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570" windowHeight="9480" activeTab="3"/>
  </bookViews>
  <sheets>
    <sheet name="TEI actuel 2017 milliards" sheetId="4" r:id="rId1"/>
    <sheet name="TEI proposé 2017 milliards" sheetId="1" r:id="rId2"/>
    <sheet name="TEI proposé 2017 milliards (2)" sheetId="6" r:id="rId3"/>
    <sheet name="écart TEI propoé - TEI actuel" sheetId="5" r:id="rId4"/>
    <sheet name="Feuil2" sheetId="2" r:id="rId5"/>
    <sheet name="Feuil3" sheetId="3" r:id="rId6"/>
  </sheets>
  <calcPr calcId="124519"/>
</workbook>
</file>

<file path=xl/calcChain.xml><?xml version="1.0" encoding="utf-8"?>
<calcChain xmlns="http://schemas.openxmlformats.org/spreadsheetml/2006/main">
  <c r="BM2" i="1"/>
  <c r="BM3"/>
  <c r="BM4"/>
  <c r="BM5"/>
  <c r="BM6"/>
  <c r="BM7"/>
  <c r="BM8"/>
  <c r="BM9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5"/>
  <c r="BM46"/>
  <c r="BM47"/>
  <c r="BM48"/>
  <c r="BM49"/>
  <c r="BM50"/>
  <c r="BM51"/>
  <c r="BM52"/>
  <c r="BM53"/>
  <c r="BM54"/>
  <c r="BM55"/>
  <c r="BM56"/>
  <c r="BM57"/>
  <c r="BM58"/>
  <c r="BM59"/>
  <c r="BM60"/>
  <c r="BM61"/>
  <c r="BM62"/>
  <c r="BM63"/>
  <c r="Z71" i="6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G71"/>
  <c r="D25"/>
  <c r="E25"/>
  <c r="E64" s="1"/>
  <c r="F25"/>
  <c r="F64" s="1"/>
  <c r="G25"/>
  <c r="G64" s="1"/>
  <c r="G68" s="1"/>
  <c r="H25"/>
  <c r="H64" s="1"/>
  <c r="H68" s="1"/>
  <c r="I25"/>
  <c r="I64" s="1"/>
  <c r="I68" s="1"/>
  <c r="J25"/>
  <c r="J64" s="1"/>
  <c r="J68" s="1"/>
  <c r="K25"/>
  <c r="K64" s="1"/>
  <c r="K68" s="1"/>
  <c r="L25"/>
  <c r="M25"/>
  <c r="M64" s="1"/>
  <c r="M68" s="1"/>
  <c r="N25"/>
  <c r="O25"/>
  <c r="P25"/>
  <c r="P64" s="1"/>
  <c r="P68" s="1"/>
  <c r="Q25"/>
  <c r="Q64" s="1"/>
  <c r="Q68" s="1"/>
  <c r="R25"/>
  <c r="R64" s="1"/>
  <c r="R68" s="1"/>
  <c r="S25"/>
  <c r="T25"/>
  <c r="U25"/>
  <c r="U64" s="1"/>
  <c r="U68" s="1"/>
  <c r="V25"/>
  <c r="V64" s="1"/>
  <c r="V68" s="1"/>
  <c r="W25"/>
  <c r="X25"/>
  <c r="Y25"/>
  <c r="Y64" s="1"/>
  <c r="Y68" s="1"/>
  <c r="Z25"/>
  <c r="AA25"/>
  <c r="AA64" s="1"/>
  <c r="AB25"/>
  <c r="AC25"/>
  <c r="AC64" s="1"/>
  <c r="AD25"/>
  <c r="AD64" s="1"/>
  <c r="AE25"/>
  <c r="C25"/>
  <c r="AF25"/>
  <c r="AF64" s="1"/>
  <c r="AG25"/>
  <c r="AH25"/>
  <c r="AH64" s="1"/>
  <c r="AI25"/>
  <c r="AJ25"/>
  <c r="AK25"/>
  <c r="AK64" s="1"/>
  <c r="AL25"/>
  <c r="AL64" s="1"/>
  <c r="AM25"/>
  <c r="AM64" s="1"/>
  <c r="AN25"/>
  <c r="AN64" s="1"/>
  <c r="AO25"/>
  <c r="AP25"/>
  <c r="AP64" s="1"/>
  <c r="AQ25"/>
  <c r="AR25"/>
  <c r="AS25"/>
  <c r="AS64" s="1"/>
  <c r="AT25"/>
  <c r="AT64" s="1"/>
  <c r="AU25"/>
  <c r="AV25"/>
  <c r="AV64" s="1"/>
  <c r="AW25"/>
  <c r="AW64" s="1"/>
  <c r="AX25"/>
  <c r="AX64" s="1"/>
  <c r="AY25"/>
  <c r="AZ25"/>
  <c r="AZ64" s="1"/>
  <c r="BA25"/>
  <c r="BA64" s="1"/>
  <c r="BB25"/>
  <c r="BB64" s="1"/>
  <c r="BC25"/>
  <c r="BD25"/>
  <c r="BD64" s="1"/>
  <c r="BE25"/>
  <c r="BE64" s="1"/>
  <c r="BF25"/>
  <c r="BF64" s="1"/>
  <c r="BG25"/>
  <c r="BG64" s="1"/>
  <c r="BH25"/>
  <c r="BH64" s="1"/>
  <c r="BI25"/>
  <c r="BI64" s="1"/>
  <c r="BJ25"/>
  <c r="BJ64" s="1"/>
  <c r="BK25"/>
  <c r="BK64" s="1"/>
  <c r="BL25"/>
  <c r="BL64" s="1"/>
  <c r="BC64"/>
  <c r="AY64"/>
  <c r="AU64"/>
  <c r="AR64"/>
  <c r="AQ64"/>
  <c r="AO64"/>
  <c r="AJ64"/>
  <c r="AI64"/>
  <c r="AG64"/>
  <c r="AE64"/>
  <c r="AB64"/>
  <c r="Z64"/>
  <c r="X64"/>
  <c r="X68" s="1"/>
  <c r="W64"/>
  <c r="W68" s="1"/>
  <c r="T64"/>
  <c r="T68" s="1"/>
  <c r="S64"/>
  <c r="S68" s="1"/>
  <c r="O64"/>
  <c r="O68" s="1"/>
  <c r="N64"/>
  <c r="N68" s="1"/>
  <c r="L64"/>
  <c r="L68" s="1"/>
  <c r="D64"/>
  <c r="BM63"/>
  <c r="BM62"/>
  <c r="BM61"/>
  <c r="BM60"/>
  <c r="BM59"/>
  <c r="BM58"/>
  <c r="BM57"/>
  <c r="BM56"/>
  <c r="BM55"/>
  <c r="BM54"/>
  <c r="BM53"/>
  <c r="BM52"/>
  <c r="BM51"/>
  <c r="BM50"/>
  <c r="BM49"/>
  <c r="BM48"/>
  <c r="BM47"/>
  <c r="BM46"/>
  <c r="BM45"/>
  <c r="BM44"/>
  <c r="BM43"/>
  <c r="BM42"/>
  <c r="BM41"/>
  <c r="BM40"/>
  <c r="BM39"/>
  <c r="BM38"/>
  <c r="BM37"/>
  <c r="BM36"/>
  <c r="BM35"/>
  <c r="BM34"/>
  <c r="BM33"/>
  <c r="BM32"/>
  <c r="BM31"/>
  <c r="BM30"/>
  <c r="BM29"/>
  <c r="BM28"/>
  <c r="BM27"/>
  <c r="BM26"/>
  <c r="BM24"/>
  <c r="BM23"/>
  <c r="BM22"/>
  <c r="BM21"/>
  <c r="BM20"/>
  <c r="BM19"/>
  <c r="BM18"/>
  <c r="BM17"/>
  <c r="BM16"/>
  <c r="BM15"/>
  <c r="BM14"/>
  <c r="BM13"/>
  <c r="BM12"/>
  <c r="BM11"/>
  <c r="BM10"/>
  <c r="BM9"/>
  <c r="BM8"/>
  <c r="BM7"/>
  <c r="BM6"/>
  <c r="BM5"/>
  <c r="BM4"/>
  <c r="BM3"/>
  <c r="BM2"/>
  <c r="AL6" i="5"/>
  <c r="BM25" i="6" l="1"/>
  <c r="BN64" s="1"/>
  <c r="C64"/>
  <c r="C64" i="1"/>
  <c r="D64"/>
  <c r="E64"/>
  <c r="F64"/>
  <c r="G64"/>
  <c r="G67" s="1"/>
  <c r="G69" i="6" s="1"/>
  <c r="H64" i="1"/>
  <c r="H67" s="1"/>
  <c r="H69" i="6" s="1"/>
  <c r="I64" i="1"/>
  <c r="I67" s="1"/>
  <c r="I69" i="6" s="1"/>
  <c r="J64" i="1"/>
  <c r="J67" s="1"/>
  <c r="J69" i="6" s="1"/>
  <c r="K64" i="1"/>
  <c r="K67" s="1"/>
  <c r="K69" i="6" s="1"/>
  <c r="L64" i="1"/>
  <c r="L67" s="1"/>
  <c r="L69" i="6" s="1"/>
  <c r="M64" i="1"/>
  <c r="M67" s="1"/>
  <c r="M69" i="6" s="1"/>
  <c r="N64" i="1"/>
  <c r="N67" s="1"/>
  <c r="N69" i="6" s="1"/>
  <c r="O64" i="1"/>
  <c r="O67" s="1"/>
  <c r="O69" i="6" s="1"/>
  <c r="P64" i="1"/>
  <c r="P67" s="1"/>
  <c r="P69" i="6" s="1"/>
  <c r="Q64" i="1"/>
  <c r="Q67" s="1"/>
  <c r="Q69" i="6" s="1"/>
  <c r="R64" i="1"/>
  <c r="R67" s="1"/>
  <c r="R69" i="6" s="1"/>
  <c r="S64" i="1"/>
  <c r="S67" s="1"/>
  <c r="S69" i="6" s="1"/>
  <c r="T64" i="1"/>
  <c r="T67" s="1"/>
  <c r="T69" i="6" s="1"/>
  <c r="U64" i="1"/>
  <c r="U67" s="1"/>
  <c r="U69" i="6" s="1"/>
  <c r="V64" i="1"/>
  <c r="V67" s="1"/>
  <c r="V69" i="6" s="1"/>
  <c r="W64" i="1"/>
  <c r="W67" s="1"/>
  <c r="W69" i="6" s="1"/>
  <c r="X64" i="1"/>
  <c r="X67" s="1"/>
  <c r="X69" i="6" s="1"/>
  <c r="Y64" i="1"/>
  <c r="Y67" s="1"/>
  <c r="Y69" i="6" s="1"/>
  <c r="Z64" i="1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C64" i="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 i="6" l="1"/>
  <c r="BN64" i="1"/>
  <c r="BM64"/>
  <c r="BM65" i="4"/>
  <c r="D2" i="5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BL2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2"/>
  <c r="BM63" i="4"/>
  <c r="BM62"/>
  <c r="BM61"/>
  <c r="BM60"/>
  <c r="BM59"/>
  <c r="BM58"/>
  <c r="BM57"/>
  <c r="BM56"/>
  <c r="BM55"/>
  <c r="BM54"/>
  <c r="BM53"/>
  <c r="BM52"/>
  <c r="BM51"/>
  <c r="BM50"/>
  <c r="BM49"/>
  <c r="BM48"/>
  <c r="BM47"/>
  <c r="BM46"/>
  <c r="BM45"/>
  <c r="BM44"/>
  <c r="BM43"/>
  <c r="BM42"/>
  <c r="BM41"/>
  <c r="BM40"/>
  <c r="BM39"/>
  <c r="BM38"/>
  <c r="BM37"/>
  <c r="BM36"/>
  <c r="BM35"/>
  <c r="BM34"/>
  <c r="BM33"/>
  <c r="BM32"/>
  <c r="BM31"/>
  <c r="BM30"/>
  <c r="BM29"/>
  <c r="BM28"/>
  <c r="BM27"/>
  <c r="BM26"/>
  <c r="BM25"/>
  <c r="BM24"/>
  <c r="BM23"/>
  <c r="BM22"/>
  <c r="BM21"/>
  <c r="BM20"/>
  <c r="BM19"/>
  <c r="BM18"/>
  <c r="BM17"/>
  <c r="BM16"/>
  <c r="BM15"/>
  <c r="BM14"/>
  <c r="BM13"/>
  <c r="BM12"/>
  <c r="BM11"/>
  <c r="BM10"/>
  <c r="BM9"/>
  <c r="BM8"/>
  <c r="BM7"/>
  <c r="BM6"/>
  <c r="BM5"/>
  <c r="BM4"/>
  <c r="BM3"/>
  <c r="BM2"/>
  <c r="BM64" s="1"/>
  <c r="D64" i="5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C64"/>
  <c r="BM3"/>
  <c r="BM4"/>
  <c r="BM5"/>
  <c r="BM6"/>
  <c r="BM7"/>
  <c r="BM8"/>
  <c r="BM9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5"/>
  <c r="BM46"/>
  <c r="BM47"/>
  <c r="BM48"/>
  <c r="BM49"/>
  <c r="BM50"/>
  <c r="BM51"/>
  <c r="BM52"/>
  <c r="BM53"/>
  <c r="BM54"/>
  <c r="BM55"/>
  <c r="BM56"/>
  <c r="BM57"/>
  <c r="BM58"/>
  <c r="BM59"/>
  <c r="BM60"/>
  <c r="BM61"/>
  <c r="BM62"/>
  <c r="BM63"/>
  <c r="BM2"/>
  <c r="BM64" l="1"/>
</calcChain>
</file>

<file path=xl/sharedStrings.xml><?xml version="1.0" encoding="utf-8"?>
<sst xmlns="http://schemas.openxmlformats.org/spreadsheetml/2006/main" count="823" uniqueCount="157">
  <si>
    <t>01</t>
  </si>
  <si>
    <t>02</t>
  </si>
  <si>
    <t>03</t>
  </si>
  <si>
    <t>05</t>
  </si>
  <si>
    <t>10</t>
  </si>
  <si>
    <t>13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</si>
  <si>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</si>
  <si>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</si>
  <si>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</si>
  <si>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</si>
  <si>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</si>
  <si>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</si>
  <si>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</si>
  <si>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</si>
  <si>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</si>
  <si>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</si>
  <si>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</si>
  <si>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</si>
  <si>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</si>
  <si>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</si>
  <si>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</si>
  <si>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</si>
  <si>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</si>
  <si>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35</t>
  </si>
  <si>
    <t>36</t>
  </si>
  <si>
    <t>37</t>
  </si>
  <si>
    <t>41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</si>
  <si>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</si>
  <si>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</si>
  <si>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</si>
  <si>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</si>
  <si>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</si>
  <si>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</si>
  <si>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</si>
  <si>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</si>
  <si>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</si>
  <si>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58</t>
  </si>
  <si>
    <t>59</t>
  </si>
  <si>
    <t>61</t>
  </si>
  <si>
    <t>62</t>
  </si>
  <si>
    <t>64</t>
  </si>
  <si>
    <t>65</t>
  </si>
  <si>
    <t>66</t>
  </si>
  <si>
    <t>68</t>
  </si>
  <si>
    <t>69</t>
  </si>
  <si>
    <t>71</t>
  </si>
  <si>
    <t>72</t>
  </si>
  <si>
    <t>73</t>
  </si>
  <si>
    <t>74</t>
  </si>
  <si>
    <t>77</t>
  </si>
  <si>
    <t>78</t>
  </si>
  <si>
    <t>79</t>
  </si>
  <si>
    <t>80</t>
  </si>
  <si>
    <t>84</t>
  </si>
  <si>
    <t>85</t>
  </si>
  <si>
    <t>86</t>
  </si>
  <si>
    <t>87</t>
  </si>
  <si>
    <t>90</t>
  </si>
  <si>
    <t>93</t>
  </si>
  <si>
    <t>94</t>
  </si>
  <si>
    <t>95</t>
  </si>
  <si>
    <t>96</t>
  </si>
  <si>
    <t>BRNN_TOTAL</t>
  </si>
  <si>
    <t/>
  </si>
  <si>
    <t>Transports aériens</t>
  </si>
  <si>
    <t>Entreposage et services auxiliaires des transports</t>
  </si>
  <si>
    <t>Édition</t>
  </si>
  <si>
    <t>Autres services personnels</t>
  </si>
  <si>
    <t>Produits de l'agriculture et de la chasse et services annexes</t>
  </si>
  <si>
    <t>Produits sylvicoles et services annexes</t>
  </si>
  <si>
    <t>Produits de la pêche et de l'aquaculture; services de soutien à la pêche</t>
  </si>
  <si>
    <t>Produits des industries extractives</t>
  </si>
  <si>
    <t>Produits des industries alimentaires, boissons et produits à base de tabac</t>
  </si>
  <si>
    <t>Produits de l'industrie textile, articles d'habillement, cuir et articles en cuir</t>
  </si>
  <si>
    <t>Bois, articles en bois et en liège, à l'exclusion des meubles; articles de vannerie et de sparterie</t>
  </si>
  <si>
    <t>Papier et carton</t>
  </si>
  <si>
    <t>Travaux d'impression et de reproduction</t>
  </si>
  <si>
    <t>Produits de la cokéfaction et du raffinage</t>
  </si>
  <si>
    <t>Produits chimiques</t>
  </si>
  <si>
    <t>Produits pharmaceutiques de base et préparations pharmaceutiques</t>
  </si>
  <si>
    <t>Produits en caoutchouc et en plastique</t>
  </si>
  <si>
    <t>Autres produits minéraux non métalliques</t>
  </si>
  <si>
    <t>Produits métallurgiques</t>
  </si>
  <si>
    <t>Produits métalliques, à l'exclusion des machines et équipements</t>
  </si>
  <si>
    <t>Produits informatiques, électroniques et optiques</t>
  </si>
  <si>
    <t>Équipements électriques</t>
  </si>
  <si>
    <t>Machines et équipements n.c.a.</t>
  </si>
  <si>
    <t>Véhicules automobiles, remorques et semi-remorques</t>
  </si>
  <si>
    <t>Autres matériels de transport</t>
  </si>
  <si>
    <t>Meubles et autres produits manufacturés</t>
  </si>
  <si>
    <t>Réparation et installation de machines et d'équipements</t>
  </si>
  <si>
    <t>Électricité, gaz, vapeur et air conditionné</t>
  </si>
  <si>
    <t>Eau naturelle; traitement et distribution d'eau</t>
  </si>
  <si>
    <t>Collecte et traitement des eaux usées; boues d'épuration; collecte, traitement et élimination des déchets; récupération de matériaux; Dépollution et autres services de gestion des déchets</t>
  </si>
  <si>
    <t>Constructions et travaux de construction</t>
  </si>
  <si>
    <t>Commerce et réparation d'automobiles et de motocycles</t>
  </si>
  <si>
    <t>Commerce de gros, à l'exclusion des automobiles et des motocycles</t>
  </si>
  <si>
    <t>Commerce de détail, à l'exclusion des automobiles et des motocycles</t>
  </si>
  <si>
    <t>Transports terrestres et transports par conduites</t>
  </si>
  <si>
    <t>Transport par eau</t>
  </si>
  <si>
    <t>Services de poste et de courrier</t>
  </si>
  <si>
    <t>Services d'hébergement et de restauration</t>
  </si>
  <si>
    <t>Production de films cinématographiques, de vidéos et de programmes de télévision; enregistrement sonore et édition musicale; programmation et diffusion</t>
  </si>
  <si>
    <t>Services de télécommunications</t>
  </si>
  <si>
    <t>Programmation, conseil et autres activités informatiques;Services d'information</t>
  </si>
  <si>
    <t>Services financiers, hors assurances et caisses de retraite</t>
  </si>
  <si>
    <t>Services d'assurance, de réassurance et de caisses de retraite, à l'exclusion de la sécurité sociale obligatoire</t>
  </si>
  <si>
    <t>Services auxiliaires aux services financiers et aux assurances</t>
  </si>
  <si>
    <t>Services juridiques et comptables; services des sièges sociaux; conseil de gestion</t>
  </si>
  <si>
    <t>Services d'architecture et d'ingénierie; services de contrôle et analyses techniques</t>
  </si>
  <si>
    <t>Services de recherche et développement scientifique</t>
  </si>
  <si>
    <t>Services de publicité et d'études de marché</t>
  </si>
  <si>
    <t>Autres services spécialisés, scientifiques et techniques et services vétérinaires</t>
  </si>
  <si>
    <t>Location et location-bail</t>
  </si>
  <si>
    <t>Services liés à l'emploi</t>
  </si>
  <si>
    <t>Services des agences de voyage, des voyagistes et autres services de réservation et services connexes</t>
  </si>
  <si>
    <t>Services de sécurité et d'enquête; services relatifs aux bâtiments et aménagement paysager; services administratifs et autres services de soutien aux entreprises</t>
  </si>
  <si>
    <t>Services d'administration publique et de défense; services de sécurité sociale obligatoire</t>
  </si>
  <si>
    <t>Services de l'enseignement</t>
  </si>
  <si>
    <t>Services de santé humaine</t>
  </si>
  <si>
    <t>Services d'hébergement médico-social et social; services d'action sociale sans hébergement</t>
  </si>
  <si>
    <t>Services créatifs, artistiques, du spectacle, des bibliothèques, archives, musées et autres services culturels; jeux de hasard et d'argent</t>
  </si>
  <si>
    <t>Services sportifs, récréatifs et de loisirs</t>
  </si>
  <si>
    <t>Services fournis par des organisations associatives</t>
  </si>
  <si>
    <t>Services de réparation d'ordinateurs et de biens personnels et domestiques</t>
  </si>
  <si>
    <t xml:space="preserve">Services immobiliers </t>
  </si>
  <si>
    <t>Total</t>
  </si>
  <si>
    <t>Industries alimentaires</t>
  </si>
  <si>
    <t>Fabrication de boissons</t>
  </si>
  <si>
    <t>Fabrication de produits à base de tabac</t>
  </si>
  <si>
    <t>Fabrication de textiles</t>
  </si>
  <si>
    <t>Industrie de l habillement</t>
  </si>
  <si>
    <t>Trav  bois - fab  art  bois liège (sf mbles), vannerie et sparterie</t>
  </si>
  <si>
    <t>Industrie du papier et du carton</t>
  </si>
  <si>
    <t>Imprimerie et reproduction d enregistrements</t>
  </si>
  <si>
    <t>Cokéfaction et raffinage</t>
  </si>
  <si>
    <t>Industrie chimique</t>
  </si>
  <si>
    <t>Industrie pharmaceutique</t>
  </si>
  <si>
    <t>Fabrication de produits en caoutchouc et en plastique</t>
  </si>
  <si>
    <t>Fabrication d autres produits minéraux non métalliques</t>
  </si>
  <si>
    <t>Métallurgie</t>
  </si>
  <si>
    <t>Fabric  produits métalliques, sf machines et équipements</t>
  </si>
  <si>
    <t>Fabrication de produits informatiques, électroniques et optiques</t>
  </si>
  <si>
    <t>Fabrication d équipements électriques</t>
  </si>
  <si>
    <t>Fabrication de machines et équipements n c a</t>
  </si>
  <si>
    <t>Industrie automobile</t>
  </si>
  <si>
    <t>Fabrication d autres matériels de transport</t>
  </si>
  <si>
    <t>Fabrication de meubles</t>
  </si>
  <si>
    <t>Autres industries manufacturières</t>
  </si>
  <si>
    <t>Réparation et installation de machines et d équipements</t>
  </si>
  <si>
    <t>part des CI en 2017</t>
  </si>
  <si>
    <t>production</t>
  </si>
  <si>
    <t>part des CI de gaz électricté en 2017</t>
  </si>
  <si>
    <t>part des CI avec un prix du gaz-électricité multiplié par 5</t>
  </si>
  <si>
    <t>Calcul de l'auteur à partir du TEI estimé pour 2017</t>
  </si>
  <si>
    <t>Total industie</t>
  </si>
  <si>
    <t>source TEI proposé en 2017 (voir page tableau des entrées intermédiaires)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</si>
</sst>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"/>
    <numFmt numFmtId="167" formatCode="0.0%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angal"/>
      <family val="2"/>
    </font>
    <font>
      <sz val="10"/>
      <name val="Mangal"/>
      <family val="2"/>
    </font>
    <font>
      <sz val="10"/>
      <color indexed="63"/>
      <name val="Mangal"/>
      <family val="2"/>
    </font>
    <font>
      <sz val="10"/>
      <color indexed="23"/>
      <name val="Mangal"/>
      <family val="2"/>
    </font>
    <font>
      <sz val="10"/>
      <color indexed="17"/>
      <name val="Mangal"/>
      <family val="2"/>
    </font>
    <font>
      <sz val="10"/>
      <color indexed="19"/>
      <name val="Mangal"/>
      <family val="2"/>
    </font>
    <font>
      <sz val="10"/>
      <color indexed="10"/>
      <name val="Mangal"/>
      <family val="2"/>
    </font>
    <font>
      <sz val="10"/>
      <color indexed="9"/>
      <name val="Mang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2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165" fontId="1" fillId="0" borderId="0" xfId="1" applyNumberFormat="1"/>
    <xf numFmtId="9" fontId="0" fillId="0" borderId="0" xfId="0" applyNumberFormat="1"/>
    <xf numFmtId="166" fontId="0" fillId="9" borderId="0" xfId="0" applyNumberFormat="1" applyFill="1"/>
    <xf numFmtId="164" fontId="0" fillId="9" borderId="0" xfId="0" applyNumberFormat="1" applyFill="1"/>
    <xf numFmtId="167" fontId="0" fillId="0" borderId="0" xfId="0" applyNumberFormat="1"/>
    <xf numFmtId="0" fontId="10" fillId="0" borderId="0" xfId="0" applyFont="1"/>
    <xf numFmtId="0" fontId="11" fillId="9" borderId="0" xfId="0" applyFont="1" applyFill="1"/>
    <xf numFmtId="165" fontId="11" fillId="9" borderId="0" xfId="0" applyNumberFormat="1" applyFont="1" applyFill="1"/>
    <xf numFmtId="164" fontId="11" fillId="9" borderId="0" xfId="0" applyNumberFormat="1" applyFont="1" applyFill="1"/>
    <xf numFmtId="0" fontId="0" fillId="9" borderId="0" xfId="0" applyFill="1"/>
    <xf numFmtId="165" fontId="0" fillId="9" borderId="0" xfId="0" applyNumberFormat="1" applyFill="1"/>
    <xf numFmtId="0" fontId="0" fillId="10" borderId="0" xfId="0" applyFill="1"/>
    <xf numFmtId="166" fontId="0" fillId="10" borderId="0" xfId="0" applyNumberFormat="1" applyFill="1"/>
    <xf numFmtId="164" fontId="0" fillId="10" borderId="0" xfId="0" applyNumberFormat="1" applyFill="1"/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Motif" xfId="13"/>
    <cellStyle name="Neutral" xfId="14"/>
    <cellStyle name="Normal" xfId="0" builtinId="0"/>
    <cellStyle name="Normal 2" xfId="1"/>
    <cellStyle name="Note" xfId="15"/>
    <cellStyle name="Status" xfId="16"/>
    <cellStyle name="Text" xfId="17"/>
    <cellStyle name="Warning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bar"/>
        <c:grouping val="clustered"/>
        <c:ser>
          <c:idx val="0"/>
          <c:order val="0"/>
          <c:tx>
            <c:strRef>
              <c:f>'TEI proposé 2017 milliards (2)'!$F$68</c:f>
              <c:strCache>
                <c:ptCount val="1"/>
                <c:pt idx="0">
                  <c:v>part des CI avec un prix du gaz-électricité multiplié par 5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'TEI proposé 2017 milliards (2)'!$G$67:$Y$67</c:f>
              <c:strCache>
                <c:ptCount val="19"/>
                <c:pt idx="0">
                  <c:v>Produits des industries alimentaires, boissons et produits à base de tabac</c:v>
                </c:pt>
                <c:pt idx="1">
                  <c:v>Produits de l'industrie textile, articles d'habillement, cuir et articles en cuir</c:v>
                </c:pt>
                <c:pt idx="2">
                  <c:v>Bois, articles en bois et en liège, à l'exclusion des meubles; articles de vannerie et de sparterie</c:v>
                </c:pt>
                <c:pt idx="3">
                  <c:v>Papier et carton</c:v>
                </c:pt>
                <c:pt idx="4">
                  <c:v>Travaux d'impression et de reproduction</c:v>
                </c:pt>
                <c:pt idx="5">
                  <c:v>Produits de la cokéfaction et du raffinage</c:v>
                </c:pt>
                <c:pt idx="6">
                  <c:v>Produits chimiques</c:v>
                </c:pt>
                <c:pt idx="7">
                  <c:v>Produits pharmaceutiques de base et préparations pharmaceutiques</c:v>
                </c:pt>
                <c:pt idx="8">
                  <c:v>Produits en caoutchouc et en plastique</c:v>
                </c:pt>
                <c:pt idx="9">
                  <c:v>Autres produits minéraux non métalliques</c:v>
                </c:pt>
                <c:pt idx="10">
                  <c:v>Produits métallurgiques</c:v>
                </c:pt>
                <c:pt idx="11">
                  <c:v>Produits métalliques, à l'exclusion des machines et équipements</c:v>
                </c:pt>
                <c:pt idx="12">
                  <c:v>Produits informatiques, électroniques et optiques</c:v>
                </c:pt>
                <c:pt idx="13">
                  <c:v>Équipements électriques</c:v>
                </c:pt>
                <c:pt idx="14">
                  <c:v>Machines et équipements n.c.a.</c:v>
                </c:pt>
                <c:pt idx="15">
                  <c:v>Véhicules automobiles, remorques et semi-remorques</c:v>
                </c:pt>
                <c:pt idx="16">
                  <c:v>Autres matériels de transport</c:v>
                </c:pt>
                <c:pt idx="17">
                  <c:v>Meubles et autres produits manufacturés</c:v>
                </c:pt>
                <c:pt idx="18">
                  <c:v>Réparation et installation de machines et d'équipements</c:v>
                </c:pt>
              </c:strCache>
            </c:strRef>
          </c:cat>
          <c:val>
            <c:numRef>
              <c:f>'TEI proposé 2017 milliards (2)'!$G$68:$Y$68</c:f>
              <c:numCache>
                <c:formatCode>0%</c:formatCode>
                <c:ptCount val="19"/>
                <c:pt idx="0">
                  <c:v>0.78687377489384802</c:v>
                </c:pt>
                <c:pt idx="1">
                  <c:v>0.72201710181973033</c:v>
                </c:pt>
                <c:pt idx="2">
                  <c:v>0.77971805503204095</c:v>
                </c:pt>
                <c:pt idx="3">
                  <c:v>0.91255375327763943</c:v>
                </c:pt>
                <c:pt idx="4">
                  <c:v>0.61704650637769687</c:v>
                </c:pt>
                <c:pt idx="5">
                  <c:v>0.97890954921156226</c:v>
                </c:pt>
                <c:pt idx="6">
                  <c:v>0.86186327032685217</c:v>
                </c:pt>
                <c:pt idx="7">
                  <c:v>0.56872999888521314</c:v>
                </c:pt>
                <c:pt idx="8">
                  <c:v>0.72113353894612464</c:v>
                </c:pt>
                <c:pt idx="9">
                  <c:v>0.84477259857161224</c:v>
                </c:pt>
                <c:pt idx="10">
                  <c:v>0.99650666380051434</c:v>
                </c:pt>
                <c:pt idx="11">
                  <c:v>0.6815379134278311</c:v>
                </c:pt>
                <c:pt idx="12">
                  <c:v>0.57562341256302374</c:v>
                </c:pt>
                <c:pt idx="13">
                  <c:v>0.71693011797034145</c:v>
                </c:pt>
                <c:pt idx="14">
                  <c:v>0.71969695361426655</c:v>
                </c:pt>
                <c:pt idx="15">
                  <c:v>0.83549959814252417</c:v>
                </c:pt>
                <c:pt idx="16">
                  <c:v>0.8109714650936739</c:v>
                </c:pt>
                <c:pt idx="17">
                  <c:v>0.60867366639503684</c:v>
                </c:pt>
                <c:pt idx="18">
                  <c:v>0.64211768613440301</c:v>
                </c:pt>
              </c:numCache>
            </c:numRef>
          </c:val>
        </c:ser>
        <c:ser>
          <c:idx val="1"/>
          <c:order val="1"/>
          <c:tx>
            <c:strRef>
              <c:f>'TEI proposé 2017 milliards (2)'!$F$69</c:f>
              <c:strCache>
                <c:ptCount val="1"/>
                <c:pt idx="0">
                  <c:v>part des CI en 2017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'TEI proposé 2017 milliards (2)'!$G$67:$Y$67</c:f>
              <c:strCache>
                <c:ptCount val="19"/>
                <c:pt idx="0">
                  <c:v>Produits des industries alimentaires, boissons et produits à base de tabac</c:v>
                </c:pt>
                <c:pt idx="1">
                  <c:v>Produits de l'industrie textile, articles d'habillement, cuir et articles en cuir</c:v>
                </c:pt>
                <c:pt idx="2">
                  <c:v>Bois, articles en bois et en liège, à l'exclusion des meubles; articles de vannerie et de sparterie</c:v>
                </c:pt>
                <c:pt idx="3">
                  <c:v>Papier et carton</c:v>
                </c:pt>
                <c:pt idx="4">
                  <c:v>Travaux d'impression et de reproduction</c:v>
                </c:pt>
                <c:pt idx="5">
                  <c:v>Produits de la cokéfaction et du raffinage</c:v>
                </c:pt>
                <c:pt idx="6">
                  <c:v>Produits chimiques</c:v>
                </c:pt>
                <c:pt idx="7">
                  <c:v>Produits pharmaceutiques de base et préparations pharmaceutiques</c:v>
                </c:pt>
                <c:pt idx="8">
                  <c:v>Produits en caoutchouc et en plastique</c:v>
                </c:pt>
                <c:pt idx="9">
                  <c:v>Autres produits minéraux non métalliques</c:v>
                </c:pt>
                <c:pt idx="10">
                  <c:v>Produits métallurgiques</c:v>
                </c:pt>
                <c:pt idx="11">
                  <c:v>Produits métalliques, à l'exclusion des machines et équipements</c:v>
                </c:pt>
                <c:pt idx="12">
                  <c:v>Produits informatiques, électroniques et optiques</c:v>
                </c:pt>
                <c:pt idx="13">
                  <c:v>Équipements électriques</c:v>
                </c:pt>
                <c:pt idx="14">
                  <c:v>Machines et équipements n.c.a.</c:v>
                </c:pt>
                <c:pt idx="15">
                  <c:v>Véhicules automobiles, remorques et semi-remorques</c:v>
                </c:pt>
                <c:pt idx="16">
                  <c:v>Autres matériels de transport</c:v>
                </c:pt>
                <c:pt idx="17">
                  <c:v>Meubles et autres produits manufacturés</c:v>
                </c:pt>
                <c:pt idx="18">
                  <c:v>Réparation et installation de machines et d'équipements</c:v>
                </c:pt>
              </c:strCache>
            </c:strRef>
          </c:cat>
          <c:val>
            <c:numRef>
              <c:f>'TEI proposé 2017 milliards (2)'!$G$69:$Y$69</c:f>
              <c:numCache>
                <c:formatCode>0%</c:formatCode>
                <c:ptCount val="19"/>
                <c:pt idx="0">
                  <c:v>0.72453596205012871</c:v>
                </c:pt>
                <c:pt idx="1">
                  <c:v>0.67288339115087326</c:v>
                </c:pt>
                <c:pt idx="2">
                  <c:v>0.70746362608367941</c:v>
                </c:pt>
                <c:pt idx="3">
                  <c:v>0.73258454783828297</c:v>
                </c:pt>
                <c:pt idx="4">
                  <c:v>0.57018365504007251</c:v>
                </c:pt>
                <c:pt idx="5">
                  <c:v>0.91986279969517593</c:v>
                </c:pt>
                <c:pt idx="6">
                  <c:v>0.68620442216891087</c:v>
                </c:pt>
                <c:pt idx="7">
                  <c:v>0.53679573408643277</c:v>
                </c:pt>
                <c:pt idx="8">
                  <c:v>0.64378413937922419</c:v>
                </c:pt>
                <c:pt idx="9">
                  <c:v>0.66277568355660799</c:v>
                </c:pt>
                <c:pt idx="10">
                  <c:v>0.80914169021004723</c:v>
                </c:pt>
                <c:pt idx="11">
                  <c:v>0.61884451684194497</c:v>
                </c:pt>
                <c:pt idx="12">
                  <c:v>0.54496614731415149</c:v>
                </c:pt>
                <c:pt idx="13">
                  <c:v>0.67012607191926832</c:v>
                </c:pt>
                <c:pt idx="14">
                  <c:v>0.69223044262817102</c:v>
                </c:pt>
                <c:pt idx="15">
                  <c:v>0.79526397570994789</c:v>
                </c:pt>
                <c:pt idx="16">
                  <c:v>0.77898901479341176</c:v>
                </c:pt>
                <c:pt idx="17">
                  <c:v>0.56154108945026049</c:v>
                </c:pt>
                <c:pt idx="18">
                  <c:v>0.59338194581590376</c:v>
                </c:pt>
              </c:numCache>
            </c:numRef>
          </c:val>
        </c:ser>
        <c:axId val="226602368"/>
        <c:axId val="226849536"/>
      </c:barChart>
      <c:catAx>
        <c:axId val="226602368"/>
        <c:scaling>
          <c:orientation val="minMax"/>
        </c:scaling>
        <c:axPos val="l"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226849536"/>
        <c:crosses val="autoZero"/>
        <c:auto val="1"/>
        <c:lblAlgn val="ctr"/>
        <c:lblOffset val="100"/>
      </c:catAx>
      <c:valAx>
        <c:axId val="226849536"/>
        <c:scaling>
          <c:orientation val="minMax"/>
        </c:scaling>
        <c:axPos val="b"/>
        <c:majorGridlines/>
        <c:numFmt formatCode="0%" sourceLinked="1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226602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894659861079384"/>
          <c:y val="0.42555333296356834"/>
          <c:w val="0.22223311575085403"/>
          <c:h val="0.23122608082439372"/>
        </c:manualLayout>
      </c:layout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'TEI proposé 2017 milliards (2)'!$F$71</c:f>
              <c:strCache>
                <c:ptCount val="1"/>
                <c:pt idx="0">
                  <c:v>part des CI de gaz électricté en 2017</c:v>
                </c:pt>
              </c:strCache>
            </c:strRef>
          </c:tx>
          <c:dPt>
            <c:idx val="3"/>
            <c:spPr>
              <a:solidFill>
                <a:schemeClr val="tx1"/>
              </a:solidFill>
            </c:spPr>
          </c:dPt>
          <c:dPt>
            <c:idx val="6"/>
            <c:spPr>
              <a:solidFill>
                <a:schemeClr val="tx1"/>
              </a:solidFill>
            </c:spPr>
          </c:dPt>
          <c:dPt>
            <c:idx val="9"/>
            <c:spPr>
              <a:solidFill>
                <a:schemeClr val="tx1"/>
              </a:solidFill>
            </c:spPr>
          </c:dPt>
          <c:dPt>
            <c:idx val="10"/>
            <c:spPr>
              <a:solidFill>
                <a:schemeClr val="tx1"/>
              </a:solidFill>
            </c:spPr>
          </c:dPt>
          <c:dPt>
            <c:idx val="19"/>
            <c:spPr>
              <a:solidFill>
                <a:srgbClr val="FF0000"/>
              </a:solidFill>
            </c:spPr>
          </c:dPt>
          <c:cat>
            <c:strRef>
              <c:f>'TEI proposé 2017 milliards (2)'!$G$70:$Z$70</c:f>
              <c:strCache>
                <c:ptCount val="20"/>
                <c:pt idx="0">
                  <c:v>Produits des industries alimentaires, boissons et produits à base de tabac</c:v>
                </c:pt>
                <c:pt idx="1">
                  <c:v>Produits de l'industrie textile, articles d'habillement, cuir et articles en cuir</c:v>
                </c:pt>
                <c:pt idx="2">
                  <c:v>Bois, articles en bois et en liège, à l'exclusion des meubles; articles de vannerie et de sparterie</c:v>
                </c:pt>
                <c:pt idx="3">
                  <c:v>Papier et carton</c:v>
                </c:pt>
                <c:pt idx="4">
                  <c:v>Travaux d'impression et de reproduction</c:v>
                </c:pt>
                <c:pt idx="5">
                  <c:v>Produits de la cokéfaction et du raffinage</c:v>
                </c:pt>
                <c:pt idx="6">
                  <c:v>Produits chimiques</c:v>
                </c:pt>
                <c:pt idx="7">
                  <c:v>Produits pharmaceutiques de base et préparations pharmaceutiques</c:v>
                </c:pt>
                <c:pt idx="8">
                  <c:v>Produits en caoutchouc et en plastique</c:v>
                </c:pt>
                <c:pt idx="9">
                  <c:v>Autres produits minéraux non métalliques</c:v>
                </c:pt>
                <c:pt idx="10">
                  <c:v>Produits métallurgiques</c:v>
                </c:pt>
                <c:pt idx="11">
                  <c:v>Produits métalliques, à l'exclusion des machines et équipements</c:v>
                </c:pt>
                <c:pt idx="12">
                  <c:v>Produits informatiques, électroniques et optiques</c:v>
                </c:pt>
                <c:pt idx="13">
                  <c:v>Équipements électriques</c:v>
                </c:pt>
                <c:pt idx="14">
                  <c:v>Machines et équipements n.c.a.</c:v>
                </c:pt>
                <c:pt idx="15">
                  <c:v>Véhicules automobiles, remorques et semi-remorques</c:v>
                </c:pt>
                <c:pt idx="16">
                  <c:v>Autres matériels de transport</c:v>
                </c:pt>
                <c:pt idx="17">
                  <c:v>Meubles et autres produits manufacturés</c:v>
                </c:pt>
                <c:pt idx="18">
                  <c:v>Réparation et installation de machines et d'équipements</c:v>
                </c:pt>
                <c:pt idx="19">
                  <c:v>Total industie</c:v>
                </c:pt>
              </c:strCache>
            </c:strRef>
          </c:cat>
          <c:val>
            <c:numRef>
              <c:f>'TEI proposé 2017 milliards (2)'!$G$71:$Z$71</c:f>
              <c:numCache>
                <c:formatCode>0%</c:formatCode>
                <c:ptCount val="20"/>
                <c:pt idx="0">
                  <c:v>1.5585310401189286E-2</c:v>
                </c:pt>
                <c:pt idx="1">
                  <c:v>1.2283731970056461E-2</c:v>
                </c:pt>
                <c:pt idx="2">
                  <c:v>1.8067376554843896E-2</c:v>
                </c:pt>
                <c:pt idx="3">
                  <c:v>4.4995182633087473E-2</c:v>
                </c:pt>
                <c:pt idx="4">
                  <c:v>1.1716220792414779E-2</c:v>
                </c:pt>
                <c:pt idx="5">
                  <c:v>1.4762295562460231E-2</c:v>
                </c:pt>
                <c:pt idx="6">
                  <c:v>4.3917133994469004E-2</c:v>
                </c:pt>
                <c:pt idx="7">
                  <c:v>7.9837612872057512E-3</c:v>
                </c:pt>
                <c:pt idx="8">
                  <c:v>1.9337620578778032E-2</c:v>
                </c:pt>
                <c:pt idx="9">
                  <c:v>4.5508473143727066E-2</c:v>
                </c:pt>
                <c:pt idx="10">
                  <c:v>4.683939319493885E-2</c:v>
                </c:pt>
                <c:pt idx="11">
                  <c:v>1.5672648986434945E-2</c:v>
                </c:pt>
                <c:pt idx="12">
                  <c:v>7.6626483187384083E-3</c:v>
                </c:pt>
                <c:pt idx="13">
                  <c:v>1.1612829866868811E-2</c:v>
                </c:pt>
                <c:pt idx="14">
                  <c:v>6.8658316526908096E-3</c:v>
                </c:pt>
                <c:pt idx="15">
                  <c:v>1.0057063761385713E-2</c:v>
                </c:pt>
                <c:pt idx="16">
                  <c:v>7.9949268318664207E-3</c:v>
                </c:pt>
                <c:pt idx="17">
                  <c:v>1.1783739735473201E-2</c:v>
                </c:pt>
                <c:pt idx="18">
                  <c:v>1.2173360383490249E-2</c:v>
                </c:pt>
                <c:pt idx="19" formatCode="0.0%">
                  <c:v>1.8243327289187997E-2</c:v>
                </c:pt>
              </c:numCache>
            </c:numRef>
          </c:val>
        </c:ser>
        <c:axId val="109504384"/>
        <c:axId val="109505920"/>
      </c:barChart>
      <c:catAx>
        <c:axId val="109504384"/>
        <c:scaling>
          <c:orientation val="minMax"/>
        </c:scaling>
        <c:axPos val="l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9505920"/>
        <c:crosses val="autoZero"/>
        <c:auto val="1"/>
        <c:lblAlgn val="ctr"/>
        <c:lblOffset val="100"/>
      </c:catAx>
      <c:valAx>
        <c:axId val="109505920"/>
        <c:scaling>
          <c:orientation val="minMax"/>
          <c:max val="0.05"/>
        </c:scaling>
        <c:axPos val="b"/>
        <c:majorGridlines/>
        <c:numFmt formatCode="0%" sourceLinked="1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9504384"/>
        <c:crosses val="autoZero"/>
        <c:crossBetween val="between"/>
        <c:majorUnit val="1.0000000000000005E-2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71</xdr:row>
      <xdr:rowOff>142874</xdr:rowOff>
    </xdr:from>
    <xdr:to>
      <xdr:col>24</xdr:col>
      <xdr:colOff>228600</xdr:colOff>
      <xdr:row>100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9524</xdr:colOff>
      <xdr:row>71</xdr:row>
      <xdr:rowOff>152400</xdr:rowOff>
    </xdr:from>
    <xdr:to>
      <xdr:col>36</xdr:col>
      <xdr:colOff>266700</xdr:colOff>
      <xdr:row>100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65"/>
  <sheetViews>
    <sheetView workbookViewId="0">
      <pane xSplit="2" ySplit="1" topLeftCell="Z2" activePane="bottomRight" state="frozen"/>
      <selection pane="topRight" activeCell="C1" sqref="C1"/>
      <selection pane="bottomLeft" activeCell="A2" sqref="A2"/>
      <selection pane="bottomRight" activeCell="A19" sqref="A19:XFD19"/>
    </sheetView>
  </sheetViews>
  <sheetFormatPr baseColWidth="10" defaultRowHeight="15"/>
  <cols>
    <col min="1" max="1" width="50.42578125" customWidth="1"/>
  </cols>
  <sheetData>
    <row r="1" spans="1:6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</row>
    <row r="2" spans="1:65">
      <c r="A2" t="s">
        <v>68</v>
      </c>
      <c r="B2" t="s">
        <v>0</v>
      </c>
      <c r="C2" s="3">
        <v>14.290280000000001</v>
      </c>
      <c r="D2" s="3">
        <v>0.17199999999999999</v>
      </c>
      <c r="E2" s="3">
        <v>0</v>
      </c>
      <c r="F2" s="3">
        <v>0</v>
      </c>
      <c r="G2" s="3">
        <v>36.94623</v>
      </c>
      <c r="H2" s="3">
        <v>0.23499999999999999</v>
      </c>
      <c r="I2" s="3">
        <v>0</v>
      </c>
      <c r="J2" s="3">
        <v>0</v>
      </c>
      <c r="K2" s="3">
        <v>0</v>
      </c>
      <c r="L2" s="3">
        <v>0</v>
      </c>
      <c r="M2" s="3">
        <v>6.9000000000000006E-2</v>
      </c>
      <c r="N2" s="3">
        <v>0</v>
      </c>
      <c r="O2" s="3">
        <v>0.24199999999999999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1.2019999999999999E-2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1.3622400000000001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1.9050000000000001E-2</v>
      </c>
      <c r="BD2" s="3">
        <v>0</v>
      </c>
      <c r="BE2" s="3">
        <v>0.02</v>
      </c>
      <c r="BF2" s="3">
        <v>1E-3</v>
      </c>
      <c r="BG2" s="3">
        <v>7.0000000000000001E-3</v>
      </c>
      <c r="BH2" s="3">
        <v>1.9E-2</v>
      </c>
      <c r="BI2" s="3">
        <v>8.9999999999999993E-3</v>
      </c>
      <c r="BJ2" s="3">
        <v>0</v>
      </c>
      <c r="BK2" s="3">
        <v>0</v>
      </c>
      <c r="BL2" s="3">
        <v>0</v>
      </c>
      <c r="BM2" s="1">
        <f t="shared" ref="BM2:BM33" si="0">SUM(C2:BL2)</f>
        <v>53.403819999999996</v>
      </c>
    </row>
    <row r="3" spans="1:65">
      <c r="A3" t="s">
        <v>69</v>
      </c>
      <c r="B3" t="s">
        <v>1</v>
      </c>
      <c r="C3" s="3">
        <v>0</v>
      </c>
      <c r="D3" s="3">
        <v>2.5095900000000002</v>
      </c>
      <c r="E3" s="3">
        <v>0</v>
      </c>
      <c r="F3" s="3">
        <v>0</v>
      </c>
      <c r="G3" s="3">
        <v>2.0200000000000001E-3</v>
      </c>
      <c r="H3" s="3">
        <v>0</v>
      </c>
      <c r="I3" s="3">
        <v>2.02677</v>
      </c>
      <c r="J3" s="3">
        <v>5.108E-2</v>
      </c>
      <c r="K3" s="3">
        <v>1.512E-2</v>
      </c>
      <c r="L3" s="3">
        <v>0</v>
      </c>
      <c r="M3" s="3">
        <v>6.94E-3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6.0999999999999997E-4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0.16263999999999998</v>
      </c>
      <c r="AD3" s="3">
        <v>0</v>
      </c>
      <c r="AE3" s="3">
        <v>7.2999999999999996E-4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2.1000000000000003E-3</v>
      </c>
      <c r="AM3" s="3">
        <v>0</v>
      </c>
      <c r="AN3" s="3">
        <v>3.8300000000000001E-3</v>
      </c>
      <c r="AO3" s="3">
        <v>0</v>
      </c>
      <c r="AP3" s="3">
        <v>0</v>
      </c>
      <c r="AQ3" s="3">
        <v>2E-3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1.7900000000000001E-3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0.128</v>
      </c>
      <c r="BE3" s="3">
        <v>1.0999999999999999E-2</v>
      </c>
      <c r="BF3" s="3">
        <v>0</v>
      </c>
      <c r="BG3" s="3">
        <v>1E-3</v>
      </c>
      <c r="BH3" s="3">
        <v>7.0000000000000001E-3</v>
      </c>
      <c r="BI3" s="3">
        <v>6.0000000000000001E-3</v>
      </c>
      <c r="BJ3" s="3">
        <v>0</v>
      </c>
      <c r="BK3" s="3">
        <v>0</v>
      </c>
      <c r="BL3" s="3">
        <v>0</v>
      </c>
      <c r="BM3" s="1">
        <f t="shared" si="0"/>
        <v>4.9382199999999994</v>
      </c>
    </row>
    <row r="4" spans="1:65">
      <c r="A4" t="s">
        <v>70</v>
      </c>
      <c r="B4" t="s">
        <v>2</v>
      </c>
      <c r="C4" s="3">
        <v>0</v>
      </c>
      <c r="D4" s="3">
        <v>6.0800000000000003E-3</v>
      </c>
      <c r="E4" s="3">
        <v>9.5489999999999992E-2</v>
      </c>
      <c r="F4" s="3">
        <v>0</v>
      </c>
      <c r="G4" s="3">
        <v>1.75061</v>
      </c>
      <c r="H4" s="3">
        <v>1.0800000000000001E-2</v>
      </c>
      <c r="I4" s="3">
        <v>0</v>
      </c>
      <c r="J4" s="3">
        <v>0</v>
      </c>
      <c r="K4" s="3">
        <v>0</v>
      </c>
      <c r="L4" s="3">
        <v>0</v>
      </c>
      <c r="M4" s="3">
        <v>8.2300000000000012E-3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2.7609999999999999E-2</v>
      </c>
      <c r="AA4" s="3">
        <v>0</v>
      </c>
      <c r="AB4" s="3">
        <v>4.6299999999999996E-3</v>
      </c>
      <c r="AC4" s="3">
        <v>0.14030999999999999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1.0282100000000001</v>
      </c>
      <c r="AM4" s="3">
        <v>0</v>
      </c>
      <c r="AN4" s="3">
        <v>6.9500000000000004E-3</v>
      </c>
      <c r="AO4" s="3">
        <v>8.9000000000000006E-4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2.4700000000000004E-3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9.859999999999999E-3</v>
      </c>
      <c r="BJ4" s="3">
        <v>2.3370000000000002E-2</v>
      </c>
      <c r="BK4" s="3">
        <v>0</v>
      </c>
      <c r="BL4" s="3">
        <v>0</v>
      </c>
      <c r="BM4" s="1">
        <f t="shared" si="0"/>
        <v>3.11551</v>
      </c>
    </row>
    <row r="5" spans="1:65">
      <c r="A5" t="s">
        <v>71</v>
      </c>
      <c r="B5" t="s">
        <v>3</v>
      </c>
      <c r="C5" s="3">
        <v>0.26941999999999999</v>
      </c>
      <c r="D5" s="3">
        <v>1.33E-3</v>
      </c>
      <c r="E5" s="3">
        <v>5.6100000000000004E-2</v>
      </c>
      <c r="F5" s="3">
        <v>0.11765</v>
      </c>
      <c r="G5" s="3">
        <v>0.68028</v>
      </c>
      <c r="H5" s="3">
        <v>2.913E-2</v>
      </c>
      <c r="I5" s="3">
        <v>4.8399999999999997E-3</v>
      </c>
      <c r="J5" s="3">
        <v>9.1819999999999999E-2</v>
      </c>
      <c r="K5" s="3">
        <v>2.2210000000000001E-2</v>
      </c>
      <c r="L5" s="3">
        <v>20.72099</v>
      </c>
      <c r="M5" s="3">
        <v>1.8732599999999999</v>
      </c>
      <c r="N5" s="3">
        <v>2.7230000000000001E-2</v>
      </c>
      <c r="O5" s="3">
        <v>4.2470000000000001E-2</v>
      </c>
      <c r="P5" s="3">
        <v>1.01614</v>
      </c>
      <c r="Q5" s="3">
        <v>2.5263499999999999</v>
      </c>
      <c r="R5" s="3">
        <v>0.12265999999999999</v>
      </c>
      <c r="S5" s="3">
        <v>1.8510000000000002E-2</v>
      </c>
      <c r="T5" s="3">
        <v>1.9219999999999998E-2</v>
      </c>
      <c r="U5" s="3">
        <v>2.2699999999999998E-2</v>
      </c>
      <c r="V5" s="3">
        <v>2.9749999999999999E-2</v>
      </c>
      <c r="W5" s="3">
        <v>4.1100000000000005E-2</v>
      </c>
      <c r="X5" s="3">
        <v>1.7299999999999999E-2</v>
      </c>
      <c r="Y5" s="3">
        <v>4.8659999999999995E-2</v>
      </c>
      <c r="Z5" s="3">
        <v>10.642440000000001</v>
      </c>
      <c r="AA5" s="3">
        <v>1.6489999999999998E-2</v>
      </c>
      <c r="AB5" s="3">
        <v>1.6469999999999999E-2</v>
      </c>
      <c r="AC5" s="3">
        <v>1.4710699999999999</v>
      </c>
      <c r="AD5" s="3">
        <v>1.6709999999999999E-2</v>
      </c>
      <c r="AE5" s="3">
        <v>1.6160000000000001E-2</v>
      </c>
      <c r="AF5" s="3">
        <v>2.6969999999999997E-2</v>
      </c>
      <c r="AG5" s="3">
        <v>1.98E-3</v>
      </c>
      <c r="AH5" s="3">
        <v>1.2600000000000001E-3</v>
      </c>
      <c r="AI5" s="3">
        <v>4.47E-3</v>
      </c>
      <c r="AJ5" s="3">
        <v>4.0499999999999998E-3</v>
      </c>
      <c r="AK5" s="3">
        <v>2.5299999999999997E-3</v>
      </c>
      <c r="AL5" s="3">
        <v>0.13686999999999999</v>
      </c>
      <c r="AM5" s="3">
        <v>1.83E-3</v>
      </c>
      <c r="AN5" s="3">
        <v>9.3999999999999997E-4</v>
      </c>
      <c r="AO5" s="3">
        <v>1.0880000000000001E-2</v>
      </c>
      <c r="AP5" s="3">
        <v>5.1799999999999997E-3</v>
      </c>
      <c r="AQ5" s="3">
        <v>1.2999999999999999E-2</v>
      </c>
      <c r="AR5" s="3">
        <v>0</v>
      </c>
      <c r="AS5" s="3">
        <v>0</v>
      </c>
      <c r="AT5" s="3">
        <v>9.3000000000000005E-4</v>
      </c>
      <c r="AU5" s="3">
        <v>1.2999999999999999E-2</v>
      </c>
      <c r="AV5" s="3">
        <v>4.0499999999999998E-3</v>
      </c>
      <c r="AW5" s="3">
        <v>2.9739999999999999E-2</v>
      </c>
      <c r="AX5" s="3">
        <v>2.81E-3</v>
      </c>
      <c r="AY5" s="3">
        <v>1.5400000000000001E-3</v>
      </c>
      <c r="AZ5" s="3">
        <v>7.7199999999999994E-3</v>
      </c>
      <c r="BA5" s="3">
        <v>1.72E-3</v>
      </c>
      <c r="BB5" s="3">
        <v>0</v>
      </c>
      <c r="BC5" s="3">
        <v>5.185E-2</v>
      </c>
      <c r="BD5" s="3">
        <v>0.157</v>
      </c>
      <c r="BE5" s="3">
        <v>1.9219999999999998E-2</v>
      </c>
      <c r="BF5" s="3">
        <v>3.0359999999999998E-2</v>
      </c>
      <c r="BG5" s="3">
        <v>4.6100000000000004E-3</v>
      </c>
      <c r="BH5" s="3">
        <v>0</v>
      </c>
      <c r="BI5" s="3">
        <v>9.3200000000000002E-3</v>
      </c>
      <c r="BJ5" s="3">
        <v>1.7440000000000001E-2</v>
      </c>
      <c r="BK5" s="3">
        <v>5.4400000000000004E-3</v>
      </c>
      <c r="BL5" s="3">
        <v>1.5499999999999999E-3</v>
      </c>
      <c r="BM5" s="1">
        <f t="shared" si="0"/>
        <v>40.546719999999986</v>
      </c>
    </row>
    <row r="6" spans="1:65">
      <c r="A6" t="s">
        <v>72</v>
      </c>
      <c r="B6" t="s">
        <v>4</v>
      </c>
      <c r="C6" s="3">
        <v>7.7520899999999999</v>
      </c>
      <c r="D6" s="3">
        <v>7.3999999999999999E-4</v>
      </c>
      <c r="E6" s="3">
        <v>0.10793000000000001</v>
      </c>
      <c r="F6" s="3">
        <v>3.8210000000000001E-2</v>
      </c>
      <c r="G6" s="3">
        <v>35.305099999999996</v>
      </c>
      <c r="H6" s="3">
        <v>0.33759</v>
      </c>
      <c r="I6" s="3">
        <v>3.8399999999999997E-2</v>
      </c>
      <c r="J6" s="3">
        <v>0.14555999999999999</v>
      </c>
      <c r="K6" s="3">
        <v>1.116E-2</v>
      </c>
      <c r="L6" s="3">
        <v>8.1970000000000001E-2</v>
      </c>
      <c r="M6" s="3">
        <v>2.5319199999999999</v>
      </c>
      <c r="N6" s="3">
        <v>0.42960999999999999</v>
      </c>
      <c r="O6" s="3">
        <v>9.6939999999999998E-2</v>
      </c>
      <c r="P6" s="3">
        <v>5.5630000000000006E-2</v>
      </c>
      <c r="Q6" s="3">
        <v>0.10238999999999999</v>
      </c>
      <c r="R6" s="3">
        <v>0.10973000000000001</v>
      </c>
      <c r="S6" s="3">
        <v>5.9040000000000002E-2</v>
      </c>
      <c r="T6" s="3">
        <v>4.9880000000000001E-2</v>
      </c>
      <c r="U6" s="3">
        <v>8.5110000000000005E-2</v>
      </c>
      <c r="V6" s="3">
        <v>0.14241999999999999</v>
      </c>
      <c r="W6" s="3">
        <v>3.066E-2</v>
      </c>
      <c r="X6" s="3">
        <v>9.5209999999999989E-2</v>
      </c>
      <c r="Y6" s="3">
        <v>0.13721</v>
      </c>
      <c r="Z6" s="3">
        <v>7.0120000000000002E-2</v>
      </c>
      <c r="AA6" s="3">
        <v>2.1399999999999999E-2</v>
      </c>
      <c r="AB6" s="3">
        <v>0.15297999999999998</v>
      </c>
      <c r="AC6" s="3">
        <v>0.54722000000000004</v>
      </c>
      <c r="AD6" s="3">
        <v>0.24786000000000002</v>
      </c>
      <c r="AE6" s="3">
        <v>1.8195699999999999</v>
      </c>
      <c r="AF6" s="3">
        <v>1.16957</v>
      </c>
      <c r="AG6" s="3">
        <v>0.10138999999999999</v>
      </c>
      <c r="AH6" s="3">
        <v>0.13028000000000001</v>
      </c>
      <c r="AI6" s="3">
        <v>0.33105000000000001</v>
      </c>
      <c r="AJ6" s="3">
        <v>0.19144999999999998</v>
      </c>
      <c r="AK6" s="3">
        <v>6.0289999999999996E-2</v>
      </c>
      <c r="AL6" s="3">
        <v>30.21688</v>
      </c>
      <c r="AM6" s="3">
        <v>7.4950000000000003E-2</v>
      </c>
      <c r="AN6" s="3">
        <v>0.52182000000000006</v>
      </c>
      <c r="AO6" s="3">
        <v>0.32894999999999996</v>
      </c>
      <c r="AP6" s="3">
        <v>0.33032</v>
      </c>
      <c r="AQ6" s="3">
        <v>4.9000000000000002E-2</v>
      </c>
      <c r="AR6" s="3">
        <v>3.5000000000000003E-2</v>
      </c>
      <c r="AS6" s="3">
        <v>2.7E-2</v>
      </c>
      <c r="AT6" s="3">
        <v>0.17967</v>
      </c>
      <c r="AU6" s="3">
        <v>0.96065</v>
      </c>
      <c r="AV6" s="3">
        <v>0.31955</v>
      </c>
      <c r="AW6" s="3">
        <v>0.8851</v>
      </c>
      <c r="AX6" s="3">
        <v>0.32647999999999999</v>
      </c>
      <c r="AY6" s="3">
        <v>0.15609999999999999</v>
      </c>
      <c r="AZ6" s="3">
        <v>0.47495999999999999</v>
      </c>
      <c r="BA6" s="3">
        <v>0.13463</v>
      </c>
      <c r="BB6" s="3">
        <v>3.9900000000000005E-3</v>
      </c>
      <c r="BC6" s="3">
        <v>0.83298000000000005</v>
      </c>
      <c r="BD6" s="3">
        <v>0.82299999999999995</v>
      </c>
      <c r="BE6" s="3">
        <v>3.9279899999999999</v>
      </c>
      <c r="BF6" s="3">
        <v>3.3434299999999997</v>
      </c>
      <c r="BG6" s="3">
        <v>0.87690999999999997</v>
      </c>
      <c r="BH6" s="3">
        <v>0.16735</v>
      </c>
      <c r="BI6" s="3">
        <v>1.83779</v>
      </c>
      <c r="BJ6" s="3">
        <v>0.23744999999999999</v>
      </c>
      <c r="BK6" s="3">
        <v>3.295E-2</v>
      </c>
      <c r="BL6" s="3">
        <v>8.4269999999999998E-2</v>
      </c>
      <c r="BM6" s="1">
        <f t="shared" si="0"/>
        <v>99.77685000000001</v>
      </c>
    </row>
    <row r="7" spans="1:65">
      <c r="A7" t="s">
        <v>73</v>
      </c>
      <c r="B7" t="s">
        <v>5</v>
      </c>
      <c r="C7" s="3">
        <v>0.20238999999999999</v>
      </c>
      <c r="D7" s="3">
        <v>2.9199999999999999E-3</v>
      </c>
      <c r="E7" s="3">
        <v>1.111E-2</v>
      </c>
      <c r="F7" s="3">
        <v>5.2599999999999999E-3</v>
      </c>
      <c r="G7" s="3">
        <v>0.67835000000000001</v>
      </c>
      <c r="H7" s="3">
        <v>5.8118500000000006</v>
      </c>
      <c r="I7" s="3">
        <v>0.12386</v>
      </c>
      <c r="J7" s="3">
        <v>0.98</v>
      </c>
      <c r="K7" s="3">
        <v>3.6459999999999999E-2</v>
      </c>
      <c r="L7" s="3">
        <v>5.824E-2</v>
      </c>
      <c r="M7" s="3">
        <v>0.29699000000000003</v>
      </c>
      <c r="N7" s="3">
        <v>0.11974</v>
      </c>
      <c r="O7" s="3">
        <v>0.27035000000000003</v>
      </c>
      <c r="P7" s="3">
        <v>5.8689999999999999E-2</v>
      </c>
      <c r="Q7" s="3">
        <v>7.6499999999999999E-2</v>
      </c>
      <c r="R7" s="3">
        <v>0.12425</v>
      </c>
      <c r="S7" s="3">
        <v>0.17842</v>
      </c>
      <c r="T7" s="3">
        <v>9.9780000000000008E-2</v>
      </c>
      <c r="U7" s="3">
        <v>0.23521</v>
      </c>
      <c r="V7" s="3">
        <v>0.94414999999999993</v>
      </c>
      <c r="W7" s="3">
        <v>0.34294000000000002</v>
      </c>
      <c r="X7" s="3">
        <v>0.49548999999999999</v>
      </c>
      <c r="Y7" s="3">
        <v>0.40264999999999995</v>
      </c>
      <c r="Z7" s="3">
        <v>4.4400000000000002E-2</v>
      </c>
      <c r="AA7" s="3">
        <v>1.235E-2</v>
      </c>
      <c r="AB7" s="3">
        <v>0.10567</v>
      </c>
      <c r="AC7" s="3">
        <v>1.01606</v>
      </c>
      <c r="AD7" s="3">
        <v>0.46350999999999998</v>
      </c>
      <c r="AE7" s="3">
        <v>1.6498599999999999</v>
      </c>
      <c r="AF7" s="3">
        <v>0.92691000000000001</v>
      </c>
      <c r="AG7" s="3">
        <v>3.8979999999999994E-2</v>
      </c>
      <c r="AH7" s="3">
        <v>0.12701999999999999</v>
      </c>
      <c r="AI7" s="3">
        <v>4.172E-2</v>
      </c>
      <c r="AJ7" s="3">
        <v>0.1067</v>
      </c>
      <c r="AK7" s="3">
        <v>3.7880000000000004E-2</v>
      </c>
      <c r="AL7" s="3">
        <v>0.53251000000000004</v>
      </c>
      <c r="AM7" s="3">
        <v>5.0950000000000002E-2</v>
      </c>
      <c r="AN7" s="3">
        <v>1.0726800000000001</v>
      </c>
      <c r="AO7" s="3">
        <v>0.22558</v>
      </c>
      <c r="AP7" s="3">
        <v>2.7600000000000003E-2</v>
      </c>
      <c r="AQ7" s="3">
        <v>4.2000000000000003E-2</v>
      </c>
      <c r="AR7" s="3">
        <v>2.5000000000000001E-2</v>
      </c>
      <c r="AS7" s="3">
        <v>2.7E-2</v>
      </c>
      <c r="AT7" s="3">
        <v>0.13836000000000001</v>
      </c>
      <c r="AU7" s="3">
        <v>0.16211</v>
      </c>
      <c r="AV7" s="3">
        <v>7.3099999999999997E-3</v>
      </c>
      <c r="AW7" s="3">
        <v>5.951E-2</v>
      </c>
      <c r="AX7" s="3">
        <v>0</v>
      </c>
      <c r="AY7" s="3">
        <v>0.20349999999999999</v>
      </c>
      <c r="AZ7" s="3">
        <v>0.1326</v>
      </c>
      <c r="BA7" s="3">
        <v>4.4920000000000002E-2</v>
      </c>
      <c r="BB7" s="3">
        <v>1.316E-2</v>
      </c>
      <c r="BC7" s="3">
        <v>0.24112999999999998</v>
      </c>
      <c r="BD7" s="3">
        <v>0.47</v>
      </c>
      <c r="BE7" s="3">
        <v>0.30157999999999996</v>
      </c>
      <c r="BF7" s="3">
        <v>0.97099999999999997</v>
      </c>
      <c r="BG7" s="3">
        <v>0.18887999999999999</v>
      </c>
      <c r="BH7" s="3">
        <v>0.28735000000000005</v>
      </c>
      <c r="BI7" s="3">
        <v>0.19637000000000002</v>
      </c>
      <c r="BJ7" s="3">
        <v>1.2500000000000001E-2</v>
      </c>
      <c r="BK7" s="3">
        <v>0.18162999999999999</v>
      </c>
      <c r="BL7" s="3">
        <v>0</v>
      </c>
      <c r="BM7" s="1">
        <f t="shared" si="0"/>
        <v>21.741889999999991</v>
      </c>
    </row>
    <row r="8" spans="1:65">
      <c r="A8" t="s">
        <v>74</v>
      </c>
      <c r="B8" t="s">
        <v>6</v>
      </c>
      <c r="C8" s="3">
        <v>0.70337000000000005</v>
      </c>
      <c r="D8" s="3">
        <v>0</v>
      </c>
      <c r="E8" s="3">
        <v>4.5069999999999999E-2</v>
      </c>
      <c r="F8" s="3">
        <v>4.1020000000000001E-2</v>
      </c>
      <c r="G8" s="3">
        <v>0.45848</v>
      </c>
      <c r="H8" s="3">
        <v>1.5300000000000001E-2</v>
      </c>
      <c r="I8" s="3">
        <v>2.3278400000000001</v>
      </c>
      <c r="J8" s="3">
        <v>0.25929000000000002</v>
      </c>
      <c r="K8" s="3">
        <v>6.5700000000000008E-2</v>
      </c>
      <c r="L8" s="3">
        <v>2E-3</v>
      </c>
      <c r="M8" s="3">
        <v>7.7209999999999987E-2</v>
      </c>
      <c r="N8" s="3">
        <v>6.7060000000000008E-2</v>
      </c>
      <c r="O8" s="3">
        <v>9.572E-2</v>
      </c>
      <c r="P8" s="3">
        <v>0.35499999999999998</v>
      </c>
      <c r="Q8" s="3">
        <v>9.758E-2</v>
      </c>
      <c r="R8" s="3">
        <v>0.14767</v>
      </c>
      <c r="S8" s="3">
        <v>6.3890000000000002E-2</v>
      </c>
      <c r="T8" s="3">
        <v>4.4359999999999997E-2</v>
      </c>
      <c r="U8" s="3">
        <v>0.11059999999999999</v>
      </c>
      <c r="V8" s="3">
        <v>0.61563999999999997</v>
      </c>
      <c r="W8" s="3">
        <v>0.21212</v>
      </c>
      <c r="X8" s="3">
        <v>1.0430699999999999</v>
      </c>
      <c r="Y8" s="3">
        <v>8.1209999999999991E-2</v>
      </c>
      <c r="Z8" s="3">
        <v>3.9900000000000005E-3</v>
      </c>
      <c r="AA8" s="3">
        <v>5.1600000000000005E-3</v>
      </c>
      <c r="AB8" s="3">
        <v>0.11652999999999999</v>
      </c>
      <c r="AC8" s="3">
        <v>5.4568199999999996</v>
      </c>
      <c r="AD8" s="3">
        <v>5.9119999999999999E-2</v>
      </c>
      <c r="AE8" s="3">
        <v>0.27672000000000002</v>
      </c>
      <c r="AF8" s="3">
        <v>0.11252</v>
      </c>
      <c r="AG8" s="3">
        <v>4.5300000000000002E-3</v>
      </c>
      <c r="AH8" s="3">
        <v>2.1940000000000001E-2</v>
      </c>
      <c r="AI8" s="3">
        <v>5.5999999999999999E-3</v>
      </c>
      <c r="AJ8" s="3">
        <v>0.11483</v>
      </c>
      <c r="AK8" s="3">
        <v>1.57E-3</v>
      </c>
      <c r="AL8" s="3">
        <v>8.4440000000000001E-2</v>
      </c>
      <c r="AM8" s="3">
        <v>9.820000000000001E-2</v>
      </c>
      <c r="AN8" s="3">
        <v>0.24911000000000003</v>
      </c>
      <c r="AO8" s="3">
        <v>0.14041000000000001</v>
      </c>
      <c r="AP8" s="3">
        <v>1.9789999999999999E-2</v>
      </c>
      <c r="AQ8" s="3">
        <v>8.9999999999999993E-3</v>
      </c>
      <c r="AR8" s="3">
        <v>0</v>
      </c>
      <c r="AS8" s="3">
        <v>0</v>
      </c>
      <c r="AT8" s="3">
        <v>0.2752</v>
      </c>
      <c r="AU8" s="3">
        <v>2.5420000000000002E-2</v>
      </c>
      <c r="AV8" s="3">
        <v>2.5299999999999997E-3</v>
      </c>
      <c r="AW8" s="3">
        <v>1.2240000000000001E-2</v>
      </c>
      <c r="AX8" s="3">
        <v>3.49E-3</v>
      </c>
      <c r="AY8" s="3">
        <v>7.62E-3</v>
      </c>
      <c r="AZ8" s="3">
        <v>2.1479999999999999E-2</v>
      </c>
      <c r="BA8" s="3">
        <v>6.4599999999999996E-3</v>
      </c>
      <c r="BB8" s="3">
        <v>0</v>
      </c>
      <c r="BC8" s="3">
        <v>0.18837999999999999</v>
      </c>
      <c r="BD8" s="3">
        <v>0.01</v>
      </c>
      <c r="BE8" s="3">
        <v>5.1720000000000002E-2</v>
      </c>
      <c r="BF8" s="3">
        <v>1.7700000000000001E-3</v>
      </c>
      <c r="BG8" s="3">
        <v>4.4999999999999998E-2</v>
      </c>
      <c r="BH8" s="3">
        <v>0.10843000000000001</v>
      </c>
      <c r="BI8" s="3">
        <v>6.2369999999999995E-2</v>
      </c>
      <c r="BJ8" s="3">
        <v>5.1560000000000002E-2</v>
      </c>
      <c r="BK8" s="3">
        <v>7.3700000000000002E-2</v>
      </c>
      <c r="BL8" s="3">
        <v>1.9299999999999999E-3</v>
      </c>
      <c r="BM8" s="1">
        <f t="shared" si="0"/>
        <v>14.658779999999998</v>
      </c>
    </row>
    <row r="9" spans="1:65">
      <c r="A9" t="s">
        <v>75</v>
      </c>
      <c r="B9" t="s">
        <v>7</v>
      </c>
      <c r="C9" s="3">
        <v>0.19538</v>
      </c>
      <c r="D9" s="3">
        <v>1.64E-3</v>
      </c>
      <c r="E9" s="3">
        <v>6.7400000000000003E-3</v>
      </c>
      <c r="F9" s="3">
        <v>2.2800000000000001E-2</v>
      </c>
      <c r="G9" s="3">
        <v>1.75041</v>
      </c>
      <c r="H9" s="3">
        <v>0.18763999999999997</v>
      </c>
      <c r="I9" s="3">
        <v>5.7799999999999997E-2</v>
      </c>
      <c r="J9" s="3">
        <v>3.2028699999999999</v>
      </c>
      <c r="K9" s="3">
        <v>1.4395100000000001</v>
      </c>
      <c r="L9" s="3">
        <v>2.921E-2</v>
      </c>
      <c r="M9" s="3">
        <v>0.64872000000000007</v>
      </c>
      <c r="N9" s="3">
        <v>0.47329000000000004</v>
      </c>
      <c r="O9" s="3">
        <v>0.29631999999999997</v>
      </c>
      <c r="P9" s="3">
        <v>0.20874999999999999</v>
      </c>
      <c r="Q9" s="3">
        <v>1.9359999999999999E-2</v>
      </c>
      <c r="R9" s="3">
        <v>7.2590000000000002E-2</v>
      </c>
      <c r="S9" s="3">
        <v>0.12693000000000002</v>
      </c>
      <c r="T9" s="3">
        <v>0.11402</v>
      </c>
      <c r="U9" s="3">
        <v>9.8750000000000004E-2</v>
      </c>
      <c r="V9" s="3">
        <v>9.5269999999999994E-2</v>
      </c>
      <c r="W9" s="3">
        <v>6.5040000000000001E-2</v>
      </c>
      <c r="X9" s="3">
        <v>0.16585</v>
      </c>
      <c r="Y9" s="3">
        <v>9.7360000000000002E-2</v>
      </c>
      <c r="Z9" s="3">
        <v>3.2570000000000002E-2</v>
      </c>
      <c r="AA9" s="3">
        <v>1.9260000000000003E-2</v>
      </c>
      <c r="AB9" s="3">
        <v>0.25573000000000001</v>
      </c>
      <c r="AC9" s="3">
        <v>0.43064999999999998</v>
      </c>
      <c r="AD9" s="3">
        <v>7.7969999999999998E-2</v>
      </c>
      <c r="AE9" s="3">
        <v>0.34817000000000004</v>
      </c>
      <c r="AF9" s="3">
        <v>0.88964999999999994</v>
      </c>
      <c r="AG9" s="3">
        <v>3.4380000000000001E-2</v>
      </c>
      <c r="AH9" s="3">
        <v>4.1059999999999999E-2</v>
      </c>
      <c r="AI9" s="3">
        <v>2.0499999999999997E-3</v>
      </c>
      <c r="AJ9" s="3">
        <v>0.12594</v>
      </c>
      <c r="AK9" s="3">
        <v>7.0000000000000001E-3</v>
      </c>
      <c r="AL9" s="3">
        <v>0.15344999999999998</v>
      </c>
      <c r="AM9" s="3">
        <v>1.98698</v>
      </c>
      <c r="AN9" s="3">
        <v>1.1023000000000001</v>
      </c>
      <c r="AO9" s="3">
        <v>7.9899999999999999E-2</v>
      </c>
      <c r="AP9" s="3">
        <v>0.10069</v>
      </c>
      <c r="AQ9" s="3">
        <v>0.27200000000000002</v>
      </c>
      <c r="AR9" s="3">
        <v>0.13800000000000001</v>
      </c>
      <c r="AS9" s="3">
        <v>0.47085000000000005</v>
      </c>
      <c r="AT9" s="3">
        <v>0.24224000000000001</v>
      </c>
      <c r="AU9" s="3">
        <v>0.87890999999999997</v>
      </c>
      <c r="AV9" s="3">
        <v>0.19535</v>
      </c>
      <c r="AW9" s="3">
        <v>0.14233999999999999</v>
      </c>
      <c r="AX9" s="3">
        <v>4.8809999999999999E-2</v>
      </c>
      <c r="AY9" s="3">
        <v>6.9860000000000005E-2</v>
      </c>
      <c r="AZ9" s="3">
        <v>0.21283000000000002</v>
      </c>
      <c r="BA9" s="3">
        <v>1.1650000000000001E-2</v>
      </c>
      <c r="BB9" s="3">
        <v>7.9629999999999992E-2</v>
      </c>
      <c r="BC9" s="3">
        <v>0.35708999999999996</v>
      </c>
      <c r="BD9" s="3">
        <v>0.76400000000000001</v>
      </c>
      <c r="BE9" s="3">
        <v>0.27373999999999998</v>
      </c>
      <c r="BF9" s="3">
        <v>3.2060000000000005E-2</v>
      </c>
      <c r="BG9" s="3">
        <v>0.13936999999999999</v>
      </c>
      <c r="BH9" s="3">
        <v>7.418000000000001E-2</v>
      </c>
      <c r="BI9" s="3">
        <v>8.2000000000000003E-2</v>
      </c>
      <c r="BJ9" s="3">
        <v>6.6600000000000001E-3</v>
      </c>
      <c r="BK9" s="3">
        <v>2.402E-2</v>
      </c>
      <c r="BL9" s="3">
        <v>2.0039999999999999E-2</v>
      </c>
      <c r="BM9" s="1">
        <f t="shared" si="0"/>
        <v>19.599630000000001</v>
      </c>
    </row>
    <row r="10" spans="1:65">
      <c r="A10" t="s">
        <v>76</v>
      </c>
      <c r="B10" t="s">
        <v>8</v>
      </c>
      <c r="C10" s="3">
        <v>0</v>
      </c>
      <c r="D10" s="3">
        <v>1.17E-3</v>
      </c>
      <c r="E10" s="3">
        <v>5.96E-3</v>
      </c>
      <c r="F10" s="3">
        <v>4.7199999999999994E-3</v>
      </c>
      <c r="G10" s="3">
        <v>0.10410999999999999</v>
      </c>
      <c r="H10" s="3">
        <v>1.6709999999999999E-2</v>
      </c>
      <c r="I10" s="3">
        <v>1.0230000000000001E-2</v>
      </c>
      <c r="J10" s="3">
        <v>8.3830000000000002E-2</v>
      </c>
      <c r="K10" s="3">
        <v>0.28781000000000001</v>
      </c>
      <c r="L10" s="3">
        <v>4.8200000000000005E-3</v>
      </c>
      <c r="M10" s="3">
        <v>6.8379999999999996E-2</v>
      </c>
      <c r="N10" s="3">
        <v>3.2689999999999997E-2</v>
      </c>
      <c r="O10" s="3">
        <v>3.7670000000000002E-2</v>
      </c>
      <c r="P10" s="3">
        <v>2.2949999999999998E-2</v>
      </c>
      <c r="Q10" s="3">
        <v>9.2399999999999999E-3</v>
      </c>
      <c r="R10" s="3">
        <v>1.685E-2</v>
      </c>
      <c r="S10" s="3">
        <v>2.0730000000000002E-2</v>
      </c>
      <c r="T10" s="3">
        <v>1.175E-2</v>
      </c>
      <c r="U10" s="3">
        <v>1.7909999999999999E-2</v>
      </c>
      <c r="V10" s="3">
        <v>2.4410000000000001E-2</v>
      </c>
      <c r="W10" s="3">
        <v>1.584E-2</v>
      </c>
      <c r="X10" s="3">
        <v>1.5310000000000001E-2</v>
      </c>
      <c r="Y10" s="3">
        <v>1.6619999999999999E-2</v>
      </c>
      <c r="Z10" s="3">
        <v>9.1400000000000006E-3</v>
      </c>
      <c r="AA10" s="3">
        <v>7.1900000000000002E-3</v>
      </c>
      <c r="AB10" s="3">
        <v>3.1719999999999998E-2</v>
      </c>
      <c r="AC10" s="3">
        <v>6.1130000000000004E-2</v>
      </c>
      <c r="AD10" s="3">
        <v>6.5879999999999994E-2</v>
      </c>
      <c r="AE10" s="3">
        <v>0.52188000000000001</v>
      </c>
      <c r="AF10" s="3">
        <v>0.61938000000000004</v>
      </c>
      <c r="AG10" s="3">
        <v>1.1220000000000001E-2</v>
      </c>
      <c r="AH10" s="3">
        <v>7.0499999999999998E-3</v>
      </c>
      <c r="AI10" s="3">
        <v>7.0800000000000004E-3</v>
      </c>
      <c r="AJ10" s="3">
        <v>8.2269999999999996E-2</v>
      </c>
      <c r="AK10" s="3">
        <v>6.0400000000000002E-3</v>
      </c>
      <c r="AL10" s="3">
        <v>4.8430000000000001E-2</v>
      </c>
      <c r="AM10" s="3">
        <v>1.2317</v>
      </c>
      <c r="AN10" s="3">
        <v>0.99448999999999999</v>
      </c>
      <c r="AO10" s="3">
        <v>0.31557999999999997</v>
      </c>
      <c r="AP10" s="3">
        <v>0.21759999999999999</v>
      </c>
      <c r="AQ10" s="3">
        <v>0.29699999999999999</v>
      </c>
      <c r="AR10" s="3">
        <v>0.20399999999999999</v>
      </c>
      <c r="AS10" s="3">
        <v>0.65551999999999999</v>
      </c>
      <c r="AT10" s="3">
        <v>0.10847</v>
      </c>
      <c r="AU10" s="3">
        <v>1.20438</v>
      </c>
      <c r="AV10" s="3">
        <v>0.41952</v>
      </c>
      <c r="AW10" s="3">
        <v>0.49401999999999996</v>
      </c>
      <c r="AX10" s="3">
        <v>2.3190000000000002E-2</v>
      </c>
      <c r="AY10" s="3">
        <v>8.1099999999999992E-2</v>
      </c>
      <c r="AZ10" s="3">
        <v>0.21878999999999998</v>
      </c>
      <c r="BA10" s="3">
        <v>2.725E-2</v>
      </c>
      <c r="BB10" s="3">
        <v>2.1100000000000001E-2</v>
      </c>
      <c r="BC10" s="3">
        <v>0.52122000000000002</v>
      </c>
      <c r="BD10" s="3">
        <v>0.65900000000000003</v>
      </c>
      <c r="BE10" s="3">
        <v>0.53279999999999994</v>
      </c>
      <c r="BF10" s="3">
        <v>0.19725000000000001</v>
      </c>
      <c r="BG10" s="3">
        <v>0.18547</v>
      </c>
      <c r="BH10" s="3">
        <v>0.28406999999999999</v>
      </c>
      <c r="BI10" s="3">
        <v>0.30437000000000003</v>
      </c>
      <c r="BJ10" s="3">
        <v>0.27415</v>
      </c>
      <c r="BK10" s="3">
        <v>6.4599999999999996E-3</v>
      </c>
      <c r="BL10" s="3">
        <v>5.629E-2</v>
      </c>
      <c r="BM10" s="1">
        <f t="shared" si="0"/>
        <v>11.842910000000003</v>
      </c>
    </row>
    <row r="11" spans="1:65">
      <c r="A11" t="s">
        <v>77</v>
      </c>
      <c r="B11" t="s">
        <v>9</v>
      </c>
      <c r="C11" s="3">
        <v>2.80152</v>
      </c>
      <c r="D11" s="3">
        <v>6.8690000000000001E-2</v>
      </c>
      <c r="E11" s="3">
        <v>0.1221</v>
      </c>
      <c r="F11" s="3">
        <v>0.14405999999999999</v>
      </c>
      <c r="G11" s="3">
        <v>0.87688999999999995</v>
      </c>
      <c r="H11" s="3">
        <v>7.6799999999999993E-2</v>
      </c>
      <c r="I11" s="3">
        <v>5.9479999999999998E-2</v>
      </c>
      <c r="J11" s="3">
        <v>0.12766</v>
      </c>
      <c r="K11" s="3">
        <v>4.9630000000000001E-2</v>
      </c>
      <c r="L11" s="3">
        <v>1.8778800000000002</v>
      </c>
      <c r="M11" s="3">
        <v>6.1398199999999994</v>
      </c>
      <c r="N11" s="3">
        <v>6.7890000000000006E-2</v>
      </c>
      <c r="O11" s="3">
        <v>8.5879999999999998E-2</v>
      </c>
      <c r="P11" s="3">
        <v>0.37273000000000001</v>
      </c>
      <c r="Q11" s="3">
        <v>0.29705000000000004</v>
      </c>
      <c r="R11" s="3">
        <v>0.14141999999999999</v>
      </c>
      <c r="S11" s="3">
        <v>6.8110000000000004E-2</v>
      </c>
      <c r="T11" s="3">
        <v>5.5570000000000001E-2</v>
      </c>
      <c r="U11" s="3">
        <v>0.1384</v>
      </c>
      <c r="V11" s="3">
        <v>0.22586000000000001</v>
      </c>
      <c r="W11" s="3">
        <v>3.5310000000000001E-2</v>
      </c>
      <c r="X11" s="3">
        <v>5.8729999999999997E-2</v>
      </c>
      <c r="Y11" s="3">
        <v>0.17094999999999999</v>
      </c>
      <c r="Z11" s="3">
        <v>0.73969000000000007</v>
      </c>
      <c r="AA11" s="3">
        <v>6.719E-2</v>
      </c>
      <c r="AB11" s="3">
        <v>0.45406000000000002</v>
      </c>
      <c r="AC11" s="3">
        <v>2.3889699999999996</v>
      </c>
      <c r="AD11" s="3">
        <v>0.32455000000000001</v>
      </c>
      <c r="AE11" s="3">
        <v>3.7593400000000003</v>
      </c>
      <c r="AF11" s="3">
        <v>1.1733199999999999</v>
      </c>
      <c r="AG11" s="3">
        <v>7.1133900000000008</v>
      </c>
      <c r="AH11" s="3">
        <v>1.8671800000000001</v>
      </c>
      <c r="AI11" s="3">
        <v>4.5207499999999996</v>
      </c>
      <c r="AJ11" s="3">
        <v>0.89557000000000009</v>
      </c>
      <c r="AK11" s="3">
        <v>9.6560000000000007E-2</v>
      </c>
      <c r="AL11" s="3">
        <v>0.20660000000000001</v>
      </c>
      <c r="AM11" s="3">
        <v>6.1689999999999995E-2</v>
      </c>
      <c r="AN11" s="3">
        <v>0.30904000000000004</v>
      </c>
      <c r="AO11" s="3">
        <v>0.36622000000000005</v>
      </c>
      <c r="AP11" s="3">
        <v>0.38657999999999998</v>
      </c>
      <c r="AQ11" s="3">
        <v>0.33100000000000002</v>
      </c>
      <c r="AR11" s="3">
        <v>0.159</v>
      </c>
      <c r="AS11" s="3">
        <v>6.5879999999999994E-2</v>
      </c>
      <c r="AT11" s="3">
        <v>0.14801</v>
      </c>
      <c r="AU11" s="3">
        <v>0.84365000000000001</v>
      </c>
      <c r="AV11" s="3">
        <v>0.23591000000000001</v>
      </c>
      <c r="AW11" s="3">
        <v>0.24112</v>
      </c>
      <c r="AX11" s="3">
        <v>0.24208000000000002</v>
      </c>
      <c r="AY11" s="3">
        <v>0.15744999999999998</v>
      </c>
      <c r="AZ11" s="3">
        <v>0.64516999999999991</v>
      </c>
      <c r="BA11" s="3">
        <v>5.4009999999999996E-2</v>
      </c>
      <c r="BB11" s="3">
        <v>0.11356999999999999</v>
      </c>
      <c r="BC11" s="3">
        <v>0.49031999999999998</v>
      </c>
      <c r="BD11" s="3">
        <v>1.6479999999999999</v>
      </c>
      <c r="BE11" s="3">
        <v>0.38880000000000003</v>
      </c>
      <c r="BF11" s="3">
        <v>0.29032999999999998</v>
      </c>
      <c r="BG11" s="3">
        <v>0.17399000000000001</v>
      </c>
      <c r="BH11" s="3">
        <v>0.28887999999999997</v>
      </c>
      <c r="BI11" s="3">
        <v>0.318</v>
      </c>
      <c r="BJ11" s="3">
        <v>0.20666999999999999</v>
      </c>
      <c r="BK11" s="3">
        <v>2.597E-2</v>
      </c>
      <c r="BL11" s="3">
        <v>7.6609999999999998E-2</v>
      </c>
      <c r="BM11" s="1">
        <f t="shared" si="0"/>
        <v>45.937550000000009</v>
      </c>
    </row>
    <row r="12" spans="1:65">
      <c r="A12" t="s">
        <v>78</v>
      </c>
      <c r="B12" t="s">
        <v>10</v>
      </c>
      <c r="C12" s="3">
        <v>6.6792600000000002</v>
      </c>
      <c r="D12" s="3">
        <v>3.1289999999999998E-2</v>
      </c>
      <c r="E12" s="3">
        <v>0.33259</v>
      </c>
      <c r="F12" s="3">
        <v>0.13806000000000002</v>
      </c>
      <c r="G12" s="3">
        <v>1.8039000000000001</v>
      </c>
      <c r="H12" s="3">
        <v>0.89239000000000002</v>
      </c>
      <c r="I12" s="3">
        <v>0.15949000000000002</v>
      </c>
      <c r="J12" s="3">
        <v>0.96541999999999994</v>
      </c>
      <c r="K12" s="3">
        <v>0.78210999999999997</v>
      </c>
      <c r="L12" s="3">
        <v>0.86536000000000002</v>
      </c>
      <c r="M12" s="3">
        <v>15.83014</v>
      </c>
      <c r="N12" s="3">
        <v>2.53172</v>
      </c>
      <c r="O12" s="3">
        <v>9.5940799999999999</v>
      </c>
      <c r="P12" s="3">
        <v>0.46276999999999996</v>
      </c>
      <c r="Q12" s="3">
        <v>0.60819000000000001</v>
      </c>
      <c r="R12" s="3">
        <v>1.51372</v>
      </c>
      <c r="S12" s="3">
        <v>0.23627000000000001</v>
      </c>
      <c r="T12" s="3">
        <v>0.74442999999999993</v>
      </c>
      <c r="U12" s="3">
        <v>0.6643</v>
      </c>
      <c r="V12" s="3">
        <v>1.4539200000000001</v>
      </c>
      <c r="W12" s="3">
        <v>0.59147000000000005</v>
      </c>
      <c r="X12" s="3">
        <v>0.71025000000000005</v>
      </c>
      <c r="Y12" s="3">
        <v>0.78776000000000002</v>
      </c>
      <c r="Z12" s="3">
        <v>4.5253199999999998</v>
      </c>
      <c r="AA12" s="3">
        <v>8.8319999999999996E-2</v>
      </c>
      <c r="AB12" s="3">
        <v>0.15299000000000001</v>
      </c>
      <c r="AC12" s="3">
        <v>3.5865800000000001</v>
      </c>
      <c r="AD12" s="3">
        <v>0.30895999999999996</v>
      </c>
      <c r="AE12" s="3">
        <v>0.98111999999999999</v>
      </c>
      <c r="AF12" s="3">
        <v>0.63436000000000003</v>
      </c>
      <c r="AG12" s="3">
        <v>6.8239999999999995E-2</v>
      </c>
      <c r="AH12" s="3">
        <v>7.773999999999999E-2</v>
      </c>
      <c r="AI12" s="3">
        <v>2.6749999999999999E-2</v>
      </c>
      <c r="AJ12" s="3">
        <v>8.0500000000000002E-2</v>
      </c>
      <c r="AK12" s="3">
        <v>2.2719999999999997E-2</v>
      </c>
      <c r="AL12" s="3">
        <v>0.31072000000000005</v>
      </c>
      <c r="AM12" s="3">
        <v>0.30163000000000001</v>
      </c>
      <c r="AN12" s="3">
        <v>0.47937000000000002</v>
      </c>
      <c r="AO12" s="3">
        <v>0.13288</v>
      </c>
      <c r="AP12" s="3">
        <v>0.22128999999999999</v>
      </c>
      <c r="AQ12" s="3">
        <v>8.0000000000000002E-3</v>
      </c>
      <c r="AR12" s="3">
        <v>1.7999999999999999E-2</v>
      </c>
      <c r="AS12" s="3">
        <v>2.7E-2</v>
      </c>
      <c r="AT12" s="3">
        <v>1.1191900000000001</v>
      </c>
      <c r="AU12" s="3">
        <v>0.20326</v>
      </c>
      <c r="AV12" s="3">
        <v>0.18353999999999998</v>
      </c>
      <c r="AW12" s="3">
        <v>0.5551799999999999</v>
      </c>
      <c r="AX12" s="3">
        <v>6.2130000000000005E-2</v>
      </c>
      <c r="AY12" s="3">
        <v>0.19319999999999998</v>
      </c>
      <c r="AZ12" s="3">
        <v>0.23361000000000001</v>
      </c>
      <c r="BA12" s="3">
        <v>5.9639999999999999E-2</v>
      </c>
      <c r="BB12" s="3">
        <v>2.4700000000000004E-3</v>
      </c>
      <c r="BC12" s="3">
        <v>0.35476999999999997</v>
      </c>
      <c r="BD12" s="3">
        <v>0.44600000000000001</v>
      </c>
      <c r="BE12" s="3">
        <v>0.28488999999999998</v>
      </c>
      <c r="BF12" s="3">
        <v>0.97801000000000005</v>
      </c>
      <c r="BG12" s="3">
        <v>6.7269999999999996E-2</v>
      </c>
      <c r="BH12" s="3">
        <v>0.22219999999999998</v>
      </c>
      <c r="BI12" s="3">
        <v>0.17212</v>
      </c>
      <c r="BJ12" s="3">
        <v>0.16206999999999999</v>
      </c>
      <c r="BK12" s="3">
        <v>7.3760000000000006E-2</v>
      </c>
      <c r="BL12" s="3">
        <v>9.3699999999999999E-3</v>
      </c>
      <c r="BM12" s="1">
        <f t="shared" si="0"/>
        <v>65.814060000000012</v>
      </c>
    </row>
    <row r="13" spans="1:65">
      <c r="A13" t="s">
        <v>79</v>
      </c>
      <c r="B13" t="s">
        <v>11</v>
      </c>
      <c r="C13" s="3">
        <v>1.10182</v>
      </c>
      <c r="D13" s="3">
        <v>0</v>
      </c>
      <c r="E13" s="3">
        <v>6.166E-2</v>
      </c>
      <c r="F13" s="3">
        <v>0</v>
      </c>
      <c r="G13" s="3">
        <v>0.14474000000000001</v>
      </c>
      <c r="H13" s="3">
        <v>3.5899999999999999E-3</v>
      </c>
      <c r="I13" s="3">
        <v>1.08E-3</v>
      </c>
      <c r="J13" s="3">
        <v>0</v>
      </c>
      <c r="K13" s="3">
        <v>0</v>
      </c>
      <c r="L13" s="3">
        <v>3.0999999999999999E-3</v>
      </c>
      <c r="M13" s="3">
        <v>0.35267999999999999</v>
      </c>
      <c r="N13" s="3">
        <v>4.2687900000000001</v>
      </c>
      <c r="O13" s="3">
        <v>8.1899999999999994E-3</v>
      </c>
      <c r="P13" s="3">
        <v>1.14E-3</v>
      </c>
      <c r="Q13" s="3">
        <v>1E-3</v>
      </c>
      <c r="R13" s="3">
        <v>6.8000000000000005E-4</v>
      </c>
      <c r="S13" s="3">
        <v>6.9999999999999999E-4</v>
      </c>
      <c r="T13" s="3">
        <v>1.17E-3</v>
      </c>
      <c r="U13" s="3">
        <v>1.2099999999999999E-3</v>
      </c>
      <c r="V13" s="3">
        <v>1.2800000000000001E-3</v>
      </c>
      <c r="W13" s="3">
        <v>1.57E-3</v>
      </c>
      <c r="X13" s="3">
        <v>4.0100000000000004E-2</v>
      </c>
      <c r="Y13" s="3">
        <v>6.4000000000000005E-4</v>
      </c>
      <c r="Z13" s="3">
        <v>2.1299999999999999E-3</v>
      </c>
      <c r="AA13" s="3">
        <v>3.8999999999999999E-4</v>
      </c>
      <c r="AB13" s="3">
        <v>3.46E-3</v>
      </c>
      <c r="AC13" s="3">
        <v>4.7000000000000002E-3</v>
      </c>
      <c r="AD13" s="3">
        <v>1.1799999999999998E-3</v>
      </c>
      <c r="AE13" s="3">
        <v>1.8499999999999999E-2</v>
      </c>
      <c r="AF13" s="3">
        <v>3.7400000000000003E-3</v>
      </c>
      <c r="AG13" s="3">
        <v>1.58E-3</v>
      </c>
      <c r="AH13" s="3">
        <v>7.9000000000000001E-4</v>
      </c>
      <c r="AI13" s="3">
        <v>5.9999999999999995E-4</v>
      </c>
      <c r="AJ13" s="3">
        <v>1.0789999999999999E-2</v>
      </c>
      <c r="AK13" s="3">
        <v>7.9000000000000001E-4</v>
      </c>
      <c r="AL13" s="3">
        <v>2.7699999999999999E-3</v>
      </c>
      <c r="AM13" s="3">
        <v>6.0999999999999997E-4</v>
      </c>
      <c r="AN13" s="3">
        <v>0</v>
      </c>
      <c r="AO13" s="3">
        <v>1.1200000000000001E-3</v>
      </c>
      <c r="AP13" s="3">
        <v>8.6400000000000001E-3</v>
      </c>
      <c r="AQ13" s="3">
        <v>0.01</v>
      </c>
      <c r="AR13" s="3">
        <v>1.0999999999999999E-2</v>
      </c>
      <c r="AS13" s="3">
        <v>0</v>
      </c>
      <c r="AT13" s="3">
        <v>6.0999999999999997E-4</v>
      </c>
      <c r="AU13" s="3">
        <v>2.785E-2</v>
      </c>
      <c r="AV13" s="3">
        <v>4.0499999999999998E-3</v>
      </c>
      <c r="AW13" s="3">
        <v>5.3679999999999999E-2</v>
      </c>
      <c r="AX13" s="3">
        <v>5.2699999999999995E-3</v>
      </c>
      <c r="AY13" s="3">
        <v>0.37881999999999999</v>
      </c>
      <c r="AZ13" s="3">
        <v>3.2590000000000001E-2</v>
      </c>
      <c r="BA13" s="3">
        <v>4.0099999999999997E-3</v>
      </c>
      <c r="BB13" s="3">
        <v>0</v>
      </c>
      <c r="BC13" s="3">
        <v>5.5200000000000006E-2</v>
      </c>
      <c r="BD13" s="3">
        <v>0.189</v>
      </c>
      <c r="BE13" s="3">
        <v>1.6420000000000001E-2</v>
      </c>
      <c r="BF13" s="3">
        <v>6.2496899999999993</v>
      </c>
      <c r="BG13" s="3">
        <v>0.22863</v>
      </c>
      <c r="BH13" s="3">
        <v>5.28E-3</v>
      </c>
      <c r="BI13" s="3">
        <v>2.7499999999999998E-3</v>
      </c>
      <c r="BJ13" s="3">
        <v>1.367E-2</v>
      </c>
      <c r="BK13" s="3">
        <v>5.9999999999999995E-4</v>
      </c>
      <c r="BL13" s="3">
        <v>0</v>
      </c>
      <c r="BM13" s="1">
        <f t="shared" si="0"/>
        <v>13.346050000000004</v>
      </c>
    </row>
    <row r="14" spans="1:65">
      <c r="A14" t="s">
        <v>80</v>
      </c>
      <c r="B14" t="s">
        <v>12</v>
      </c>
      <c r="C14" s="3">
        <v>0.45588999999999996</v>
      </c>
      <c r="D14" s="3">
        <v>8.8599999999999998E-3</v>
      </c>
      <c r="E14" s="3">
        <v>2.6190000000000001E-2</v>
      </c>
      <c r="F14" s="3">
        <v>5.3069999999999999E-2</v>
      </c>
      <c r="G14" s="3">
        <v>2.9094799999999998</v>
      </c>
      <c r="H14" s="3">
        <v>0.35428999999999999</v>
      </c>
      <c r="I14" s="3">
        <v>7.467E-2</v>
      </c>
      <c r="J14" s="3">
        <v>0.33065</v>
      </c>
      <c r="K14" s="3">
        <v>0.14837</v>
      </c>
      <c r="L14" s="3">
        <v>0.81203999999999998</v>
      </c>
      <c r="M14" s="3">
        <v>1.5413399999999999</v>
      </c>
      <c r="N14" s="3">
        <v>0.33476999999999996</v>
      </c>
      <c r="O14" s="3">
        <v>2.4800500000000003</v>
      </c>
      <c r="P14" s="3">
        <v>0.23157</v>
      </c>
      <c r="Q14" s="3">
        <v>0.23341000000000001</v>
      </c>
      <c r="R14" s="3">
        <v>0.82621</v>
      </c>
      <c r="S14" s="3">
        <v>0.90760000000000007</v>
      </c>
      <c r="T14" s="3">
        <v>1.1733099999999999</v>
      </c>
      <c r="U14" s="3">
        <v>1.3542400000000001</v>
      </c>
      <c r="V14" s="3">
        <v>4.1390099999999999</v>
      </c>
      <c r="W14" s="3">
        <v>0.98911000000000004</v>
      </c>
      <c r="X14" s="3">
        <v>0.34961000000000003</v>
      </c>
      <c r="Y14" s="3">
        <v>1.9406600000000001</v>
      </c>
      <c r="Z14" s="3">
        <v>0.42829</v>
      </c>
      <c r="AA14" s="3">
        <v>1.231E-2</v>
      </c>
      <c r="AB14" s="3">
        <v>0.18056999999999998</v>
      </c>
      <c r="AC14" s="3">
        <v>5.7763</v>
      </c>
      <c r="AD14" s="3">
        <v>0.54103999999999997</v>
      </c>
      <c r="AE14" s="3">
        <v>1.60745</v>
      </c>
      <c r="AF14" s="3">
        <v>2.2416399999999999</v>
      </c>
      <c r="AG14" s="3">
        <v>0.43411</v>
      </c>
      <c r="AH14" s="3">
        <v>0.10654000000000001</v>
      </c>
      <c r="AI14" s="3">
        <v>9.3409999999999993E-2</v>
      </c>
      <c r="AJ14" s="3">
        <v>7.551999999999999E-2</v>
      </c>
      <c r="AK14" s="3">
        <v>0.15718000000000001</v>
      </c>
      <c r="AL14" s="3">
        <v>6.6720000000000002E-2</v>
      </c>
      <c r="AM14" s="3">
        <v>0.32</v>
      </c>
      <c r="AN14" s="3">
        <v>0.18937000000000001</v>
      </c>
      <c r="AO14" s="3">
        <v>0.50548000000000004</v>
      </c>
      <c r="AP14" s="3">
        <v>0.15062</v>
      </c>
      <c r="AQ14" s="3">
        <v>1.7999999999999999E-2</v>
      </c>
      <c r="AR14" s="3">
        <v>3.5000000000000003E-2</v>
      </c>
      <c r="AS14" s="3">
        <v>9.2870000000000008E-2</v>
      </c>
      <c r="AT14" s="3">
        <v>0.11378000000000001</v>
      </c>
      <c r="AU14" s="3">
        <v>0.34869</v>
      </c>
      <c r="AV14" s="3">
        <v>0.28481000000000001</v>
      </c>
      <c r="AW14" s="3">
        <v>0.11445999999999999</v>
      </c>
      <c r="AX14" s="3">
        <v>0.1047</v>
      </c>
      <c r="AY14" s="3">
        <v>0.10621</v>
      </c>
      <c r="AZ14" s="3">
        <v>0.21112</v>
      </c>
      <c r="BA14" s="3">
        <v>2.264E-2</v>
      </c>
      <c r="BB14" s="3">
        <v>1.473E-2</v>
      </c>
      <c r="BC14" s="3">
        <v>0.42219000000000001</v>
      </c>
      <c r="BD14" s="3">
        <v>0</v>
      </c>
      <c r="BE14" s="3">
        <v>1.8710000000000001E-2</v>
      </c>
      <c r="BF14" s="3">
        <v>0.37414999999999998</v>
      </c>
      <c r="BG14" s="3">
        <v>4.2479999999999997E-2</v>
      </c>
      <c r="BH14" s="3">
        <v>4.743E-2</v>
      </c>
      <c r="BI14" s="3">
        <v>3.7530000000000001E-2</v>
      </c>
      <c r="BJ14" s="3">
        <v>8.1300000000000001E-3</v>
      </c>
      <c r="BK14" s="3">
        <v>0.16141999999999998</v>
      </c>
      <c r="BL14" s="3">
        <v>4.3880000000000002E-2</v>
      </c>
      <c r="BM14" s="1">
        <f t="shared" si="0"/>
        <v>37.183879999999974</v>
      </c>
    </row>
    <row r="15" spans="1:65">
      <c r="A15" t="s">
        <v>81</v>
      </c>
      <c r="B15" t="s">
        <v>13</v>
      </c>
      <c r="C15" s="3">
        <v>0.34267000000000003</v>
      </c>
      <c r="D15" s="3">
        <v>5.45E-3</v>
      </c>
      <c r="E15" s="3">
        <v>3.0859999999999999E-2</v>
      </c>
      <c r="F15" s="3">
        <v>0.32341000000000003</v>
      </c>
      <c r="G15" s="3">
        <v>0.92057</v>
      </c>
      <c r="H15" s="3">
        <v>2.4629999999999999E-2</v>
      </c>
      <c r="I15" s="3">
        <v>6.8170000000000008E-2</v>
      </c>
      <c r="J15" s="3">
        <v>6.4399999999999999E-2</v>
      </c>
      <c r="K15" s="3">
        <v>1.6039999999999999E-2</v>
      </c>
      <c r="L15" s="3">
        <v>3.3500000000000002E-2</v>
      </c>
      <c r="M15" s="3">
        <v>0.51863000000000004</v>
      </c>
      <c r="N15" s="3">
        <v>0.20710000000000001</v>
      </c>
      <c r="O15" s="3">
        <v>0.16321000000000002</v>
      </c>
      <c r="P15" s="3">
        <v>4.1541399999999999</v>
      </c>
      <c r="Q15" s="3">
        <v>0.26014999999999999</v>
      </c>
      <c r="R15" s="3">
        <v>0.42858999999999997</v>
      </c>
      <c r="S15" s="3">
        <v>0.38225999999999999</v>
      </c>
      <c r="T15" s="3">
        <v>0.16225000000000001</v>
      </c>
      <c r="U15" s="3">
        <v>0.35510000000000003</v>
      </c>
      <c r="V15" s="3">
        <v>0.90439000000000003</v>
      </c>
      <c r="W15" s="3">
        <v>0.19250999999999999</v>
      </c>
      <c r="X15" s="3">
        <v>0.20957000000000001</v>
      </c>
      <c r="Y15" s="3">
        <v>0.41755000000000003</v>
      </c>
      <c r="Z15" s="3">
        <v>0.39870999999999995</v>
      </c>
      <c r="AA15" s="3">
        <v>4.2529999999999998E-2</v>
      </c>
      <c r="AB15" s="3">
        <v>0.38214999999999999</v>
      </c>
      <c r="AC15" s="3">
        <v>18.661960000000001</v>
      </c>
      <c r="AD15" s="3">
        <v>0.19907</v>
      </c>
      <c r="AE15" s="3">
        <v>0.49013000000000001</v>
      </c>
      <c r="AF15" s="3">
        <v>0.48494999999999999</v>
      </c>
      <c r="AG15" s="3">
        <v>0.15806999999999999</v>
      </c>
      <c r="AH15" s="3">
        <v>1.3480000000000001E-2</v>
      </c>
      <c r="AI15" s="3">
        <v>3.2400000000000003E-3</v>
      </c>
      <c r="AJ15" s="3">
        <v>8.8880000000000001E-2</v>
      </c>
      <c r="AK15" s="3">
        <v>0</v>
      </c>
      <c r="AL15" s="3">
        <v>0.19803999999999999</v>
      </c>
      <c r="AM15" s="3">
        <v>7.980000000000001E-3</v>
      </c>
      <c r="AN15" s="3">
        <v>2.3799999999999997E-3</v>
      </c>
      <c r="AO15" s="3">
        <v>6.2829999999999997E-2</v>
      </c>
      <c r="AP15" s="3">
        <v>3.0609999999999998E-2</v>
      </c>
      <c r="AQ15" s="3">
        <v>0</v>
      </c>
      <c r="AR15" s="3">
        <v>0</v>
      </c>
      <c r="AS15" s="3">
        <v>0</v>
      </c>
      <c r="AT15" s="3">
        <v>0.23393</v>
      </c>
      <c r="AU15" s="3">
        <v>0.14801</v>
      </c>
      <c r="AV15" s="3">
        <v>0.10557</v>
      </c>
      <c r="AW15" s="3">
        <v>0.42331999999999997</v>
      </c>
      <c r="AX15" s="3">
        <v>2.0390000000000002E-2</v>
      </c>
      <c r="AY15" s="3">
        <v>6.0499999999999998E-2</v>
      </c>
      <c r="AZ15" s="3">
        <v>0.11175</v>
      </c>
      <c r="BA15" s="3">
        <v>3.202E-2</v>
      </c>
      <c r="BB15" s="3">
        <v>0</v>
      </c>
      <c r="BC15" s="3">
        <v>0.38219999999999998</v>
      </c>
      <c r="BD15" s="3">
        <v>4.3999999999999997E-2</v>
      </c>
      <c r="BE15" s="3">
        <v>0.2802</v>
      </c>
      <c r="BF15" s="3">
        <v>0.70928000000000002</v>
      </c>
      <c r="BG15" s="3">
        <v>8.6279999999999996E-2</v>
      </c>
      <c r="BH15" s="3">
        <v>2.6960000000000001E-2</v>
      </c>
      <c r="BI15" s="3">
        <v>6.6780000000000006E-2</v>
      </c>
      <c r="BJ15" s="3">
        <v>1.129E-2</v>
      </c>
      <c r="BK15" s="3">
        <v>9.819E-2</v>
      </c>
      <c r="BL15" s="3">
        <v>7.5499999999999994E-3</v>
      </c>
      <c r="BM15" s="1">
        <f t="shared" si="0"/>
        <v>34.258380000000002</v>
      </c>
    </row>
    <row r="16" spans="1:65">
      <c r="A16" t="s">
        <v>82</v>
      </c>
      <c r="B16" t="s">
        <v>14</v>
      </c>
      <c r="C16" s="3">
        <v>0</v>
      </c>
      <c r="D16" s="3">
        <v>1.567E-2</v>
      </c>
      <c r="E16" s="3">
        <v>0</v>
      </c>
      <c r="F16" s="3">
        <v>2.3469999999999998E-2</v>
      </c>
      <c r="G16" s="3">
        <v>9.3670000000000003E-2</v>
      </c>
      <c r="H16" s="3">
        <v>1.243E-2</v>
      </c>
      <c r="I16" s="3">
        <v>1.184E-2</v>
      </c>
      <c r="J16" s="3">
        <v>2.3239999999999997E-2</v>
      </c>
      <c r="K16" s="3">
        <v>1.7860000000000001E-2</v>
      </c>
      <c r="L16" s="3">
        <v>0.17635000000000001</v>
      </c>
      <c r="M16" s="3">
        <v>0.39035000000000003</v>
      </c>
      <c r="N16" s="3">
        <v>0.19666999999999998</v>
      </c>
      <c r="O16" s="3">
        <v>0.25336000000000003</v>
      </c>
      <c r="P16" s="3">
        <v>0.63578999999999997</v>
      </c>
      <c r="Q16" s="3">
        <v>8.7539699999999989</v>
      </c>
      <c r="R16" s="3">
        <v>7.9770900000000005</v>
      </c>
      <c r="S16" s="3">
        <v>0.82672000000000001</v>
      </c>
      <c r="T16" s="3">
        <v>1.7686999999999999</v>
      </c>
      <c r="U16" s="3">
        <v>2.69618</v>
      </c>
      <c r="V16" s="3">
        <v>3.4533400000000003</v>
      </c>
      <c r="W16" s="3">
        <v>0.93734000000000006</v>
      </c>
      <c r="X16" s="3">
        <v>0.23451</v>
      </c>
      <c r="Y16" s="3">
        <v>3.1293899999999999</v>
      </c>
      <c r="Z16" s="3">
        <v>6.6599999999999993E-2</v>
      </c>
      <c r="AA16" s="3">
        <v>9.1810000000000003E-2</v>
      </c>
      <c r="AB16" s="3">
        <v>1.3444200000000002</v>
      </c>
      <c r="AC16" s="3">
        <v>5.2329600000000003</v>
      </c>
      <c r="AD16" s="3">
        <v>4.9329999999999999E-2</v>
      </c>
      <c r="AE16" s="3">
        <v>6.4000000000000001E-2</v>
      </c>
      <c r="AF16" s="3">
        <v>0.13466</v>
      </c>
      <c r="AG16" s="3">
        <v>2.6350000000000002E-2</v>
      </c>
      <c r="AH16" s="3">
        <v>1.0029999999999999E-2</v>
      </c>
      <c r="AI16" s="3">
        <v>1.0500000000000002E-3</v>
      </c>
      <c r="AJ16" s="3">
        <v>5.1470000000000002E-2</v>
      </c>
      <c r="AK16" s="3">
        <v>8.6300000000000005E-3</v>
      </c>
      <c r="AL16" s="3">
        <v>0</v>
      </c>
      <c r="AM16" s="3">
        <v>7.3700000000000002E-2</v>
      </c>
      <c r="AN16" s="3">
        <v>3.1199999999999999E-2</v>
      </c>
      <c r="AO16" s="3">
        <v>9.8499999999999994E-3</v>
      </c>
      <c r="AP16" s="3">
        <v>1.7410000000000002E-2</v>
      </c>
      <c r="AQ16" s="3">
        <v>0</v>
      </c>
      <c r="AR16" s="3">
        <v>0</v>
      </c>
      <c r="AS16" s="3">
        <v>0</v>
      </c>
      <c r="AT16" s="3">
        <v>0</v>
      </c>
      <c r="AU16" s="3">
        <v>2.1559999999999999E-2</v>
      </c>
      <c r="AV16" s="3">
        <v>1.1899999999999999E-3</v>
      </c>
      <c r="AW16" s="3">
        <v>0.18615000000000001</v>
      </c>
      <c r="AX16" s="3">
        <v>0</v>
      </c>
      <c r="AY16" s="3">
        <v>1.6280000000000003E-2</v>
      </c>
      <c r="AZ16" s="3">
        <v>0.13256999999999999</v>
      </c>
      <c r="BA16" s="3">
        <v>2.0299999999999997E-3</v>
      </c>
      <c r="BB16" s="3">
        <v>0</v>
      </c>
      <c r="BC16" s="3">
        <v>0.21038999999999999</v>
      </c>
      <c r="BD16" s="3">
        <v>0</v>
      </c>
      <c r="BE16" s="3">
        <v>0</v>
      </c>
      <c r="BF16" s="3">
        <v>0</v>
      </c>
      <c r="BG16" s="3">
        <v>0</v>
      </c>
      <c r="BH16" s="3">
        <v>2.3999999999999998E-3</v>
      </c>
      <c r="BI16" s="3">
        <v>1.2199999999999999E-3</v>
      </c>
      <c r="BJ16" s="3">
        <v>0</v>
      </c>
      <c r="BK16" s="3">
        <v>0.2006</v>
      </c>
      <c r="BL16" s="3">
        <v>3.2070000000000001E-2</v>
      </c>
      <c r="BM16" s="1">
        <f t="shared" si="0"/>
        <v>39.647869999999983</v>
      </c>
    </row>
    <row r="17" spans="1:65">
      <c r="A17" t="s">
        <v>83</v>
      </c>
      <c r="B17" t="s">
        <v>15</v>
      </c>
      <c r="C17" s="3">
        <v>0.63924000000000003</v>
      </c>
      <c r="D17" s="3">
        <v>2.3429999999999999E-2</v>
      </c>
      <c r="E17" s="3">
        <v>3.1739999999999997E-2</v>
      </c>
      <c r="F17" s="3">
        <v>0.13056999999999999</v>
      </c>
      <c r="G17" s="3">
        <v>1.5930199999999999</v>
      </c>
      <c r="H17" s="3">
        <v>0.21180000000000002</v>
      </c>
      <c r="I17" s="3">
        <v>0.26027999999999996</v>
      </c>
      <c r="J17" s="3">
        <v>0.39701999999999998</v>
      </c>
      <c r="K17" s="3">
        <v>6.0179999999999997E-2</v>
      </c>
      <c r="L17" s="3">
        <v>0.56152000000000002</v>
      </c>
      <c r="M17" s="3">
        <v>1.14208</v>
      </c>
      <c r="N17" s="3">
        <v>0.13316</v>
      </c>
      <c r="O17" s="3">
        <v>0.35111000000000003</v>
      </c>
      <c r="P17" s="3">
        <v>0.37139</v>
      </c>
      <c r="Q17" s="3">
        <v>1.41978</v>
      </c>
      <c r="R17" s="3">
        <v>9.3325700000000005</v>
      </c>
      <c r="S17" s="3">
        <v>1.19411</v>
      </c>
      <c r="T17" s="3">
        <v>1.80671</v>
      </c>
      <c r="U17" s="3">
        <v>3.9447100000000002</v>
      </c>
      <c r="V17" s="3">
        <v>5.1637599999999999</v>
      </c>
      <c r="W17" s="3">
        <v>1.96353</v>
      </c>
      <c r="X17" s="3">
        <v>0.37722</v>
      </c>
      <c r="Y17" s="3">
        <v>4.1463100000000006</v>
      </c>
      <c r="Z17" s="3">
        <v>0.61291999999999991</v>
      </c>
      <c r="AA17" s="3">
        <v>0.17263999999999999</v>
      </c>
      <c r="AB17" s="3">
        <v>0.55703999999999998</v>
      </c>
      <c r="AC17" s="3">
        <v>15.28894</v>
      </c>
      <c r="AD17" s="3">
        <v>0.35962</v>
      </c>
      <c r="AE17" s="3">
        <v>8.8980000000000004E-2</v>
      </c>
      <c r="AF17" s="3">
        <v>0.40206999999999998</v>
      </c>
      <c r="AG17" s="3">
        <v>0.20218</v>
      </c>
      <c r="AH17" s="3">
        <v>2.775E-2</v>
      </c>
      <c r="AI17" s="3">
        <v>4.8119999999999996E-2</v>
      </c>
      <c r="AJ17" s="3">
        <v>0.32838000000000001</v>
      </c>
      <c r="AK17" s="3">
        <v>2.6809999999999997E-2</v>
      </c>
      <c r="AL17" s="3">
        <v>0.22325999999999999</v>
      </c>
      <c r="AM17" s="3">
        <v>7.4499999999999997E-2</v>
      </c>
      <c r="AN17" s="3">
        <v>5.3289999999999997E-2</v>
      </c>
      <c r="AO17" s="3">
        <v>0.33011000000000001</v>
      </c>
      <c r="AP17" s="3">
        <v>0.18419999999999997</v>
      </c>
      <c r="AQ17" s="3">
        <v>8.0000000000000002E-3</v>
      </c>
      <c r="AR17" s="3">
        <v>0</v>
      </c>
      <c r="AS17" s="3">
        <v>0</v>
      </c>
      <c r="AT17" s="3">
        <v>0.44388</v>
      </c>
      <c r="AU17" s="3">
        <v>0.22624</v>
      </c>
      <c r="AV17" s="3">
        <v>0.18101</v>
      </c>
      <c r="AW17" s="3">
        <v>7.6510000000000009E-2</v>
      </c>
      <c r="AX17" s="3">
        <v>4.7210000000000002E-2</v>
      </c>
      <c r="AY17" s="3">
        <v>6.6450000000000009E-2</v>
      </c>
      <c r="AZ17" s="3">
        <v>0.31119999999999998</v>
      </c>
      <c r="BA17" s="3">
        <v>3.0920000000000003E-2</v>
      </c>
      <c r="BB17" s="3">
        <v>2.1670000000000002E-2</v>
      </c>
      <c r="BC17" s="3">
        <v>0.85065000000000002</v>
      </c>
      <c r="BD17" s="3">
        <v>0.879</v>
      </c>
      <c r="BE17" s="3">
        <v>4.7549999999999995E-2</v>
      </c>
      <c r="BF17" s="3">
        <v>0.35498000000000002</v>
      </c>
      <c r="BG17" s="3">
        <v>0.16819000000000001</v>
      </c>
      <c r="BH17" s="3">
        <v>7.9840000000000008E-2</v>
      </c>
      <c r="BI17" s="3">
        <v>4.768E-2</v>
      </c>
      <c r="BJ17" s="3">
        <v>1.2489999999999999E-2</v>
      </c>
      <c r="BK17" s="3">
        <v>0.21987999999999999</v>
      </c>
      <c r="BL17" s="3">
        <v>2.8799999999999999E-2</v>
      </c>
      <c r="BM17" s="1">
        <f t="shared" si="0"/>
        <v>58.338199999999993</v>
      </c>
    </row>
    <row r="18" spans="1:65">
      <c r="A18" t="s">
        <v>84</v>
      </c>
      <c r="B18" t="s">
        <v>16</v>
      </c>
      <c r="C18" s="3">
        <v>0</v>
      </c>
      <c r="D18" s="3">
        <v>0</v>
      </c>
      <c r="E18" s="3">
        <v>0</v>
      </c>
      <c r="F18" s="3">
        <v>1.1869999999999999E-2</v>
      </c>
      <c r="G18" s="3">
        <v>8.3830000000000002E-2</v>
      </c>
      <c r="H18" s="3">
        <v>1.8579999999999999E-2</v>
      </c>
      <c r="I18" s="3">
        <v>2.0969999999999999E-2</v>
      </c>
      <c r="J18" s="3">
        <v>7.8040000000000012E-2</v>
      </c>
      <c r="K18" s="3">
        <v>1.6320000000000001E-2</v>
      </c>
      <c r="L18" s="3">
        <v>0.1108</v>
      </c>
      <c r="M18" s="3">
        <v>0.13908999999999999</v>
      </c>
      <c r="N18" s="3">
        <v>1.2699999999999999E-2</v>
      </c>
      <c r="O18" s="3">
        <v>9.257E-2</v>
      </c>
      <c r="P18" s="3">
        <v>0.15106</v>
      </c>
      <c r="Q18" s="3">
        <v>0.19678000000000001</v>
      </c>
      <c r="R18" s="3">
        <v>0.47476000000000002</v>
      </c>
      <c r="S18" s="3">
        <v>3.6594600000000002</v>
      </c>
      <c r="T18" s="3">
        <v>1.9273900000000002</v>
      </c>
      <c r="U18" s="3">
        <v>1.4021600000000001</v>
      </c>
      <c r="V18" s="3">
        <v>1.8781700000000001</v>
      </c>
      <c r="W18" s="3">
        <v>5.4411499999999995</v>
      </c>
      <c r="X18" s="3">
        <v>0.21622999999999998</v>
      </c>
      <c r="Y18" s="3">
        <v>1.4148499999999999</v>
      </c>
      <c r="Z18" s="3">
        <v>0.40729000000000004</v>
      </c>
      <c r="AA18" s="3">
        <v>2.7210000000000002E-2</v>
      </c>
      <c r="AB18" s="3">
        <v>6.9059999999999996E-2</v>
      </c>
      <c r="AC18" s="3">
        <v>2.2100399999999998</v>
      </c>
      <c r="AD18" s="3">
        <v>0.19059000000000001</v>
      </c>
      <c r="AE18" s="3">
        <v>0.82726999999999995</v>
      </c>
      <c r="AF18" s="3">
        <v>0.51083999999999996</v>
      </c>
      <c r="AG18" s="3">
        <v>3.3890000000000003E-2</v>
      </c>
      <c r="AH18" s="3">
        <v>5.2539999999999996E-2</v>
      </c>
      <c r="AI18" s="3">
        <v>6.6799999999999993E-3</v>
      </c>
      <c r="AJ18" s="3">
        <v>0.29873</v>
      </c>
      <c r="AK18" s="3">
        <v>0.20341000000000001</v>
      </c>
      <c r="AL18" s="3">
        <v>9.0609999999999996E-2</v>
      </c>
      <c r="AM18" s="3">
        <v>0.14846999999999999</v>
      </c>
      <c r="AN18" s="3">
        <v>5.3039999999999997E-2</v>
      </c>
      <c r="AO18" s="3">
        <v>1.7652399999999999</v>
      </c>
      <c r="AP18" s="3">
        <v>1.4173699999999998</v>
      </c>
      <c r="AQ18" s="3">
        <v>0.255</v>
      </c>
      <c r="AR18" s="3">
        <v>4.3999999999999997E-2</v>
      </c>
      <c r="AS18" s="3">
        <v>5.3999999999999999E-2</v>
      </c>
      <c r="AT18" s="3">
        <v>4.0159999999999994E-2</v>
      </c>
      <c r="AU18" s="3">
        <v>0.62226000000000004</v>
      </c>
      <c r="AV18" s="3">
        <v>0.27547000000000005</v>
      </c>
      <c r="AW18" s="3">
        <v>1.3352999999999999</v>
      </c>
      <c r="AX18" s="3">
        <v>3.4909999999999997E-2</v>
      </c>
      <c r="AY18" s="3">
        <v>0.21812000000000001</v>
      </c>
      <c r="AZ18" s="3">
        <v>0.34031</v>
      </c>
      <c r="BA18" s="3">
        <v>0.10326</v>
      </c>
      <c r="BB18" s="3">
        <v>2.2079999999999999E-2</v>
      </c>
      <c r="BC18" s="3">
        <v>0.56250999999999995</v>
      </c>
      <c r="BD18" s="3">
        <v>0.83799999999999997</v>
      </c>
      <c r="BE18" s="3">
        <v>0.19552</v>
      </c>
      <c r="BF18" s="3">
        <v>1.88558</v>
      </c>
      <c r="BG18" s="3">
        <v>0.21345</v>
      </c>
      <c r="BH18" s="3">
        <v>0.29964999999999997</v>
      </c>
      <c r="BI18" s="3">
        <v>0.16469999999999999</v>
      </c>
      <c r="BJ18" s="3">
        <v>0</v>
      </c>
      <c r="BK18" s="3">
        <v>0.87873999999999997</v>
      </c>
      <c r="BL18" s="3">
        <v>3.4079999999999999E-2</v>
      </c>
      <c r="BM18" s="1">
        <f t="shared" si="0"/>
        <v>34.076160000000002</v>
      </c>
    </row>
    <row r="19" spans="1:65" s="16" customFormat="1">
      <c r="A19" s="16" t="s">
        <v>85</v>
      </c>
      <c r="B19" s="16" t="s">
        <v>17</v>
      </c>
      <c r="C19" s="17">
        <v>5.3100000000000001E-2</v>
      </c>
      <c r="D19" s="17">
        <v>2.3599999999999997E-3</v>
      </c>
      <c r="E19" s="17">
        <v>3.2799999999999999E-3</v>
      </c>
      <c r="F19" s="17">
        <v>2.4030000000000003E-2</v>
      </c>
      <c r="G19" s="17">
        <v>0.23895</v>
      </c>
      <c r="H19" s="17">
        <v>3.1129999999999998E-2</v>
      </c>
      <c r="I19" s="17">
        <v>4.4409999999999998E-2</v>
      </c>
      <c r="J19" s="17">
        <v>0.17824999999999999</v>
      </c>
      <c r="K19" s="17">
        <v>2.0930000000000001E-2</v>
      </c>
      <c r="L19" s="17">
        <v>0.20466999999999999</v>
      </c>
      <c r="M19" s="17">
        <v>0.31163999999999997</v>
      </c>
      <c r="N19" s="17">
        <v>2.4889999999999999E-2</v>
      </c>
      <c r="O19" s="17">
        <v>0.10579999999999999</v>
      </c>
      <c r="P19" s="17">
        <v>0.12562999999999999</v>
      </c>
      <c r="Q19" s="17">
        <v>0.38227</v>
      </c>
      <c r="R19" s="17">
        <v>0.96528000000000003</v>
      </c>
      <c r="S19" s="17">
        <v>1.19512</v>
      </c>
      <c r="T19" s="17">
        <v>2.2956699999999999</v>
      </c>
      <c r="U19" s="17">
        <v>1.4505599999999998</v>
      </c>
      <c r="V19" s="17">
        <v>1.85267</v>
      </c>
      <c r="W19" s="17">
        <v>1.0368900000000001</v>
      </c>
      <c r="X19" s="17">
        <v>0.15890000000000001</v>
      </c>
      <c r="Y19" s="17">
        <v>0.94680999999999993</v>
      </c>
      <c r="Z19" s="17">
        <v>0.55620999999999998</v>
      </c>
      <c r="AA19" s="17">
        <v>8.3449999999999996E-2</v>
      </c>
      <c r="AB19" s="17">
        <v>8.0700000000000008E-2</v>
      </c>
      <c r="AC19" s="17">
        <v>5.5564099999999996</v>
      </c>
      <c r="AD19" s="17">
        <v>0.23884</v>
      </c>
      <c r="AE19" s="17">
        <v>1.08846</v>
      </c>
      <c r="AF19" s="17">
        <v>0.76070000000000004</v>
      </c>
      <c r="AG19" s="17">
        <v>0.10969</v>
      </c>
      <c r="AH19" s="17">
        <v>2.3019999999999999E-2</v>
      </c>
      <c r="AI19" s="17">
        <v>1.6070000000000001E-2</v>
      </c>
      <c r="AJ19" s="17">
        <v>0.45951999999999998</v>
      </c>
      <c r="AK19" s="17">
        <v>0.17668</v>
      </c>
      <c r="AL19" s="17">
        <v>0.15225</v>
      </c>
      <c r="AM19" s="17">
        <v>8.5129999999999997E-2</v>
      </c>
      <c r="AN19" s="17">
        <v>4.156E-2</v>
      </c>
      <c r="AO19" s="17">
        <v>1.2557199999999999</v>
      </c>
      <c r="AP19" s="17">
        <v>0.81026999999999993</v>
      </c>
      <c r="AQ19" s="17">
        <v>2.3E-2</v>
      </c>
      <c r="AR19" s="17">
        <v>0.02</v>
      </c>
      <c r="AS19" s="17">
        <v>3.9960000000000002E-2</v>
      </c>
      <c r="AT19" s="17">
        <v>0.61669000000000007</v>
      </c>
      <c r="AU19" s="17">
        <v>0.8510700000000001</v>
      </c>
      <c r="AV19" s="17">
        <v>0.40156999999999998</v>
      </c>
      <c r="AW19" s="17">
        <v>0.44674999999999998</v>
      </c>
      <c r="AX19" s="17">
        <v>3.4599999999999999E-2</v>
      </c>
      <c r="AY19" s="17">
        <v>5.697E-2</v>
      </c>
      <c r="AZ19" s="17">
        <v>0.31002999999999997</v>
      </c>
      <c r="BA19" s="17">
        <v>4.9340000000000002E-2</v>
      </c>
      <c r="BB19" s="17">
        <v>3.0940000000000002E-2</v>
      </c>
      <c r="BC19" s="17">
        <v>0.26922000000000001</v>
      </c>
      <c r="BD19" s="17">
        <v>8.5000000000000006E-2</v>
      </c>
      <c r="BE19" s="17">
        <v>2.1929999999999998E-2</v>
      </c>
      <c r="BF19" s="17">
        <v>5.5E-2</v>
      </c>
      <c r="BG19" s="17">
        <v>8.2300000000000012E-3</v>
      </c>
      <c r="BH19" s="17">
        <v>5.6280000000000004E-2</v>
      </c>
      <c r="BI19" s="17">
        <v>5.8979999999999998E-2</v>
      </c>
      <c r="BJ19" s="17">
        <v>3.2100000000000002E-3</v>
      </c>
      <c r="BK19" s="17">
        <v>0.24215</v>
      </c>
      <c r="BL19" s="17">
        <v>7.5730000000000006E-2</v>
      </c>
      <c r="BM19" s="18">
        <f t="shared" si="0"/>
        <v>26.90457</v>
      </c>
    </row>
    <row r="20" spans="1:65">
      <c r="A20" t="s">
        <v>86</v>
      </c>
      <c r="B20" t="s">
        <v>18</v>
      </c>
      <c r="C20" s="3">
        <v>0.17433999999999999</v>
      </c>
      <c r="D20" s="3">
        <v>0.10521</v>
      </c>
      <c r="E20" s="3">
        <v>0.14602000000000001</v>
      </c>
      <c r="F20" s="3">
        <v>0.47932999999999998</v>
      </c>
      <c r="G20" s="3">
        <v>1.15744</v>
      </c>
      <c r="H20" s="3">
        <v>0.1762</v>
      </c>
      <c r="I20" s="3">
        <v>0.15590000000000001</v>
      </c>
      <c r="J20" s="3">
        <v>0.21196999999999999</v>
      </c>
      <c r="K20" s="3">
        <v>4.1520000000000001E-2</v>
      </c>
      <c r="L20" s="3">
        <v>0.32647999999999999</v>
      </c>
      <c r="M20" s="3">
        <v>0.53903000000000001</v>
      </c>
      <c r="N20" s="3">
        <v>6.1829999999999996E-2</v>
      </c>
      <c r="O20" s="3">
        <v>0.50056999999999996</v>
      </c>
      <c r="P20" s="3">
        <v>0.41670999999999997</v>
      </c>
      <c r="Q20" s="3">
        <v>0.60023000000000004</v>
      </c>
      <c r="R20" s="3">
        <v>1.3083800000000001</v>
      </c>
      <c r="S20" s="3">
        <v>0.85297000000000001</v>
      </c>
      <c r="T20" s="3">
        <v>0.60377000000000003</v>
      </c>
      <c r="U20" s="3">
        <v>4.5307599999999999</v>
      </c>
      <c r="V20" s="3">
        <v>6.3929200000000002</v>
      </c>
      <c r="W20" s="3">
        <v>3.0707300000000002</v>
      </c>
      <c r="X20" s="3">
        <v>0.24058000000000002</v>
      </c>
      <c r="Y20" s="3">
        <v>5.5957499999999998</v>
      </c>
      <c r="Z20" s="3">
        <v>1.1012500000000001</v>
      </c>
      <c r="AA20" s="3">
        <v>0.33856000000000003</v>
      </c>
      <c r="AB20" s="3">
        <v>0.56292999999999993</v>
      </c>
      <c r="AC20" s="3">
        <v>7.5665200000000006</v>
      </c>
      <c r="AD20" s="3">
        <v>1.0915699999999999</v>
      </c>
      <c r="AE20" s="3">
        <v>0.94296999999999997</v>
      </c>
      <c r="AF20" s="3">
        <v>0.65142999999999995</v>
      </c>
      <c r="AG20" s="3">
        <v>0.29532999999999998</v>
      </c>
      <c r="AH20" s="3">
        <v>9.2579999999999996E-2</v>
      </c>
      <c r="AI20" s="3">
        <v>5.9679999999999997E-2</v>
      </c>
      <c r="AJ20" s="3">
        <v>0.62660000000000005</v>
      </c>
      <c r="AK20" s="3">
        <v>3.5200000000000002E-2</v>
      </c>
      <c r="AL20" s="3">
        <v>0.17560000000000001</v>
      </c>
      <c r="AM20" s="3">
        <v>9.0569999999999998E-2</v>
      </c>
      <c r="AN20" s="3">
        <v>0.18444999999999998</v>
      </c>
      <c r="AO20" s="3">
        <v>0.31480999999999998</v>
      </c>
      <c r="AP20" s="3">
        <v>0.15350999999999998</v>
      </c>
      <c r="AQ20" s="3">
        <v>4.8000000000000001E-2</v>
      </c>
      <c r="AR20" s="3">
        <v>3.0000000000000001E-3</v>
      </c>
      <c r="AS20" s="3">
        <v>0</v>
      </c>
      <c r="AT20" s="3">
        <v>4.5829999999999996E-2</v>
      </c>
      <c r="AU20" s="3">
        <v>0.35385</v>
      </c>
      <c r="AV20" s="3">
        <v>0.36770999999999998</v>
      </c>
      <c r="AW20" s="3">
        <v>0.20791999999999999</v>
      </c>
      <c r="AX20" s="3">
        <v>2.521E-2</v>
      </c>
      <c r="AY20" s="3">
        <v>0.14274999999999999</v>
      </c>
      <c r="AZ20" s="3">
        <v>0.34775</v>
      </c>
      <c r="BA20" s="3">
        <v>5.3249999999999999E-2</v>
      </c>
      <c r="BB20" s="3">
        <v>0.15146999999999999</v>
      </c>
      <c r="BC20" s="3">
        <v>0.40479000000000004</v>
      </c>
      <c r="BD20" s="3">
        <v>0.45100000000000001</v>
      </c>
      <c r="BE20" s="3">
        <v>0.10031999999999999</v>
      </c>
      <c r="BF20" s="3">
        <v>0.19600000000000001</v>
      </c>
      <c r="BG20" s="3">
        <v>0.24799000000000002</v>
      </c>
      <c r="BH20" s="3">
        <v>0.16391999999999998</v>
      </c>
      <c r="BI20" s="3">
        <v>0.10873000000000001</v>
      </c>
      <c r="BJ20" s="3">
        <v>0.12698999999999999</v>
      </c>
      <c r="BK20" s="3">
        <v>0.18515000000000001</v>
      </c>
      <c r="BL20" s="3">
        <v>0.14463000000000001</v>
      </c>
      <c r="BM20" s="1">
        <f t="shared" si="0"/>
        <v>45.848460000000017</v>
      </c>
    </row>
    <row r="21" spans="1:65">
      <c r="A21" t="s">
        <v>87</v>
      </c>
      <c r="B21" t="s">
        <v>19</v>
      </c>
      <c r="C21" s="3">
        <v>0.24267</v>
      </c>
      <c r="D21" s="3">
        <v>9.4399999999999987E-3</v>
      </c>
      <c r="E21" s="3">
        <v>0</v>
      </c>
      <c r="F21" s="3">
        <v>9.3100000000000006E-3</v>
      </c>
      <c r="G21" s="3">
        <v>0.36941000000000002</v>
      </c>
      <c r="H21" s="3">
        <v>1.5820000000000001E-2</v>
      </c>
      <c r="I21" s="3">
        <v>1.376E-2</v>
      </c>
      <c r="J21" s="3">
        <v>2.068E-2</v>
      </c>
      <c r="K21" s="3">
        <v>5.0499999999999998E-3</v>
      </c>
      <c r="L21" s="3">
        <v>5.0090000000000003E-2</v>
      </c>
      <c r="M21" s="3">
        <v>7.646E-2</v>
      </c>
      <c r="N21" s="3">
        <v>2.1199999999999999E-3</v>
      </c>
      <c r="O21" s="3">
        <v>1.315E-2</v>
      </c>
      <c r="P21" s="3">
        <v>7.6989999999999989E-2</v>
      </c>
      <c r="Q21" s="3">
        <v>4.2770000000000002E-2</v>
      </c>
      <c r="R21" s="3">
        <v>9.1700000000000004E-2</v>
      </c>
      <c r="S21" s="3">
        <v>4.4170000000000001E-2</v>
      </c>
      <c r="T21" s="3">
        <v>3.5119999999999998E-2</v>
      </c>
      <c r="U21" s="3">
        <v>1.383</v>
      </c>
      <c r="V21" s="3">
        <v>14.881450000000001</v>
      </c>
      <c r="W21" s="3">
        <v>0.21856</v>
      </c>
      <c r="X21" s="3">
        <v>1.4919999999999999E-2</v>
      </c>
      <c r="Y21" s="3">
        <v>0.49443999999999999</v>
      </c>
      <c r="Z21" s="3">
        <v>8.3959999999999993E-2</v>
      </c>
      <c r="AA21" s="3">
        <v>2.3129999999999998E-2</v>
      </c>
      <c r="AB21" s="3">
        <v>0.33512000000000003</v>
      </c>
      <c r="AC21" s="3">
        <v>0.23408999999999999</v>
      </c>
      <c r="AD21" s="3">
        <v>5.4639100000000003</v>
      </c>
      <c r="AE21" s="3">
        <v>2.02467</v>
      </c>
      <c r="AF21" s="3">
        <v>1.1342099999999999</v>
      </c>
      <c r="AG21" s="3">
        <v>0.62566999999999995</v>
      </c>
      <c r="AH21" s="3">
        <v>8.4559999999999996E-2</v>
      </c>
      <c r="AI21" s="3">
        <v>0.11508</v>
      </c>
      <c r="AJ21" s="3">
        <v>0.84853000000000001</v>
      </c>
      <c r="AK21" s="3">
        <v>4.1180000000000001E-2</v>
      </c>
      <c r="AL21" s="3">
        <v>3.8329999999999996E-2</v>
      </c>
      <c r="AM21" s="3">
        <v>1.797E-2</v>
      </c>
      <c r="AN21" s="3">
        <v>0.15531</v>
      </c>
      <c r="AO21" s="3">
        <v>0.14413000000000001</v>
      </c>
      <c r="AP21" s="3">
        <v>8.0099999999999991E-2</v>
      </c>
      <c r="AQ21" s="3">
        <v>2.1000000000000001E-2</v>
      </c>
      <c r="AR21" s="3">
        <v>1.7000000000000001E-2</v>
      </c>
      <c r="AS21" s="3">
        <v>1.188E-2</v>
      </c>
      <c r="AT21" s="3">
        <v>2.743E-2</v>
      </c>
      <c r="AU21" s="3">
        <v>0.17166000000000001</v>
      </c>
      <c r="AV21" s="3">
        <v>1.745E-2</v>
      </c>
      <c r="AW21" s="3">
        <v>0.13016</v>
      </c>
      <c r="AX21" s="3">
        <v>2.3820000000000001E-2</v>
      </c>
      <c r="AY21" s="3">
        <v>3.2750000000000001E-2</v>
      </c>
      <c r="AZ21" s="3">
        <v>0.20326</v>
      </c>
      <c r="BA21" s="3">
        <v>2.5489999999999999E-2</v>
      </c>
      <c r="BB21" s="3">
        <v>6.1380000000000004E-2</v>
      </c>
      <c r="BC21" s="3">
        <v>0.30347000000000002</v>
      </c>
      <c r="BD21" s="3">
        <v>0.34599999999999997</v>
      </c>
      <c r="BE21" s="3">
        <v>4.7460000000000002E-2</v>
      </c>
      <c r="BF21" s="3">
        <v>0.15040000000000001</v>
      </c>
      <c r="BG21" s="3">
        <v>0.15424000000000002</v>
      </c>
      <c r="BH21" s="3">
        <v>7.0080000000000003E-2</v>
      </c>
      <c r="BI21" s="3">
        <v>0.11306999999999999</v>
      </c>
      <c r="BJ21" s="3">
        <v>0.16572000000000001</v>
      </c>
      <c r="BK21" s="3">
        <v>1.3179999999999999E-2</v>
      </c>
      <c r="BL21" s="3">
        <v>4.607E-2</v>
      </c>
      <c r="BM21" s="1">
        <f t="shared" si="0"/>
        <v>31.714000000000002</v>
      </c>
    </row>
    <row r="22" spans="1:65">
      <c r="A22" t="s">
        <v>88</v>
      </c>
      <c r="B22" t="s">
        <v>20</v>
      </c>
      <c r="C22" s="3">
        <v>0</v>
      </c>
      <c r="D22" s="3">
        <v>0</v>
      </c>
      <c r="E22" s="3">
        <v>0</v>
      </c>
      <c r="F22" s="3">
        <v>0</v>
      </c>
      <c r="G22" s="3">
        <v>1.159E-2</v>
      </c>
      <c r="H22" s="3">
        <v>2.8000000000000003E-4</v>
      </c>
      <c r="I22" s="3">
        <v>1.7000000000000001E-4</v>
      </c>
      <c r="J22" s="3">
        <v>1.9000000000000001E-4</v>
      </c>
      <c r="K22" s="3">
        <v>0</v>
      </c>
      <c r="L22" s="3">
        <v>0</v>
      </c>
      <c r="M22" s="3">
        <v>1.4399999999999999E-3</v>
      </c>
      <c r="N22" s="3">
        <v>0</v>
      </c>
      <c r="O22" s="3">
        <v>1.6200000000000001E-3</v>
      </c>
      <c r="P22" s="3">
        <v>1.7900000000000001E-3</v>
      </c>
      <c r="Q22" s="3">
        <v>9.9399999999999992E-3</v>
      </c>
      <c r="R22" s="3">
        <v>1.468E-2</v>
      </c>
      <c r="S22" s="3">
        <v>4.4000000000000002E-4</v>
      </c>
      <c r="T22" s="3">
        <v>0</v>
      </c>
      <c r="U22" s="3">
        <v>2.257E-2</v>
      </c>
      <c r="V22" s="3">
        <v>0.33215</v>
      </c>
      <c r="W22" s="3">
        <v>28.05395</v>
      </c>
      <c r="X22" s="3">
        <v>1.3500000000000001E-3</v>
      </c>
      <c r="Y22" s="3">
        <v>0.22346000000000002</v>
      </c>
      <c r="Z22" s="3">
        <v>1.7900000000000001E-3</v>
      </c>
      <c r="AA22" s="3">
        <v>0</v>
      </c>
      <c r="AB22" s="3">
        <v>1.32E-3</v>
      </c>
      <c r="AC22" s="3">
        <v>7.5899999999999995E-3</v>
      </c>
      <c r="AD22" s="3">
        <v>7.6599999999999988E-2</v>
      </c>
      <c r="AE22" s="3">
        <v>3.1289999999999998E-2</v>
      </c>
      <c r="AF22" s="3">
        <v>3.6549999999999999E-2</v>
      </c>
      <c r="AG22" s="3">
        <v>0.23144999999999999</v>
      </c>
      <c r="AH22" s="3">
        <v>0.13894999999999999</v>
      </c>
      <c r="AI22" s="3">
        <v>0.14746000000000001</v>
      </c>
      <c r="AJ22" s="3">
        <v>9.2780000000000001E-2</v>
      </c>
      <c r="AK22" s="3">
        <v>1.7800000000000001E-3</v>
      </c>
      <c r="AL22" s="3">
        <v>1.9499999999999999E-3</v>
      </c>
      <c r="AM22" s="3">
        <v>1.9000000000000001E-4</v>
      </c>
      <c r="AN22" s="3">
        <v>2.0499999999999997E-3</v>
      </c>
      <c r="AO22" s="3">
        <v>6.0800000000000003E-3</v>
      </c>
      <c r="AP22" s="3">
        <v>2.64E-3</v>
      </c>
      <c r="AQ22" s="3">
        <v>2E-3</v>
      </c>
      <c r="AR22" s="3">
        <v>0</v>
      </c>
      <c r="AS22" s="3">
        <v>0</v>
      </c>
      <c r="AT22" s="3">
        <v>1.9000000000000001E-4</v>
      </c>
      <c r="AU22" s="3">
        <v>5.7999999999999996E-3</v>
      </c>
      <c r="AV22" s="3">
        <v>6.3000000000000003E-4</v>
      </c>
      <c r="AW22" s="3">
        <v>6.9269999999999998E-2</v>
      </c>
      <c r="AX22" s="3">
        <v>4.2999999999999999E-4</v>
      </c>
      <c r="AY22" s="3">
        <v>6.8000000000000005E-4</v>
      </c>
      <c r="AZ22" s="3">
        <v>2.1049999999999999E-2</v>
      </c>
      <c r="BA22" s="3">
        <v>1.7999999999999998E-4</v>
      </c>
      <c r="BB22" s="3">
        <v>1.75E-3</v>
      </c>
      <c r="BC22" s="3">
        <v>1.0279999999999999E-2</v>
      </c>
      <c r="BD22" s="3">
        <v>3.181</v>
      </c>
      <c r="BE22" s="3">
        <v>5.4000000000000001E-4</v>
      </c>
      <c r="BF22" s="3">
        <v>1.7600000000000001E-3</v>
      </c>
      <c r="BG22" s="3">
        <v>0</v>
      </c>
      <c r="BH22" s="3">
        <v>4.6000000000000001E-4</v>
      </c>
      <c r="BI22" s="3">
        <v>2.2000000000000001E-4</v>
      </c>
      <c r="BJ22" s="3">
        <v>0</v>
      </c>
      <c r="BK22" s="3">
        <v>5.6000000000000006E-4</v>
      </c>
      <c r="BL22" s="3">
        <v>1.04E-2</v>
      </c>
      <c r="BM22" s="1">
        <f t="shared" si="0"/>
        <v>32.763289999999991</v>
      </c>
    </row>
    <row r="23" spans="1:65">
      <c r="A23" t="s">
        <v>89</v>
      </c>
      <c r="B23" t="s">
        <v>21</v>
      </c>
      <c r="C23" s="3">
        <v>0</v>
      </c>
      <c r="D23" s="3">
        <v>0</v>
      </c>
      <c r="E23" s="3">
        <v>7.5599999999999999E-3</v>
      </c>
      <c r="F23" s="3">
        <v>0</v>
      </c>
      <c r="G23" s="3">
        <v>0.22685</v>
      </c>
      <c r="H23" s="3">
        <v>1.7600000000000001E-2</v>
      </c>
      <c r="I23" s="3">
        <v>0.18347999999999998</v>
      </c>
      <c r="J23" s="3">
        <v>5.4270000000000006E-2</v>
      </c>
      <c r="K23" s="3">
        <v>1.12E-2</v>
      </c>
      <c r="L23" s="3">
        <v>2.0840000000000001E-2</v>
      </c>
      <c r="M23" s="3">
        <v>0.10299</v>
      </c>
      <c r="N23" s="3">
        <v>8.0680000000000002E-2</v>
      </c>
      <c r="O23" s="3">
        <v>1.566E-2</v>
      </c>
      <c r="P23" s="3">
        <v>5.8319999999999997E-2</v>
      </c>
      <c r="Q23" s="3">
        <v>1.1220000000000001E-2</v>
      </c>
      <c r="R23" s="3">
        <v>3.7620000000000001E-2</v>
      </c>
      <c r="S23" s="3">
        <v>0.25899</v>
      </c>
      <c r="T23" s="3">
        <v>6.5110000000000001E-2</v>
      </c>
      <c r="U23" s="3">
        <v>0.17233000000000001</v>
      </c>
      <c r="V23" s="3">
        <v>0.40044999999999997</v>
      </c>
      <c r="W23" s="3">
        <v>0.21106</v>
      </c>
      <c r="X23" s="3">
        <v>1.77807</v>
      </c>
      <c r="Y23" s="3">
        <v>0.77601999999999993</v>
      </c>
      <c r="Z23" s="3">
        <v>1.8329999999999999E-2</v>
      </c>
      <c r="AA23" s="3">
        <v>5.8300000000000001E-3</v>
      </c>
      <c r="AB23" s="3">
        <v>2.5940000000000001E-2</v>
      </c>
      <c r="AC23" s="3">
        <v>0.59845999999999999</v>
      </c>
      <c r="AD23" s="3">
        <v>0.13905999999999999</v>
      </c>
      <c r="AE23" s="3">
        <v>0.55964999999999998</v>
      </c>
      <c r="AF23" s="3">
        <v>0.60620000000000007</v>
      </c>
      <c r="AG23" s="3">
        <v>5.3800000000000002E-3</v>
      </c>
      <c r="AH23" s="3">
        <v>3.3399999999999997E-3</v>
      </c>
      <c r="AI23" s="3">
        <v>0</v>
      </c>
      <c r="AJ23" s="3">
        <v>5.2109999999999997E-2</v>
      </c>
      <c r="AK23" s="3">
        <v>0</v>
      </c>
      <c r="AL23" s="3">
        <v>0.26286999999999999</v>
      </c>
      <c r="AM23" s="3">
        <v>2.0829999999999998E-2</v>
      </c>
      <c r="AN23" s="3">
        <v>0.22468000000000002</v>
      </c>
      <c r="AO23" s="3">
        <v>7.1910000000000002E-2</v>
      </c>
      <c r="AP23" s="3">
        <v>4.9489999999999999E-2</v>
      </c>
      <c r="AQ23" s="3">
        <v>9.0999999999999998E-2</v>
      </c>
      <c r="AR23" s="3">
        <v>2.9000000000000001E-2</v>
      </c>
      <c r="AS23" s="3">
        <v>2.7E-2</v>
      </c>
      <c r="AT23" s="3">
        <v>1.9190000000000002E-2</v>
      </c>
      <c r="AU23" s="3">
        <v>0.17272000000000001</v>
      </c>
      <c r="AV23" s="3">
        <v>7.1080000000000004E-2</v>
      </c>
      <c r="AW23" s="3">
        <v>0.11552</v>
      </c>
      <c r="AX23" s="3">
        <v>2.809E-2</v>
      </c>
      <c r="AY23" s="3">
        <v>0.17984</v>
      </c>
      <c r="AZ23" s="3">
        <v>7.637999999999999E-2</v>
      </c>
      <c r="BA23" s="3">
        <v>1.678E-2</v>
      </c>
      <c r="BB23" s="3">
        <v>0</v>
      </c>
      <c r="BC23" s="3">
        <v>0.12969</v>
      </c>
      <c r="BD23" s="3">
        <v>0.629</v>
      </c>
      <c r="BE23" s="3">
        <v>6.1439999999999995E-2</v>
      </c>
      <c r="BF23" s="3">
        <v>5.1410200000000001</v>
      </c>
      <c r="BG23" s="3">
        <v>0.60059000000000007</v>
      </c>
      <c r="BH23" s="3">
        <v>0.39071</v>
      </c>
      <c r="BI23" s="3">
        <v>0.84235000000000004</v>
      </c>
      <c r="BJ23" s="3">
        <v>1.6500000000000001E-2</v>
      </c>
      <c r="BK23" s="3">
        <v>0.28756999999999999</v>
      </c>
      <c r="BL23" s="3">
        <v>7.6500000000000005E-3</v>
      </c>
      <c r="BM23" s="1">
        <f t="shared" si="0"/>
        <v>16.067520000000002</v>
      </c>
    </row>
    <row r="24" spans="1:65">
      <c r="A24" t="s">
        <v>90</v>
      </c>
      <c r="B24" t="s">
        <v>22</v>
      </c>
      <c r="C24" s="3">
        <v>3.03491</v>
      </c>
      <c r="D24" s="3">
        <v>1.4320000000000001E-2</v>
      </c>
      <c r="E24" s="3">
        <v>0</v>
      </c>
      <c r="F24" s="3">
        <v>0.11469</v>
      </c>
      <c r="G24" s="3">
        <v>0.21593999999999999</v>
      </c>
      <c r="H24" s="3">
        <v>1.213E-2</v>
      </c>
      <c r="I24" s="3">
        <v>8.4399999999999996E-3</v>
      </c>
      <c r="J24" s="3">
        <v>2.4829999999999998E-2</v>
      </c>
      <c r="K24" s="3">
        <v>5.1200000000000004E-3</v>
      </c>
      <c r="L24" s="3">
        <v>6.6360000000000002E-2</v>
      </c>
      <c r="M24" s="3">
        <v>0.19640000000000002</v>
      </c>
      <c r="N24" s="3">
        <v>1.67E-2</v>
      </c>
      <c r="O24" s="3">
        <v>2.9420000000000002E-2</v>
      </c>
      <c r="P24" s="3">
        <v>5.2299999999999999E-2</v>
      </c>
      <c r="Q24" s="3">
        <v>0.13069999999999998</v>
      </c>
      <c r="R24" s="3">
        <v>0.50148000000000004</v>
      </c>
      <c r="S24" s="3">
        <v>0.27823999999999999</v>
      </c>
      <c r="T24" s="3">
        <v>0.125</v>
      </c>
      <c r="U24" s="3">
        <v>0.62605</v>
      </c>
      <c r="V24" s="3">
        <v>1.9095199999999999</v>
      </c>
      <c r="W24" s="3">
        <v>5.2166300000000003</v>
      </c>
      <c r="X24" s="3">
        <v>2.964E-2</v>
      </c>
      <c r="Y24" s="3">
        <v>6.7302600000000004</v>
      </c>
      <c r="Z24" s="3">
        <v>7.4359999999999996E-2</v>
      </c>
      <c r="AA24" s="3">
        <v>1.847E-2</v>
      </c>
      <c r="AB24" s="3">
        <v>7.7480000000000007E-2</v>
      </c>
      <c r="AC24" s="3">
        <v>2.3130199999999999</v>
      </c>
      <c r="AD24" s="3">
        <v>0.95848</v>
      </c>
      <c r="AE24" s="3">
        <v>1.05992</v>
      </c>
      <c r="AF24" s="3">
        <v>0.45502999999999999</v>
      </c>
      <c r="AG24" s="3">
        <v>0.14815999999999999</v>
      </c>
      <c r="AH24" s="3">
        <v>3.4630000000000001E-2</v>
      </c>
      <c r="AI24" s="3">
        <v>0.36546000000000001</v>
      </c>
      <c r="AJ24" s="3">
        <v>0.45529000000000003</v>
      </c>
      <c r="AK24" s="3">
        <v>2.2760000000000002E-2</v>
      </c>
      <c r="AL24" s="3">
        <v>1.5810000000000001E-2</v>
      </c>
      <c r="AM24" s="3">
        <v>9.5399999999999999E-3</v>
      </c>
      <c r="AN24" s="3">
        <v>5.1799999999999997E-3</v>
      </c>
      <c r="AO24" s="3">
        <v>0.25783</v>
      </c>
      <c r="AP24" s="3">
        <v>4.6450000000000005E-2</v>
      </c>
      <c r="AQ24" s="3">
        <v>7.3999999999999996E-2</v>
      </c>
      <c r="AR24" s="3">
        <v>2.1999999999999999E-2</v>
      </c>
      <c r="AS24" s="3">
        <v>1.2960000000000001E-2</v>
      </c>
      <c r="AT24" s="3">
        <v>6.5799999999999999E-3</v>
      </c>
      <c r="AU24" s="3">
        <v>7.7430000000000013E-2</v>
      </c>
      <c r="AV24" s="3">
        <v>1.635E-2</v>
      </c>
      <c r="AW24" s="3">
        <v>0.36399000000000004</v>
      </c>
      <c r="AX24" s="3">
        <v>1.3300000000000001E-2</v>
      </c>
      <c r="AY24" s="3">
        <v>2.8039999999999999E-2</v>
      </c>
      <c r="AZ24" s="3">
        <v>8.0739999999999992E-2</v>
      </c>
      <c r="BA24" s="3">
        <v>9.810000000000001E-3</v>
      </c>
      <c r="BB24" s="3">
        <v>2.24E-2</v>
      </c>
      <c r="BC24" s="3">
        <v>0.15150999999999998</v>
      </c>
      <c r="BD24" s="3">
        <v>1.506</v>
      </c>
      <c r="BE24" s="3">
        <v>2.1770000000000001E-2</v>
      </c>
      <c r="BF24" s="3">
        <v>0.70179999999999998</v>
      </c>
      <c r="BG24" s="3">
        <v>3.5349999999999999E-2</v>
      </c>
      <c r="BH24" s="3">
        <v>4.718E-2</v>
      </c>
      <c r="BI24" s="3">
        <v>2.3730000000000001E-2</v>
      </c>
      <c r="BJ24" s="3">
        <v>0</v>
      </c>
      <c r="BK24" s="3">
        <v>4.478E-2</v>
      </c>
      <c r="BL24" s="3">
        <v>1.6160000000000001E-2</v>
      </c>
      <c r="BM24" s="1">
        <f t="shared" si="0"/>
        <v>28.932830000000006</v>
      </c>
    </row>
    <row r="25" spans="1:65">
      <c r="A25" t="s">
        <v>91</v>
      </c>
      <c r="B25" t="s">
        <v>23</v>
      </c>
      <c r="C25" s="3">
        <v>1.2122200000000001</v>
      </c>
      <c r="D25" s="3">
        <v>1.7739999999999999E-2</v>
      </c>
      <c r="E25" s="3">
        <v>3.5540000000000002E-2</v>
      </c>
      <c r="F25" s="3">
        <v>0.10340000000000001</v>
      </c>
      <c r="G25" s="3">
        <v>2.5537800000000002</v>
      </c>
      <c r="H25" s="3">
        <v>0.15440000000000001</v>
      </c>
      <c r="I25" s="3">
        <v>0.18362000000000001</v>
      </c>
      <c r="J25" s="3">
        <v>1.09341</v>
      </c>
      <c r="K25" s="3">
        <v>0.10904000000000001</v>
      </c>
      <c r="L25" s="3">
        <v>0.59845999999999999</v>
      </c>
      <c r="M25" s="3">
        <v>2.6946599999999998</v>
      </c>
      <c r="N25" s="3">
        <v>0.26950000000000002</v>
      </c>
      <c r="O25" s="3">
        <v>0.27893000000000001</v>
      </c>
      <c r="P25" s="3">
        <v>1.09876</v>
      </c>
      <c r="Q25" s="3">
        <v>2.2115399999999998</v>
      </c>
      <c r="R25" s="3">
        <v>0.56252000000000002</v>
      </c>
      <c r="S25" s="3">
        <v>0.25757999999999998</v>
      </c>
      <c r="T25" s="3">
        <v>0.17549999999999999</v>
      </c>
      <c r="U25" s="3">
        <v>0.26379000000000002</v>
      </c>
      <c r="V25" s="3">
        <v>0.60563</v>
      </c>
      <c r="W25" s="3">
        <v>0.25522</v>
      </c>
      <c r="X25" s="3">
        <v>5.6299999999999996E-2</v>
      </c>
      <c r="Y25" s="3">
        <v>0.11014</v>
      </c>
      <c r="Z25" s="3">
        <v>49.51155</v>
      </c>
      <c r="AA25" s="3">
        <v>0.25562999999999997</v>
      </c>
      <c r="AB25" s="3">
        <v>0.22433</v>
      </c>
      <c r="AC25" s="3">
        <v>0.29120999999999997</v>
      </c>
      <c r="AD25" s="3">
        <v>0.39495999999999998</v>
      </c>
      <c r="AE25" s="3">
        <v>1.47577</v>
      </c>
      <c r="AF25" s="3">
        <v>1.8093299999999999</v>
      </c>
      <c r="AG25" s="3">
        <v>1.37883</v>
      </c>
      <c r="AH25" s="3">
        <v>0</v>
      </c>
      <c r="AI25" s="3">
        <v>1.7680000000000001E-2</v>
      </c>
      <c r="AJ25" s="3">
        <v>0.37747000000000003</v>
      </c>
      <c r="AK25" s="3">
        <v>6.2439999999999996E-2</v>
      </c>
      <c r="AL25" s="3">
        <v>1.1419999999999999</v>
      </c>
      <c r="AM25" s="3">
        <v>0.11373999999999999</v>
      </c>
      <c r="AN25" s="3">
        <v>1.41794</v>
      </c>
      <c r="AO25" s="3">
        <v>1.0119099999999999</v>
      </c>
      <c r="AP25" s="3">
        <v>0.23855999999999999</v>
      </c>
      <c r="AQ25" s="3">
        <v>0.31900000000000001</v>
      </c>
      <c r="AR25" s="3">
        <v>0.2</v>
      </c>
      <c r="AS25" s="3">
        <v>3.9960000000000002E-2</v>
      </c>
      <c r="AT25" s="3">
        <v>0.62042999999999993</v>
      </c>
      <c r="AU25" s="3">
        <v>0.96562999999999999</v>
      </c>
      <c r="AV25" s="3">
        <v>0.17892</v>
      </c>
      <c r="AW25" s="3">
        <v>0.30772000000000005</v>
      </c>
      <c r="AX25" s="3">
        <v>0.17097999999999999</v>
      </c>
      <c r="AY25" s="3">
        <v>7.7530000000000002E-2</v>
      </c>
      <c r="AZ25" s="3">
        <v>0.10882</v>
      </c>
      <c r="BA25" s="3">
        <v>3.0499999999999999E-2</v>
      </c>
      <c r="BB25" s="3">
        <v>4.9299999999999995E-3</v>
      </c>
      <c r="BC25" s="3">
        <v>0.23788000000000001</v>
      </c>
      <c r="BD25" s="3">
        <v>1.998</v>
      </c>
      <c r="BE25" s="3">
        <v>1.29904</v>
      </c>
      <c r="BF25" s="3">
        <v>0.93730999999999998</v>
      </c>
      <c r="BG25" s="3">
        <v>0.61824000000000001</v>
      </c>
      <c r="BH25" s="3">
        <v>0.49772000000000005</v>
      </c>
      <c r="BI25" s="3">
        <v>0.73933000000000004</v>
      </c>
      <c r="BJ25" s="3">
        <v>0.25762999999999997</v>
      </c>
      <c r="BK25" s="3">
        <v>2.8730000000000002E-2</v>
      </c>
      <c r="BL25" s="3">
        <v>1.3210000000000001E-2</v>
      </c>
      <c r="BM25" s="1">
        <f t="shared" si="0"/>
        <v>84.276540000000011</v>
      </c>
    </row>
    <row r="26" spans="1:65">
      <c r="A26" t="s">
        <v>92</v>
      </c>
      <c r="B26" t="s">
        <v>24</v>
      </c>
      <c r="C26" s="3">
        <v>0.436</v>
      </c>
      <c r="D26" s="3">
        <v>6.7000000000000002E-4</v>
      </c>
      <c r="E26" s="3">
        <v>2.3260000000000003E-2</v>
      </c>
      <c r="F26" s="3">
        <v>0</v>
      </c>
      <c r="G26" s="3">
        <v>0.37635000000000002</v>
      </c>
      <c r="H26" s="3">
        <v>1.528E-2</v>
      </c>
      <c r="I26" s="3">
        <v>1.184E-2</v>
      </c>
      <c r="J26" s="3">
        <v>2.8709999999999999E-2</v>
      </c>
      <c r="K26" s="3">
        <v>8.1300000000000001E-3</v>
      </c>
      <c r="L26" s="3">
        <v>5.3170000000000002E-2</v>
      </c>
      <c r="M26" s="3">
        <v>9.2460000000000001E-2</v>
      </c>
      <c r="N26" s="3">
        <v>6.8200000000000005E-3</v>
      </c>
      <c r="O26" s="3">
        <v>1.9570000000000001E-2</v>
      </c>
      <c r="P26" s="3">
        <v>1.8319999999999999E-2</v>
      </c>
      <c r="Q26" s="3">
        <v>6.7530000000000007E-2</v>
      </c>
      <c r="R26" s="3">
        <v>5.8860000000000003E-2</v>
      </c>
      <c r="S26" s="3">
        <v>2.2620000000000001E-2</v>
      </c>
      <c r="T26" s="3">
        <v>1.268E-2</v>
      </c>
      <c r="U26" s="3">
        <v>3.0260000000000002E-2</v>
      </c>
      <c r="V26" s="3">
        <v>1.831E-2</v>
      </c>
      <c r="W26" s="3">
        <v>2.93E-2</v>
      </c>
      <c r="X26" s="3">
        <v>7.4700000000000001E-3</v>
      </c>
      <c r="Y26" s="3">
        <v>3.209E-2</v>
      </c>
      <c r="Z26" s="3">
        <v>9.9530000000000007E-2</v>
      </c>
      <c r="AA26" s="3">
        <v>0.87657000000000007</v>
      </c>
      <c r="AB26" s="3">
        <v>2.4079999999999997E-2</v>
      </c>
      <c r="AC26" s="3">
        <v>0.16081000000000001</v>
      </c>
      <c r="AD26" s="3">
        <v>3.8280000000000002E-2</v>
      </c>
      <c r="AE26" s="3">
        <v>0.19805</v>
      </c>
      <c r="AF26" s="3">
        <v>0.18705000000000002</v>
      </c>
      <c r="AG26" s="3">
        <v>7.9299999999999995E-3</v>
      </c>
      <c r="AH26" s="3">
        <v>4.5399999999999998E-3</v>
      </c>
      <c r="AI26" s="3">
        <v>7.7099999999999998E-3</v>
      </c>
      <c r="AJ26" s="3">
        <v>4.5380000000000004E-2</v>
      </c>
      <c r="AK26" s="3">
        <v>1.499E-2</v>
      </c>
      <c r="AL26" s="3">
        <v>0.12390000000000001</v>
      </c>
      <c r="AM26" s="3">
        <v>1.2539999999999999E-2</v>
      </c>
      <c r="AN26" s="3">
        <v>0.24206999999999998</v>
      </c>
      <c r="AO26" s="3">
        <v>6.7150000000000001E-2</v>
      </c>
      <c r="AP26" s="3">
        <v>1.8069999999999999E-2</v>
      </c>
      <c r="AQ26" s="3">
        <v>3.6999999999999998E-2</v>
      </c>
      <c r="AR26" s="3">
        <v>1.0999999999999999E-2</v>
      </c>
      <c r="AS26" s="3">
        <v>0.11987</v>
      </c>
      <c r="AT26" s="3">
        <v>8.3000000000000001E-3</v>
      </c>
      <c r="AU26" s="3">
        <v>4.6979999999999994E-2</v>
      </c>
      <c r="AV26" s="3">
        <v>1.291E-2</v>
      </c>
      <c r="AW26" s="3">
        <v>0.12395</v>
      </c>
      <c r="AX26" s="3">
        <v>1.6899999999999999E-3</v>
      </c>
      <c r="AY26" s="3">
        <v>5.5199999999999997E-3</v>
      </c>
      <c r="AZ26" s="3">
        <v>2.8120000000000003E-2</v>
      </c>
      <c r="BA26" s="3">
        <v>1.48E-3</v>
      </c>
      <c r="BB26" s="3">
        <v>1.856E-2</v>
      </c>
      <c r="BC26" s="3">
        <v>4.9390000000000003E-2</v>
      </c>
      <c r="BD26" s="3">
        <v>0.63300000000000001</v>
      </c>
      <c r="BE26" s="3">
        <v>0.65305999999999997</v>
      </c>
      <c r="BF26" s="3">
        <v>0.68707000000000007</v>
      </c>
      <c r="BG26" s="3">
        <v>0.26700000000000002</v>
      </c>
      <c r="BH26" s="3">
        <v>0.10477</v>
      </c>
      <c r="BI26" s="3">
        <v>0.16162000000000001</v>
      </c>
      <c r="BJ26" s="3">
        <v>7.9000000000000001E-2</v>
      </c>
      <c r="BK26" s="3">
        <v>4.6900000000000006E-3</v>
      </c>
      <c r="BL26" s="3">
        <v>1.33E-3</v>
      </c>
      <c r="BM26" s="1">
        <f t="shared" si="0"/>
        <v>6.5546600000000019</v>
      </c>
    </row>
    <row r="27" spans="1:65">
      <c r="A27" t="s">
        <v>93</v>
      </c>
      <c r="B27" t="s">
        <v>25</v>
      </c>
      <c r="C27" s="3">
        <v>6.7089999999999997E-2</v>
      </c>
      <c r="D27" s="3">
        <v>6.0999999999999997E-4</v>
      </c>
      <c r="E27" s="3">
        <v>1.17E-3</v>
      </c>
      <c r="F27" s="3">
        <v>2.5440000000000001E-2</v>
      </c>
      <c r="G27" s="3">
        <v>0.82953999999999994</v>
      </c>
      <c r="H27" s="3">
        <v>0.16440000000000002</v>
      </c>
      <c r="I27" s="3">
        <v>0.13344999999999999</v>
      </c>
      <c r="J27" s="3">
        <v>0.57245000000000001</v>
      </c>
      <c r="K27" s="3">
        <v>4.3900000000000002E-2</v>
      </c>
      <c r="L27" s="3">
        <v>0.41958999999999996</v>
      </c>
      <c r="M27" s="3">
        <v>0.55809000000000009</v>
      </c>
      <c r="N27" s="3">
        <v>0.19503000000000001</v>
      </c>
      <c r="O27" s="3">
        <v>0.11134999999999999</v>
      </c>
      <c r="P27" s="3">
        <v>0.42438999999999999</v>
      </c>
      <c r="Q27" s="3">
        <v>2.6881200000000001</v>
      </c>
      <c r="R27" s="3">
        <v>0.42604999999999998</v>
      </c>
      <c r="S27" s="3">
        <v>0.10277</v>
      </c>
      <c r="T27" s="3">
        <v>9.0659999999999991E-2</v>
      </c>
      <c r="U27" s="3">
        <v>0.17552000000000001</v>
      </c>
      <c r="V27" s="3">
        <v>0.35962</v>
      </c>
      <c r="W27" s="3">
        <v>9.493E-2</v>
      </c>
      <c r="X27" s="3">
        <v>7.3029999999999998E-2</v>
      </c>
      <c r="Y27" s="3">
        <v>0.16958999999999999</v>
      </c>
      <c r="Z27" s="3">
        <v>0.60599000000000003</v>
      </c>
      <c r="AA27" s="3">
        <v>0.47791</v>
      </c>
      <c r="AB27" s="3">
        <v>6.9539499999999999</v>
      </c>
      <c r="AC27" s="3">
        <v>1.6736500000000001</v>
      </c>
      <c r="AD27" s="3">
        <v>0.25470999999999999</v>
      </c>
      <c r="AE27" s="3">
        <v>0.76579999999999993</v>
      </c>
      <c r="AF27" s="3">
        <v>0.85326999999999997</v>
      </c>
      <c r="AG27" s="3">
        <v>0.10595</v>
      </c>
      <c r="AH27" s="3">
        <v>9.3659999999999993E-2</v>
      </c>
      <c r="AI27" s="3">
        <v>6.6909999999999997E-2</v>
      </c>
      <c r="AJ27" s="3">
        <v>0.22116999999999998</v>
      </c>
      <c r="AK27" s="3">
        <v>7.5230000000000005E-2</v>
      </c>
      <c r="AL27" s="3">
        <v>0.33229000000000003</v>
      </c>
      <c r="AM27" s="3">
        <v>0.10579999999999999</v>
      </c>
      <c r="AN27" s="3">
        <v>0.16908999999999999</v>
      </c>
      <c r="AO27" s="3">
        <v>0.23993999999999999</v>
      </c>
      <c r="AP27" s="3">
        <v>0.47145999999999999</v>
      </c>
      <c r="AQ27" s="3">
        <v>3.2000000000000001E-2</v>
      </c>
      <c r="AR27" s="3">
        <v>6.5000000000000002E-2</v>
      </c>
      <c r="AS27" s="3">
        <v>8.208E-2</v>
      </c>
      <c r="AT27" s="3">
        <v>1.0569900000000001</v>
      </c>
      <c r="AU27" s="3">
        <v>0.87700999999999996</v>
      </c>
      <c r="AV27" s="3">
        <v>0.25789000000000001</v>
      </c>
      <c r="AW27" s="3">
        <v>0.35535</v>
      </c>
      <c r="AX27" s="3">
        <v>0.26100000000000001</v>
      </c>
      <c r="AY27" s="3">
        <v>0.28811999999999999</v>
      </c>
      <c r="AZ27" s="3">
        <v>0.27435000000000004</v>
      </c>
      <c r="BA27" s="3">
        <v>2.3309999999999997E-2</v>
      </c>
      <c r="BB27" s="3">
        <v>3.7749999999999999E-2</v>
      </c>
      <c r="BC27" s="3">
        <v>0.75573999999999997</v>
      </c>
      <c r="BD27" s="3">
        <v>3.806</v>
      </c>
      <c r="BE27" s="3">
        <v>0.15878</v>
      </c>
      <c r="BF27" s="3">
        <v>0.13986999999999999</v>
      </c>
      <c r="BG27" s="3">
        <v>5.1110000000000003E-2</v>
      </c>
      <c r="BH27" s="3">
        <v>8.3540000000000003E-2</v>
      </c>
      <c r="BI27" s="3">
        <v>4.9450000000000001E-2</v>
      </c>
      <c r="BJ27" s="3">
        <v>0</v>
      </c>
      <c r="BK27" s="3">
        <v>1.67E-2</v>
      </c>
      <c r="BL27" s="3">
        <v>5.4909999999999994E-2</v>
      </c>
      <c r="BM27" s="1">
        <f t="shared" si="0"/>
        <v>29.920519999999989</v>
      </c>
    </row>
    <row r="28" spans="1:65">
      <c r="A28" t="s">
        <v>94</v>
      </c>
      <c r="B28" t="s">
        <v>26</v>
      </c>
      <c r="C28" s="3">
        <v>0.35969999999999996</v>
      </c>
      <c r="D28" s="3">
        <v>2.1420000000000002E-2</v>
      </c>
      <c r="E28" s="3">
        <v>1.264E-2</v>
      </c>
      <c r="F28" s="3">
        <v>4.1939999999999998E-2</v>
      </c>
      <c r="G28" s="3">
        <v>0.12612999999999999</v>
      </c>
      <c r="H28" s="3">
        <v>2.7660000000000001E-2</v>
      </c>
      <c r="I28" s="3">
        <v>1.9309999999999997E-2</v>
      </c>
      <c r="J28" s="3">
        <v>4.0930000000000001E-2</v>
      </c>
      <c r="K28" s="3">
        <v>6.9199999999999999E-3</v>
      </c>
      <c r="L28" s="3">
        <v>0.22697000000000001</v>
      </c>
      <c r="M28" s="3">
        <v>8.0939999999999998E-2</v>
      </c>
      <c r="N28" s="3">
        <v>2.104E-2</v>
      </c>
      <c r="O28" s="3">
        <v>4.9759999999999999E-2</v>
      </c>
      <c r="P28" s="3">
        <v>5.2359999999999997E-2</v>
      </c>
      <c r="Q28" s="3">
        <v>9.4079999999999997E-2</v>
      </c>
      <c r="R28" s="3">
        <v>0.15353999999999998</v>
      </c>
      <c r="S28" s="3">
        <v>6.6189999999999999E-2</v>
      </c>
      <c r="T28" s="3">
        <v>5.7239999999999999E-2</v>
      </c>
      <c r="U28" s="3">
        <v>0.37974999999999998</v>
      </c>
      <c r="V28" s="3">
        <v>0.13769999999999999</v>
      </c>
      <c r="W28" s="3">
        <v>0.23561000000000001</v>
      </c>
      <c r="X28" s="3">
        <v>2.8129999999999999E-2</v>
      </c>
      <c r="Y28" s="3">
        <v>0.15650999999999998</v>
      </c>
      <c r="Z28" s="3">
        <v>1.2405599999999999</v>
      </c>
      <c r="AA28" s="3">
        <v>0.17297000000000001</v>
      </c>
      <c r="AB28" s="3">
        <v>0.18811000000000003</v>
      </c>
      <c r="AC28" s="3">
        <v>47.514949999999999</v>
      </c>
      <c r="AD28" s="3">
        <v>0.12975999999999999</v>
      </c>
      <c r="AE28" s="3">
        <v>0.18372999999999998</v>
      </c>
      <c r="AF28" s="3">
        <v>0.17446</v>
      </c>
      <c r="AG28" s="3">
        <v>8.8249999999999995E-2</v>
      </c>
      <c r="AH28" s="3">
        <v>0.13319</v>
      </c>
      <c r="AI28" s="3">
        <v>5.3439999999999994E-2</v>
      </c>
      <c r="AJ28" s="3">
        <v>0.20616999999999999</v>
      </c>
      <c r="AK28" s="3">
        <v>3.2560000000000006E-2</v>
      </c>
      <c r="AL28" s="3">
        <v>6.8110000000000004E-2</v>
      </c>
      <c r="AM28" s="3">
        <v>2.1329999999999998E-2</v>
      </c>
      <c r="AN28" s="3">
        <v>0.41742000000000001</v>
      </c>
      <c r="AO28" s="3">
        <v>0.44736999999999999</v>
      </c>
      <c r="AP28" s="3">
        <v>0.13672000000000001</v>
      </c>
      <c r="AQ28" s="3">
        <v>0.34799999999999998</v>
      </c>
      <c r="AR28" s="3">
        <v>0.38100000000000001</v>
      </c>
      <c r="AS28" s="3">
        <v>0.87799000000000005</v>
      </c>
      <c r="AT28" s="3">
        <v>4.6164499999999995</v>
      </c>
      <c r="AU28" s="3">
        <v>0.29594999999999999</v>
      </c>
      <c r="AV28" s="3">
        <v>5.9630000000000002E-2</v>
      </c>
      <c r="AW28" s="3">
        <v>1.36612</v>
      </c>
      <c r="AX28" s="3">
        <v>2.4840000000000001E-2</v>
      </c>
      <c r="AY28" s="3">
        <v>8.4569999999999992E-2</v>
      </c>
      <c r="AZ28" s="3">
        <v>0.14251</v>
      </c>
      <c r="BA28" s="3">
        <v>3.4439999999999998E-2</v>
      </c>
      <c r="BB28" s="3">
        <v>2.1010000000000001E-2</v>
      </c>
      <c r="BC28" s="3">
        <v>0.61853000000000002</v>
      </c>
      <c r="BD28" s="3">
        <v>4.9610000000000003</v>
      </c>
      <c r="BE28" s="3">
        <v>1.4626199999999998</v>
      </c>
      <c r="BF28" s="3">
        <v>0.35938999999999999</v>
      </c>
      <c r="BG28" s="3">
        <v>0.75039</v>
      </c>
      <c r="BH28" s="3">
        <v>0.61341000000000001</v>
      </c>
      <c r="BI28" s="3">
        <v>0.64239000000000002</v>
      </c>
      <c r="BJ28" s="3">
        <v>9.7180000000000002E-2</v>
      </c>
      <c r="BK28" s="3">
        <v>1.468E-2</v>
      </c>
      <c r="BL28" s="3">
        <v>1.626E-2</v>
      </c>
      <c r="BM28" s="1">
        <f t="shared" si="0"/>
        <v>71.393929999999983</v>
      </c>
    </row>
    <row r="29" spans="1:65">
      <c r="A29" t="s">
        <v>95</v>
      </c>
      <c r="B29" t="s">
        <v>27</v>
      </c>
      <c r="C29" s="3">
        <v>0.28454000000000002</v>
      </c>
      <c r="D29" s="3">
        <v>4.0800000000000003E-3</v>
      </c>
      <c r="E29" s="3">
        <v>2.06E-2</v>
      </c>
      <c r="F29" s="3">
        <v>1.2230000000000001E-2</v>
      </c>
      <c r="G29" s="3">
        <v>0.13991000000000001</v>
      </c>
      <c r="H29" s="3">
        <v>9.810000000000001E-3</v>
      </c>
      <c r="I29" s="3">
        <v>1.1699999999999999E-2</v>
      </c>
      <c r="J29" s="3">
        <v>1.6719999999999999E-2</v>
      </c>
      <c r="K29" s="3">
        <v>9.75E-3</v>
      </c>
      <c r="L29" s="3">
        <v>1.6379999999999999E-2</v>
      </c>
      <c r="M29" s="3">
        <v>2.767E-2</v>
      </c>
      <c r="N29" s="3">
        <v>4.2399999999999998E-3</v>
      </c>
      <c r="O29" s="3">
        <v>1.576E-2</v>
      </c>
      <c r="P29" s="3">
        <v>6.93E-2</v>
      </c>
      <c r="Q29" s="3">
        <v>4.9419999999999999E-2</v>
      </c>
      <c r="R29" s="3">
        <v>6.3600000000000002E-3</v>
      </c>
      <c r="S29" s="3">
        <v>8.9800000000000001E-3</v>
      </c>
      <c r="T29" s="3">
        <v>3.7000000000000002E-3</v>
      </c>
      <c r="U29" s="3">
        <v>2.1409999999999998E-2</v>
      </c>
      <c r="V29" s="3">
        <v>4.6310000000000004E-2</v>
      </c>
      <c r="W29" s="3">
        <v>5.3350000000000002E-2</v>
      </c>
      <c r="X29" s="3">
        <v>8.9600000000000009E-3</v>
      </c>
      <c r="Y29" s="3">
        <v>1.567E-2</v>
      </c>
      <c r="Z29" s="3">
        <v>1.031E-2</v>
      </c>
      <c r="AA29" s="3">
        <v>3.9399999999999999E-3</v>
      </c>
      <c r="AB29" s="3">
        <v>1.0580000000000001E-2</v>
      </c>
      <c r="AC29" s="3">
        <v>9.1629999999999989E-2</v>
      </c>
      <c r="AD29" s="3">
        <v>0.30698999999999999</v>
      </c>
      <c r="AE29" s="3">
        <v>0.73248999999999997</v>
      </c>
      <c r="AF29" s="3">
        <v>0.19755</v>
      </c>
      <c r="AG29" s="3">
        <v>0.81016999999999995</v>
      </c>
      <c r="AH29" s="3">
        <v>0</v>
      </c>
      <c r="AI29" s="3">
        <v>3.1960000000000002E-2</v>
      </c>
      <c r="AJ29" s="3">
        <v>5.4740000000000004E-2</v>
      </c>
      <c r="AK29" s="3">
        <v>4.3E-3</v>
      </c>
      <c r="AL29" s="3">
        <v>6.0219999999999996E-2</v>
      </c>
      <c r="AM29" s="3">
        <v>1.848E-2</v>
      </c>
      <c r="AN29" s="3">
        <v>0.14471999999999999</v>
      </c>
      <c r="AO29" s="3">
        <v>2.8300000000000002E-2</v>
      </c>
      <c r="AP29" s="3">
        <v>3.0539999999999998E-2</v>
      </c>
      <c r="AQ29" s="3">
        <v>1.7000000000000001E-2</v>
      </c>
      <c r="AR29" s="3">
        <v>8.2000000000000003E-2</v>
      </c>
      <c r="AS29" s="3">
        <v>1.188E-2</v>
      </c>
      <c r="AT29" s="3">
        <v>2.5780000000000001E-2</v>
      </c>
      <c r="AU29" s="3">
        <v>7.1080000000000004E-2</v>
      </c>
      <c r="AV29" s="3">
        <v>1.84E-2</v>
      </c>
      <c r="AW29" s="3">
        <v>5.0840000000000003E-2</v>
      </c>
      <c r="AX29" s="3">
        <v>1.0060000000000001E-2</v>
      </c>
      <c r="AY29" s="3">
        <v>2.4629999999999999E-2</v>
      </c>
      <c r="AZ29" s="3">
        <v>3.0130000000000001E-2</v>
      </c>
      <c r="BA29" s="3">
        <v>1.9109999999999999E-2</v>
      </c>
      <c r="BB29" s="3">
        <v>0</v>
      </c>
      <c r="BC29" s="3">
        <v>3.6880000000000003E-2</v>
      </c>
      <c r="BD29" s="3">
        <v>0.32400000000000001</v>
      </c>
      <c r="BE29" s="3">
        <v>2.605E-2</v>
      </c>
      <c r="BF29" s="3">
        <v>1.6570000000000001E-2</v>
      </c>
      <c r="BG29" s="3">
        <v>0.12473999999999999</v>
      </c>
      <c r="BH29" s="3">
        <v>5.8180000000000003E-2</v>
      </c>
      <c r="BI29" s="3">
        <v>7.9650000000000012E-2</v>
      </c>
      <c r="BJ29" s="3">
        <v>9.5799999999999996E-2</v>
      </c>
      <c r="BK29" s="3">
        <v>5.2500000000000003E-3</v>
      </c>
      <c r="BL29" s="3">
        <v>1.3429999999999999E-2</v>
      </c>
      <c r="BM29" s="1">
        <f t="shared" si="0"/>
        <v>4.5352299999999994</v>
      </c>
    </row>
    <row r="30" spans="1:65">
      <c r="A30" t="s">
        <v>96</v>
      </c>
      <c r="B30" t="s">
        <v>28</v>
      </c>
      <c r="C30" s="3">
        <v>6.0099999999999997E-3</v>
      </c>
      <c r="D30" s="3">
        <v>0</v>
      </c>
      <c r="E30" s="3">
        <v>0</v>
      </c>
      <c r="F30" s="3">
        <v>9.0799999999999992E-2</v>
      </c>
      <c r="G30" s="3">
        <v>1.2491700000000001</v>
      </c>
      <c r="H30" s="3">
        <v>9.5519999999999994E-2</v>
      </c>
      <c r="I30" s="3">
        <v>0.11070999999999999</v>
      </c>
      <c r="J30" s="3">
        <v>8.7520000000000001E-2</v>
      </c>
      <c r="K30" s="3">
        <v>8.0180000000000001E-2</v>
      </c>
      <c r="L30" s="3">
        <v>0.33300999999999997</v>
      </c>
      <c r="M30" s="3">
        <v>0.42525999999999997</v>
      </c>
      <c r="N30" s="3">
        <v>0.47458999999999996</v>
      </c>
      <c r="O30" s="3">
        <v>0.26133999999999996</v>
      </c>
      <c r="P30" s="3">
        <v>0.45188</v>
      </c>
      <c r="Q30" s="3">
        <v>0.27479000000000003</v>
      </c>
      <c r="R30" s="3">
        <v>0.47735</v>
      </c>
      <c r="S30" s="3">
        <v>0.23649999999999999</v>
      </c>
      <c r="T30" s="3">
        <v>0.15887000000000001</v>
      </c>
      <c r="U30" s="3">
        <v>0.39438000000000001</v>
      </c>
      <c r="V30" s="3">
        <v>0.53807000000000005</v>
      </c>
      <c r="W30" s="3">
        <v>0.82492999999999994</v>
      </c>
      <c r="X30" s="3">
        <v>0.17983000000000002</v>
      </c>
      <c r="Y30" s="3">
        <v>0.40712999999999999</v>
      </c>
      <c r="Z30" s="3">
        <v>0.24079</v>
      </c>
      <c r="AA30" s="3">
        <v>0.10540999999999999</v>
      </c>
      <c r="AB30" s="3">
        <v>0.12436</v>
      </c>
      <c r="AC30" s="3">
        <v>0.87414999999999998</v>
      </c>
      <c r="AD30" s="3">
        <v>0.16775999999999999</v>
      </c>
      <c r="AE30" s="3">
        <v>15.062149999999999</v>
      </c>
      <c r="AF30" s="3">
        <v>2.8224</v>
      </c>
      <c r="AG30" s="3">
        <v>0.60804999999999998</v>
      </c>
      <c r="AH30" s="3">
        <v>0.27842</v>
      </c>
      <c r="AI30" s="3">
        <v>0.31214999999999998</v>
      </c>
      <c r="AJ30" s="3">
        <v>0.64485999999999999</v>
      </c>
      <c r="AK30" s="3">
        <v>3.7149999999999996E-2</v>
      </c>
      <c r="AL30" s="3">
        <v>0.28002999999999995</v>
      </c>
      <c r="AM30" s="3">
        <v>0.34986</v>
      </c>
      <c r="AN30" s="3">
        <v>0.13682</v>
      </c>
      <c r="AO30" s="3">
        <v>0.20643999999999998</v>
      </c>
      <c r="AP30" s="3">
        <v>0.62954999999999994</v>
      </c>
      <c r="AQ30" s="3">
        <v>3.1E-2</v>
      </c>
      <c r="AR30" s="3">
        <v>2.9000000000000001E-2</v>
      </c>
      <c r="AS30" s="3">
        <v>7.8840000000000007E-2</v>
      </c>
      <c r="AT30" s="3">
        <v>0.38647000000000004</v>
      </c>
      <c r="AU30" s="3">
        <v>0.94755999999999996</v>
      </c>
      <c r="AV30" s="3">
        <v>0.41425000000000001</v>
      </c>
      <c r="AW30" s="3">
        <v>0.13952000000000001</v>
      </c>
      <c r="AX30" s="3">
        <v>6.1520000000000005E-2</v>
      </c>
      <c r="AY30" s="3">
        <v>0.26066</v>
      </c>
      <c r="AZ30" s="3">
        <v>9.6280000000000004E-2</v>
      </c>
      <c r="BA30" s="3">
        <v>6.9120000000000001E-2</v>
      </c>
      <c r="BB30" s="3">
        <v>6.3890000000000002E-2</v>
      </c>
      <c r="BC30" s="3">
        <v>0.73836999999999997</v>
      </c>
      <c r="BD30" s="3">
        <v>0</v>
      </c>
      <c r="BE30" s="3">
        <v>0.12529999999999999</v>
      </c>
      <c r="BF30" s="3">
        <v>0.30175999999999997</v>
      </c>
      <c r="BG30" s="3">
        <v>0.10668000000000001</v>
      </c>
      <c r="BH30" s="3">
        <v>0.21703</v>
      </c>
      <c r="BI30" s="3">
        <v>0.14299999999999999</v>
      </c>
      <c r="BJ30" s="3">
        <v>0</v>
      </c>
      <c r="BK30" s="3">
        <v>5.5219999999999998E-2</v>
      </c>
      <c r="BL30" s="3">
        <v>2.3550000000000001E-2</v>
      </c>
      <c r="BM30" s="1">
        <f t="shared" si="0"/>
        <v>34.327210000000001</v>
      </c>
    </row>
    <row r="31" spans="1:65">
      <c r="A31" t="s">
        <v>97</v>
      </c>
      <c r="B31" t="s">
        <v>29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1">
        <f t="shared" si="0"/>
        <v>0</v>
      </c>
    </row>
    <row r="32" spans="1:65">
      <c r="A32" t="s">
        <v>98</v>
      </c>
      <c r="B32" t="s">
        <v>30</v>
      </c>
      <c r="C32" s="3">
        <v>5.0090000000000003E-2</v>
      </c>
      <c r="D32" s="3">
        <v>1.97E-3</v>
      </c>
      <c r="E32" s="3">
        <v>4.8799999999999998E-3</v>
      </c>
      <c r="F32" s="3">
        <v>1.7610000000000001E-2</v>
      </c>
      <c r="G32" s="3">
        <v>0.31476999999999999</v>
      </c>
      <c r="H32" s="3">
        <v>3.6859999999999997E-2</v>
      </c>
      <c r="I32" s="3">
        <v>1.1810000000000001E-2</v>
      </c>
      <c r="J32" s="3">
        <v>4.4700000000000004E-2</v>
      </c>
      <c r="K32" s="3">
        <v>2.3710000000000002E-2</v>
      </c>
      <c r="L32" s="3">
        <v>0.11776</v>
      </c>
      <c r="M32" s="3">
        <v>0.21355000000000002</v>
      </c>
      <c r="N32" s="3">
        <v>7.6719999999999997E-2</v>
      </c>
      <c r="O32" s="3">
        <v>5.3490000000000003E-2</v>
      </c>
      <c r="P32" s="3">
        <v>7.3499999999999996E-2</v>
      </c>
      <c r="Q32" s="3">
        <v>3.5979999999999998E-2</v>
      </c>
      <c r="R32" s="3">
        <v>9.7230000000000011E-2</v>
      </c>
      <c r="S32" s="3">
        <v>6.7750000000000005E-2</v>
      </c>
      <c r="T32" s="3">
        <v>2.6350000000000002E-2</v>
      </c>
      <c r="U32" s="3">
        <v>8.1709999999999991E-2</v>
      </c>
      <c r="V32" s="3">
        <v>7.2150000000000006E-2</v>
      </c>
      <c r="W32" s="3">
        <v>3.9200000000000006E-2</v>
      </c>
      <c r="X32" s="3">
        <v>4.7240000000000004E-2</v>
      </c>
      <c r="Y32" s="3">
        <v>6.9599999999999995E-2</v>
      </c>
      <c r="Z32" s="3">
        <v>0.11472</v>
      </c>
      <c r="AA32" s="3">
        <v>2.9059999999999999E-2</v>
      </c>
      <c r="AB32" s="3">
        <v>0.17015</v>
      </c>
      <c r="AC32" s="3">
        <v>0.31929000000000002</v>
      </c>
      <c r="AD32" s="3">
        <v>0.97645000000000004</v>
      </c>
      <c r="AE32" s="3">
        <v>15.51168</v>
      </c>
      <c r="AF32" s="3">
        <v>5.0800700000000001</v>
      </c>
      <c r="AG32" s="3">
        <v>12.209200000000001</v>
      </c>
      <c r="AH32" s="3">
        <v>5.185E-2</v>
      </c>
      <c r="AI32" s="3">
        <v>6.1840000000000006E-2</v>
      </c>
      <c r="AJ32" s="3">
        <v>0.80159999999999998</v>
      </c>
      <c r="AK32" s="3">
        <v>3.7819999999999999E-2</v>
      </c>
      <c r="AL32" s="3">
        <v>0.13224</v>
      </c>
      <c r="AM32" s="3">
        <v>7.6780000000000001E-2</v>
      </c>
      <c r="AN32" s="3">
        <v>0.66285000000000005</v>
      </c>
      <c r="AO32" s="3">
        <v>0.27947000000000005</v>
      </c>
      <c r="AP32" s="3">
        <v>0.17072000000000001</v>
      </c>
      <c r="AQ32" s="3">
        <v>8.5000000000000006E-2</v>
      </c>
      <c r="AR32" s="3">
        <v>7.2999999999999995E-2</v>
      </c>
      <c r="AS32" s="3">
        <v>7.9920000000000005E-2</v>
      </c>
      <c r="AT32" s="3">
        <v>9.3829999999999997E-2</v>
      </c>
      <c r="AU32" s="3">
        <v>0.31451999999999997</v>
      </c>
      <c r="AV32" s="3">
        <v>0.15068999999999999</v>
      </c>
      <c r="AW32" s="3">
        <v>0.45006999999999997</v>
      </c>
      <c r="AX32" s="3">
        <v>0.10181</v>
      </c>
      <c r="AY32" s="3">
        <v>6.4750000000000002E-2</v>
      </c>
      <c r="AZ32" s="3">
        <v>0.11921</v>
      </c>
      <c r="BA32" s="3">
        <v>3.7380000000000004E-2</v>
      </c>
      <c r="BB32" s="3">
        <v>5.6939999999999998E-2</v>
      </c>
      <c r="BC32" s="3">
        <v>0.16475000000000001</v>
      </c>
      <c r="BD32" s="3">
        <v>2.68</v>
      </c>
      <c r="BE32" s="3">
        <v>1.35195</v>
      </c>
      <c r="BF32" s="3">
        <v>0.54713000000000001</v>
      </c>
      <c r="BG32" s="3">
        <v>0.34570000000000001</v>
      </c>
      <c r="BH32" s="3">
        <v>0.14124999999999999</v>
      </c>
      <c r="BI32" s="3">
        <v>0.11677999999999999</v>
      </c>
      <c r="BJ32" s="3">
        <v>0.3402</v>
      </c>
      <c r="BK32" s="3">
        <v>1.524E-2</v>
      </c>
      <c r="BL32" s="3">
        <v>3.7399999999999996E-2</v>
      </c>
      <c r="BM32" s="1">
        <f t="shared" si="0"/>
        <v>45.63194</v>
      </c>
    </row>
    <row r="33" spans="1:65">
      <c r="A33" t="s">
        <v>99</v>
      </c>
      <c r="B33" t="s">
        <v>31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2.9999999999999997E-5</v>
      </c>
      <c r="AH33" s="3">
        <v>0.50544999999999995</v>
      </c>
      <c r="AI33" s="3">
        <v>0</v>
      </c>
      <c r="AJ33" s="3">
        <v>4.6900000000000006E-3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1E-3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1">
        <f t="shared" si="0"/>
        <v>0.5111699999999999</v>
      </c>
    </row>
    <row r="34" spans="1:65">
      <c r="A34" t="s">
        <v>64</v>
      </c>
      <c r="B34" t="s">
        <v>32</v>
      </c>
      <c r="C34" s="3">
        <v>6.0099999999999997E-3</v>
      </c>
      <c r="D34" s="3">
        <v>0</v>
      </c>
      <c r="E34" s="3">
        <v>0</v>
      </c>
      <c r="F34" s="3">
        <v>3.7400000000000003E-3</v>
      </c>
      <c r="G34" s="3">
        <v>0.14585000000000001</v>
      </c>
      <c r="H34" s="3">
        <v>1.7410000000000002E-2</v>
      </c>
      <c r="I34" s="3">
        <v>5.0699999999999999E-3</v>
      </c>
      <c r="J34" s="3">
        <v>9.5299999999999985E-3</v>
      </c>
      <c r="K34" s="3">
        <v>5.0699999999999999E-3</v>
      </c>
      <c r="L34" s="3">
        <v>3.0800000000000001E-2</v>
      </c>
      <c r="M34" s="3">
        <v>7.9299999999999995E-2</v>
      </c>
      <c r="N34" s="3">
        <v>3.8579999999999996E-2</v>
      </c>
      <c r="O34" s="3">
        <v>1.9179999999999999E-2</v>
      </c>
      <c r="P34" s="3">
        <v>2.9749999999999999E-2</v>
      </c>
      <c r="Q34" s="3">
        <v>1.7219999999999999E-2</v>
      </c>
      <c r="R34" s="3">
        <v>2.7820000000000001E-2</v>
      </c>
      <c r="S34" s="3">
        <v>1.2630000000000001E-2</v>
      </c>
      <c r="T34" s="3">
        <v>2.0420000000000001E-2</v>
      </c>
      <c r="U34" s="3">
        <v>2.1190000000000001E-2</v>
      </c>
      <c r="V34" s="3">
        <v>3.9619999999999995E-2</v>
      </c>
      <c r="W34" s="3">
        <v>5.1789999999999996E-2</v>
      </c>
      <c r="X34" s="3">
        <v>1.239E-2</v>
      </c>
      <c r="Y34" s="3">
        <v>1.4369999999999999E-2</v>
      </c>
      <c r="Z34" s="3">
        <v>3.4270000000000002E-2</v>
      </c>
      <c r="AA34" s="3">
        <v>2.8799999999999997E-3</v>
      </c>
      <c r="AB34" s="3">
        <v>2.0820000000000002E-2</v>
      </c>
      <c r="AC34" s="3">
        <v>0.12293999999999999</v>
      </c>
      <c r="AD34" s="3">
        <v>4.7869999999999996E-2</v>
      </c>
      <c r="AE34" s="3">
        <v>0.32573000000000002</v>
      </c>
      <c r="AF34" s="3">
        <v>0.31026999999999999</v>
      </c>
      <c r="AG34" s="3">
        <v>3.7440000000000001E-2</v>
      </c>
      <c r="AH34" s="3">
        <v>4.24E-2</v>
      </c>
      <c r="AI34" s="3">
        <v>1.4097999999999999</v>
      </c>
      <c r="AJ34" s="3">
        <v>0.29632999999999998</v>
      </c>
      <c r="AK34" s="3">
        <v>1.4960000000000001E-2</v>
      </c>
      <c r="AL34" s="3">
        <v>0.14151</v>
      </c>
      <c r="AM34" s="3">
        <v>2.282E-2</v>
      </c>
      <c r="AN34" s="3">
        <v>3.1550000000000002E-2</v>
      </c>
      <c r="AO34" s="3">
        <v>3.3619999999999997E-2</v>
      </c>
      <c r="AP34" s="3">
        <v>0.13200999999999999</v>
      </c>
      <c r="AQ34" s="3">
        <v>0.38800000000000001</v>
      </c>
      <c r="AR34" s="3">
        <v>0.25700000000000001</v>
      </c>
      <c r="AS34" s="3">
        <v>0.52052999999999994</v>
      </c>
      <c r="AT34" s="3">
        <v>4.0930000000000001E-2</v>
      </c>
      <c r="AU34" s="3">
        <v>0.31617000000000001</v>
      </c>
      <c r="AV34" s="3">
        <v>0.11801</v>
      </c>
      <c r="AW34" s="3">
        <v>0.23043</v>
      </c>
      <c r="AX34" s="3">
        <v>8.8120000000000004E-2</v>
      </c>
      <c r="AY34" s="3">
        <v>4.9549999999999997E-2</v>
      </c>
      <c r="AZ34" s="3">
        <v>0.11845</v>
      </c>
      <c r="BA34" s="3">
        <v>2.5909999999999999E-2</v>
      </c>
      <c r="BB34" s="3">
        <v>0.10546</v>
      </c>
      <c r="BC34" s="3">
        <v>0.15899000000000002</v>
      </c>
      <c r="BD34" s="3">
        <v>0.18099999999999999</v>
      </c>
      <c r="BE34" s="3">
        <v>8.5800000000000001E-2</v>
      </c>
      <c r="BF34" s="3">
        <v>0.11717</v>
      </c>
      <c r="BG34" s="3">
        <v>4.1030000000000004E-2</v>
      </c>
      <c r="BH34" s="3">
        <v>5.5149999999999998E-2</v>
      </c>
      <c r="BI34" s="3">
        <v>5.3310000000000003E-2</v>
      </c>
      <c r="BJ34" s="3">
        <v>6.4379999999999993E-2</v>
      </c>
      <c r="BK34" s="3">
        <v>3.4100000000000003E-3</v>
      </c>
      <c r="BL34" s="3">
        <v>2.7149999999999997E-2</v>
      </c>
      <c r="BM34" s="1">
        <f t="shared" ref="BM34:BM63" si="1">SUM(C34:BL34)</f>
        <v>6.680909999999999</v>
      </c>
    </row>
    <row r="35" spans="1:65">
      <c r="A35" t="s">
        <v>65</v>
      </c>
      <c r="B35" t="s">
        <v>33</v>
      </c>
      <c r="C35" s="3">
        <v>0</v>
      </c>
      <c r="D35" s="3">
        <v>6.6E-4</v>
      </c>
      <c r="E35" s="3">
        <v>5.28E-3</v>
      </c>
      <c r="F35" s="3">
        <v>0.11223000000000001</v>
      </c>
      <c r="G35" s="3">
        <v>2.4558299999999997</v>
      </c>
      <c r="H35" s="3">
        <v>0.18106999999999998</v>
      </c>
      <c r="I35" s="3">
        <v>0.19640000000000002</v>
      </c>
      <c r="J35" s="3">
        <v>0.43401000000000001</v>
      </c>
      <c r="K35" s="3">
        <v>0.20197999999999999</v>
      </c>
      <c r="L35" s="3">
        <v>0.67577999999999994</v>
      </c>
      <c r="M35" s="3">
        <v>0.77207999999999999</v>
      </c>
      <c r="N35" s="3">
        <v>0.26905000000000001</v>
      </c>
      <c r="O35" s="3">
        <v>0.26375999999999999</v>
      </c>
      <c r="P35" s="3">
        <v>0.67846000000000006</v>
      </c>
      <c r="Q35" s="3">
        <v>0.73069000000000006</v>
      </c>
      <c r="R35" s="3">
        <v>0.57613999999999999</v>
      </c>
      <c r="S35" s="3">
        <v>0.26466000000000001</v>
      </c>
      <c r="T35" s="3">
        <v>0.20368</v>
      </c>
      <c r="U35" s="3">
        <v>0.42182999999999998</v>
      </c>
      <c r="V35" s="3">
        <v>0.67473000000000005</v>
      </c>
      <c r="W35" s="3">
        <v>0.56952999999999998</v>
      </c>
      <c r="X35" s="3">
        <v>0.14702999999999999</v>
      </c>
      <c r="Y35" s="3">
        <v>0.38417000000000001</v>
      </c>
      <c r="Z35" s="3">
        <v>0.31583999999999995</v>
      </c>
      <c r="AA35" s="3">
        <v>0.10906999999999999</v>
      </c>
      <c r="AB35" s="3">
        <v>0.22275</v>
      </c>
      <c r="AC35" s="3">
        <v>2.3261599999999998</v>
      </c>
      <c r="AD35" s="3">
        <v>0.83355999999999997</v>
      </c>
      <c r="AE35" s="3">
        <v>8.0109899999999996</v>
      </c>
      <c r="AF35" s="3">
        <v>2.26776</v>
      </c>
      <c r="AG35" s="3">
        <v>8.4619099999999996</v>
      </c>
      <c r="AH35" s="3">
        <v>4.12134</v>
      </c>
      <c r="AI35" s="3">
        <v>0.90329999999999999</v>
      </c>
      <c r="AJ35" s="3">
        <v>11.92371</v>
      </c>
      <c r="AK35" s="3">
        <v>3.168E-2</v>
      </c>
      <c r="AL35" s="3">
        <v>1.18933</v>
      </c>
      <c r="AM35" s="3">
        <v>0.61459000000000008</v>
      </c>
      <c r="AN35" s="3">
        <v>0.29088999999999998</v>
      </c>
      <c r="AO35" s="3">
        <v>0.25849</v>
      </c>
      <c r="AP35" s="3">
        <v>0.71698000000000006</v>
      </c>
      <c r="AQ35" s="3">
        <v>7.5999999999999998E-2</v>
      </c>
      <c r="AR35" s="3">
        <v>0.115</v>
      </c>
      <c r="AS35" s="3">
        <v>2.7E-2</v>
      </c>
      <c r="AT35" s="3">
        <v>0.82362000000000002</v>
      </c>
      <c r="AU35" s="3">
        <v>1.6285799999999999</v>
      </c>
      <c r="AV35" s="3">
        <v>0.65373000000000003</v>
      </c>
      <c r="AW35" s="3">
        <v>0.30737999999999999</v>
      </c>
      <c r="AX35" s="3">
        <v>0.12368000000000001</v>
      </c>
      <c r="AY35" s="3">
        <v>0.29633999999999999</v>
      </c>
      <c r="AZ35" s="3">
        <v>0.65382000000000007</v>
      </c>
      <c r="BA35" s="3">
        <v>0.15937000000000001</v>
      </c>
      <c r="BB35" s="3">
        <v>0.33793000000000001</v>
      </c>
      <c r="BC35" s="3">
        <v>1.1065099999999999</v>
      </c>
      <c r="BD35" s="3">
        <v>0.52500000000000002</v>
      </c>
      <c r="BE35" s="3">
        <v>0.23063</v>
      </c>
      <c r="BF35" s="3">
        <v>0.26345999999999997</v>
      </c>
      <c r="BG35" s="3">
        <v>4.9079999999999999E-2</v>
      </c>
      <c r="BH35" s="3">
        <v>0.32833000000000001</v>
      </c>
      <c r="BI35" s="3">
        <v>0.26458999999999999</v>
      </c>
      <c r="BJ35" s="3">
        <v>8.2199999999999999E-3</v>
      </c>
      <c r="BK35" s="3">
        <v>9.2870000000000008E-2</v>
      </c>
      <c r="BL35" s="3">
        <v>6.2969999999999998E-2</v>
      </c>
      <c r="BM35" s="1">
        <f t="shared" si="1"/>
        <v>60.951510000000006</v>
      </c>
    </row>
    <row r="36" spans="1:65">
      <c r="A36" t="s">
        <v>100</v>
      </c>
      <c r="B36" t="s">
        <v>34</v>
      </c>
      <c r="C36" s="3">
        <v>1.1009999999999999E-2</v>
      </c>
      <c r="D36" s="3">
        <v>3.65E-3</v>
      </c>
      <c r="E36" s="3">
        <v>0</v>
      </c>
      <c r="F36" s="3">
        <v>1.6799999999999999E-3</v>
      </c>
      <c r="G36" s="3">
        <v>6.6420000000000007E-2</v>
      </c>
      <c r="H36" s="3">
        <v>8.8400000000000006E-3</v>
      </c>
      <c r="I36" s="3">
        <v>2.4199999999999998E-3</v>
      </c>
      <c r="J36" s="3">
        <v>9.1799999999999989E-3</v>
      </c>
      <c r="K36" s="3">
        <v>1.3130000000000001E-2</v>
      </c>
      <c r="L36" s="3">
        <v>6.3699999999999998E-3</v>
      </c>
      <c r="M36" s="3">
        <v>0.11265</v>
      </c>
      <c r="N36" s="3">
        <v>1.516E-2</v>
      </c>
      <c r="O36" s="3">
        <v>7.1700000000000002E-3</v>
      </c>
      <c r="P36" s="3">
        <v>1.205E-2</v>
      </c>
      <c r="Q36" s="3">
        <v>9.4000000000000004E-3</v>
      </c>
      <c r="R36" s="3">
        <v>1.5470000000000001E-2</v>
      </c>
      <c r="S36" s="3">
        <v>1.2539999999999999E-2</v>
      </c>
      <c r="T36" s="3">
        <v>8.7799999999999996E-3</v>
      </c>
      <c r="U36" s="3">
        <v>1.8280000000000001E-2</v>
      </c>
      <c r="V36" s="3">
        <v>2.2089999999999999E-2</v>
      </c>
      <c r="W36" s="3">
        <v>2.2719999999999997E-2</v>
      </c>
      <c r="X36" s="3">
        <v>8.5599999999999999E-3</v>
      </c>
      <c r="Y36" s="3">
        <v>1.6460000000000002E-2</v>
      </c>
      <c r="Z36" s="3">
        <v>6.7500000000000004E-2</v>
      </c>
      <c r="AA36" s="3">
        <v>5.1900000000000002E-3</v>
      </c>
      <c r="AB36" s="3">
        <v>1.865E-2</v>
      </c>
      <c r="AC36" s="3">
        <v>0.10848000000000001</v>
      </c>
      <c r="AD36" s="3">
        <v>0.12759999999999999</v>
      </c>
      <c r="AE36" s="3">
        <v>0.80606</v>
      </c>
      <c r="AF36" s="3">
        <v>0.53783999999999998</v>
      </c>
      <c r="AG36" s="3">
        <v>3.8600000000000002E-2</v>
      </c>
      <c r="AH36" s="3">
        <v>4.3060000000000001E-2</v>
      </c>
      <c r="AI36" s="3">
        <v>4.4940000000000001E-2</v>
      </c>
      <c r="AJ36" s="3">
        <v>5.1619999999999999E-2</v>
      </c>
      <c r="AK36" s="3">
        <v>0.9073</v>
      </c>
      <c r="AL36" s="3">
        <v>0.11556</v>
      </c>
      <c r="AM36" s="3">
        <v>7.85E-2</v>
      </c>
      <c r="AN36" s="3">
        <v>0.13918</v>
      </c>
      <c r="AO36" s="3">
        <v>0.69775999999999994</v>
      </c>
      <c r="AP36" s="3">
        <v>0.40635000000000004</v>
      </c>
      <c r="AQ36" s="3">
        <v>0.57099999999999995</v>
      </c>
      <c r="AR36" s="3">
        <v>7.1999999999999995E-2</v>
      </c>
      <c r="AS36" s="3">
        <v>0.26566000000000001</v>
      </c>
      <c r="AT36" s="3">
        <v>5.561E-2</v>
      </c>
      <c r="AU36" s="3">
        <v>0.81038999999999994</v>
      </c>
      <c r="AV36" s="3">
        <v>0.20437</v>
      </c>
      <c r="AW36" s="3">
        <v>0.15162999999999999</v>
      </c>
      <c r="AX36" s="3">
        <v>5.5359999999999999E-2</v>
      </c>
      <c r="AY36" s="3">
        <v>6.8839999999999998E-2</v>
      </c>
      <c r="AZ36" s="3">
        <v>0.2137</v>
      </c>
      <c r="BA36" s="3">
        <v>3.356E-2</v>
      </c>
      <c r="BB36" s="3">
        <v>2.768E-2</v>
      </c>
      <c r="BC36" s="3">
        <v>0.29538999999999999</v>
      </c>
      <c r="BD36" s="3">
        <v>2.0310000000000001</v>
      </c>
      <c r="BE36" s="3">
        <v>0.23074</v>
      </c>
      <c r="BF36" s="3">
        <v>0.13231000000000001</v>
      </c>
      <c r="BG36" s="3">
        <v>0.10184</v>
      </c>
      <c r="BH36" s="3">
        <v>0.10178</v>
      </c>
      <c r="BI36" s="3">
        <v>0.10244</v>
      </c>
      <c r="BJ36" s="3">
        <v>0.1108</v>
      </c>
      <c r="BK36" s="3">
        <v>3.3999999999999998E-3</v>
      </c>
      <c r="BL36" s="3">
        <v>5.0999999999999997E-2</v>
      </c>
      <c r="BM36" s="1">
        <f t="shared" si="1"/>
        <v>10.28872</v>
      </c>
    </row>
    <row r="37" spans="1:65">
      <c r="A37" t="s">
        <v>101</v>
      </c>
      <c r="B37" t="s">
        <v>35</v>
      </c>
      <c r="C37" s="3">
        <v>3.6159999999999998E-2</v>
      </c>
      <c r="D37" s="3">
        <v>1.6100000000000001E-3</v>
      </c>
      <c r="E37" s="3">
        <v>0</v>
      </c>
      <c r="F37" s="3">
        <v>5.3649999999999996E-2</v>
      </c>
      <c r="G37" s="3">
        <v>0.45443</v>
      </c>
      <c r="H37" s="3">
        <v>3.7509999999999995E-2</v>
      </c>
      <c r="I37" s="3">
        <v>3.9539999999999999E-2</v>
      </c>
      <c r="J37" s="3">
        <v>4.3020000000000003E-2</v>
      </c>
      <c r="K37" s="3">
        <v>2.4039999999999999E-2</v>
      </c>
      <c r="L37" s="3">
        <v>9.8860000000000003E-2</v>
      </c>
      <c r="M37" s="3">
        <v>0.23261999999999999</v>
      </c>
      <c r="N37" s="3">
        <v>0.12956000000000001</v>
      </c>
      <c r="O37" s="3">
        <v>0.10281999999999999</v>
      </c>
      <c r="P37" s="3">
        <v>0.11976000000000001</v>
      </c>
      <c r="Q37" s="3">
        <v>0.15264</v>
      </c>
      <c r="R37" s="3">
        <v>0.18146999999999999</v>
      </c>
      <c r="S37" s="3">
        <v>8.4159999999999999E-2</v>
      </c>
      <c r="T37" s="3">
        <v>6.1490000000000003E-2</v>
      </c>
      <c r="U37" s="3">
        <v>0.14524999999999999</v>
      </c>
      <c r="V37" s="3">
        <v>0.14571999999999999</v>
      </c>
      <c r="W37" s="3">
        <v>0.25316</v>
      </c>
      <c r="X37" s="3">
        <v>6.7459999999999992E-2</v>
      </c>
      <c r="Y37" s="3">
        <v>0.13525000000000001</v>
      </c>
      <c r="Z37" s="3">
        <v>0.18198</v>
      </c>
      <c r="AA37" s="3">
        <v>3.9049999999999994E-2</v>
      </c>
      <c r="AB37" s="3">
        <v>0.1298</v>
      </c>
      <c r="AC37" s="3">
        <v>0.39468000000000003</v>
      </c>
      <c r="AD37" s="3">
        <v>0.24450999999999998</v>
      </c>
      <c r="AE37" s="3">
        <v>4.7695799999999995</v>
      </c>
      <c r="AF37" s="3">
        <v>3.0025500000000003</v>
      </c>
      <c r="AG37" s="3">
        <v>0.80040999999999995</v>
      </c>
      <c r="AH37" s="3">
        <v>0.46850000000000003</v>
      </c>
      <c r="AI37" s="3">
        <v>0.15148</v>
      </c>
      <c r="AJ37" s="3">
        <v>0.38794999999999996</v>
      </c>
      <c r="AK37" s="3">
        <v>7.6819999999999999E-2</v>
      </c>
      <c r="AL37" s="3">
        <v>1.7222299999999999</v>
      </c>
      <c r="AM37" s="3">
        <v>0.14636000000000002</v>
      </c>
      <c r="AN37" s="3">
        <v>0.48931000000000002</v>
      </c>
      <c r="AO37" s="3">
        <v>0.37580000000000002</v>
      </c>
      <c r="AP37" s="3">
        <v>1.0233700000000001</v>
      </c>
      <c r="AQ37" s="3">
        <v>0.51300000000000001</v>
      </c>
      <c r="AR37" s="3">
        <v>0.185</v>
      </c>
      <c r="AS37" s="3">
        <v>0.34449999999999997</v>
      </c>
      <c r="AT37" s="3">
        <v>0.62851000000000001</v>
      </c>
      <c r="AU37" s="3">
        <v>2.0233300000000001</v>
      </c>
      <c r="AV37" s="3">
        <v>0.67976999999999999</v>
      </c>
      <c r="AW37" s="3">
        <v>0.53558000000000006</v>
      </c>
      <c r="AX37" s="3">
        <v>0.18083000000000002</v>
      </c>
      <c r="AY37" s="3">
        <v>0.23676</v>
      </c>
      <c r="AZ37" s="3">
        <v>0.93934000000000006</v>
      </c>
      <c r="BA37" s="3">
        <v>9.468E-2</v>
      </c>
      <c r="BB37" s="3">
        <v>0.15</v>
      </c>
      <c r="BC37" s="3">
        <v>1.4837899999999999</v>
      </c>
      <c r="BD37" s="3">
        <v>0.48699999999999999</v>
      </c>
      <c r="BE37" s="3">
        <v>0.7992999999999999</v>
      </c>
      <c r="BF37" s="3">
        <v>0.48161000000000004</v>
      </c>
      <c r="BG37" s="3">
        <v>2.3307699999999998</v>
      </c>
      <c r="BH37" s="3">
        <v>0.28238000000000002</v>
      </c>
      <c r="BI37" s="3">
        <v>0.43511</v>
      </c>
      <c r="BJ37" s="3">
        <v>0.11304</v>
      </c>
      <c r="BK37" s="3">
        <v>3.236E-2</v>
      </c>
      <c r="BL37" s="3">
        <v>0.12109</v>
      </c>
      <c r="BM37" s="1">
        <f t="shared" si="1"/>
        <v>30.08231</v>
      </c>
    </row>
    <row r="38" spans="1:65">
      <c r="A38" t="s">
        <v>66</v>
      </c>
      <c r="B38" t="s">
        <v>36</v>
      </c>
      <c r="C38" s="3">
        <v>0.17019000000000001</v>
      </c>
      <c r="D38" s="3">
        <v>0</v>
      </c>
      <c r="E38" s="3">
        <v>7.5000000000000002E-4</v>
      </c>
      <c r="F38" s="3">
        <v>1.0000000000000001E-5</v>
      </c>
      <c r="G38" s="3">
        <v>8.5999999999999998E-4</v>
      </c>
      <c r="H38" s="3">
        <v>1.1E-4</v>
      </c>
      <c r="I38" s="3">
        <v>4.0000000000000003E-5</v>
      </c>
      <c r="J38" s="3">
        <v>5.9999999999999995E-5</v>
      </c>
      <c r="K38" s="3">
        <v>2.0000000000000002E-5</v>
      </c>
      <c r="L38" s="3">
        <v>1.58E-3</v>
      </c>
      <c r="M38" s="3">
        <v>1.33E-3</v>
      </c>
      <c r="N38" s="3">
        <v>1.4000000000000001E-4</v>
      </c>
      <c r="O38" s="3">
        <v>1.3000000000000002E-4</v>
      </c>
      <c r="P38" s="3">
        <v>7.0000000000000007E-5</v>
      </c>
      <c r="Q38" s="3">
        <v>8.0000000000000007E-5</v>
      </c>
      <c r="R38" s="3">
        <v>1.4000000000000001E-4</v>
      </c>
      <c r="S38" s="3">
        <v>1.6000000000000001E-4</v>
      </c>
      <c r="T38" s="3">
        <v>8.0000000000000007E-5</v>
      </c>
      <c r="U38" s="3">
        <v>1.7000000000000001E-4</v>
      </c>
      <c r="V38" s="3">
        <v>1.7000000000000001E-4</v>
      </c>
      <c r="W38" s="3">
        <v>3.5999999999999997E-4</v>
      </c>
      <c r="X38" s="3">
        <v>7.0000000000000007E-5</v>
      </c>
      <c r="Y38" s="3">
        <v>1.1999999999999999E-4</v>
      </c>
      <c r="Z38" s="3">
        <v>5.2000000000000006E-4</v>
      </c>
      <c r="AA38" s="3">
        <v>9.2399999999999999E-3</v>
      </c>
      <c r="AB38" s="3">
        <v>1.0999999999999999E-2</v>
      </c>
      <c r="AC38" s="3">
        <v>1.0200000000000001E-3</v>
      </c>
      <c r="AD38" s="3">
        <v>0</v>
      </c>
      <c r="AE38" s="3">
        <v>2.9100000000000003E-3</v>
      </c>
      <c r="AF38" s="3">
        <v>2.4700000000000004E-3</v>
      </c>
      <c r="AG38" s="3">
        <v>2.3000000000000001E-4</v>
      </c>
      <c r="AH38" s="3">
        <v>2.0000000000000001E-4</v>
      </c>
      <c r="AI38" s="3">
        <v>1.7999999999999998E-4</v>
      </c>
      <c r="AJ38" s="3">
        <v>6.9900000000000006E-3</v>
      </c>
      <c r="AK38" s="3">
        <v>1.1999999999999999E-4</v>
      </c>
      <c r="AL38" s="3">
        <v>3.2000000000000003E-4</v>
      </c>
      <c r="AM38" s="3">
        <v>0.64632000000000001</v>
      </c>
      <c r="AN38" s="3">
        <v>2.3700000000000001E-3</v>
      </c>
      <c r="AO38" s="3">
        <v>1.6999999999999999E-3</v>
      </c>
      <c r="AP38" s="3">
        <v>5.3600000000000002E-3</v>
      </c>
      <c r="AQ38" s="3">
        <v>2.1560000000000001</v>
      </c>
      <c r="AR38" s="3">
        <v>0.64100000000000001</v>
      </c>
      <c r="AS38" s="3">
        <v>1.4082399999999999</v>
      </c>
      <c r="AT38" s="3">
        <v>7.5499999999999994E-3</v>
      </c>
      <c r="AU38" s="3">
        <v>4.1600000000000005E-3</v>
      </c>
      <c r="AV38" s="3">
        <v>1.7800000000000001E-3</v>
      </c>
      <c r="AW38" s="3">
        <v>0.30535000000000001</v>
      </c>
      <c r="AX38" s="3">
        <v>1.7999999999999998E-4</v>
      </c>
      <c r="AY38" s="3">
        <v>3.8999999999999999E-4</v>
      </c>
      <c r="AZ38" s="3">
        <v>7.7400000000000004E-3</v>
      </c>
      <c r="BA38" s="3">
        <v>8.9999999999999992E-5</v>
      </c>
      <c r="BB38" s="3">
        <v>8.0000000000000007E-5</v>
      </c>
      <c r="BC38" s="3">
        <v>2.2499999999999998E-3</v>
      </c>
      <c r="BD38" s="3">
        <v>1.4750000000000001</v>
      </c>
      <c r="BE38" s="3">
        <v>0.66224000000000005</v>
      </c>
      <c r="BF38" s="3">
        <v>0.20435</v>
      </c>
      <c r="BG38" s="3">
        <v>0.20512</v>
      </c>
      <c r="BH38" s="3">
        <v>0.49732999999999999</v>
      </c>
      <c r="BI38" s="3">
        <v>0.37010999999999999</v>
      </c>
      <c r="BJ38" s="3">
        <v>0.32313999999999998</v>
      </c>
      <c r="BK38" s="3">
        <v>7.0000000000000007E-5</v>
      </c>
      <c r="BL38" s="3">
        <v>1.9000000000000001E-4</v>
      </c>
      <c r="BM38" s="1">
        <f t="shared" si="1"/>
        <v>9.1399500000000007</v>
      </c>
    </row>
    <row r="39" spans="1:65">
      <c r="A39" t="s">
        <v>102</v>
      </c>
      <c r="B39" t="s">
        <v>37</v>
      </c>
      <c r="C39" s="3">
        <v>0</v>
      </c>
      <c r="D39" s="3">
        <v>1.01E-3</v>
      </c>
      <c r="E39" s="3">
        <v>5.1900000000000002E-3</v>
      </c>
      <c r="F39" s="3">
        <v>0</v>
      </c>
      <c r="G39" s="3">
        <v>0.21018999999999999</v>
      </c>
      <c r="H39" s="3">
        <v>1.6890000000000002E-2</v>
      </c>
      <c r="I39" s="3">
        <v>1.191E-2</v>
      </c>
      <c r="J39" s="3">
        <v>1.5779999999999999E-2</v>
      </c>
      <c r="K39" s="3">
        <v>1.077E-2</v>
      </c>
      <c r="L39" s="3">
        <v>2.3690000000000003E-2</v>
      </c>
      <c r="M39" s="3">
        <v>8.6790000000000006E-2</v>
      </c>
      <c r="N39" s="3">
        <v>4.1309999999999999E-2</v>
      </c>
      <c r="O39" s="3">
        <v>2.283E-2</v>
      </c>
      <c r="P39" s="3">
        <v>2.2850000000000002E-2</v>
      </c>
      <c r="Q39" s="3">
        <v>2.6079999999999999E-2</v>
      </c>
      <c r="R39" s="3">
        <v>4.3889999999999998E-2</v>
      </c>
      <c r="S39" s="3">
        <v>5.8389999999999997E-2</v>
      </c>
      <c r="T39" s="3">
        <v>2.494E-2</v>
      </c>
      <c r="U39" s="3">
        <v>4.3429999999999996E-2</v>
      </c>
      <c r="V39" s="3">
        <v>3.8219999999999997E-2</v>
      </c>
      <c r="W39" s="3">
        <v>0.12262000000000001</v>
      </c>
      <c r="X39" s="3">
        <v>2.648E-2</v>
      </c>
      <c r="Y39" s="3">
        <v>2.5690000000000001E-2</v>
      </c>
      <c r="Z39" s="3">
        <v>0.16688999999999998</v>
      </c>
      <c r="AA39" s="3">
        <v>3.431E-2</v>
      </c>
      <c r="AB39" s="3">
        <v>2.247E-2</v>
      </c>
      <c r="AC39" s="3">
        <v>0.27582000000000001</v>
      </c>
      <c r="AD39" s="3">
        <v>0.15099000000000001</v>
      </c>
      <c r="AE39" s="3">
        <v>0.98024999999999995</v>
      </c>
      <c r="AF39" s="3">
        <v>0.85654999999999992</v>
      </c>
      <c r="AG39" s="3">
        <v>8.2030000000000006E-2</v>
      </c>
      <c r="AH39" s="3">
        <v>6.4590000000000009E-2</v>
      </c>
      <c r="AI39" s="3">
        <v>6.336E-2</v>
      </c>
      <c r="AJ39" s="3">
        <v>0.17832000000000001</v>
      </c>
      <c r="AK39" s="3">
        <v>3.9200000000000006E-2</v>
      </c>
      <c r="AL39" s="3">
        <v>0.13283</v>
      </c>
      <c r="AM39" s="3">
        <v>1.6587499999999999</v>
      </c>
      <c r="AN39" s="3">
        <v>1.5637699999999999</v>
      </c>
      <c r="AO39" s="3">
        <v>0.75114999999999998</v>
      </c>
      <c r="AP39" s="3">
        <v>2.0825800000000001</v>
      </c>
      <c r="AQ39" s="3">
        <v>8.8999999999999996E-2</v>
      </c>
      <c r="AR39" s="3">
        <v>1.9E-2</v>
      </c>
      <c r="AS39" s="3">
        <v>6.5879999999999994E-2</v>
      </c>
      <c r="AT39" s="3">
        <v>0.34086</v>
      </c>
      <c r="AU39" s="3">
        <v>2.2572399999999999</v>
      </c>
      <c r="AV39" s="3">
        <v>0.8321900000000001</v>
      </c>
      <c r="AW39" s="3">
        <v>0.65844000000000003</v>
      </c>
      <c r="AX39" s="3">
        <v>0.93744000000000005</v>
      </c>
      <c r="AY39" s="3">
        <v>0.14074999999999999</v>
      </c>
      <c r="AZ39" s="3">
        <v>0.69186999999999999</v>
      </c>
      <c r="BA39" s="3">
        <v>4.8439999999999997E-2</v>
      </c>
      <c r="BB39" s="3">
        <v>3.3579999999999999E-2</v>
      </c>
      <c r="BC39" s="3">
        <v>1.0567899999999999</v>
      </c>
      <c r="BD39" s="3">
        <v>9.6000000000000002E-2</v>
      </c>
      <c r="BE39" s="3">
        <v>0.17135</v>
      </c>
      <c r="BF39" s="3">
        <v>0.18167</v>
      </c>
      <c r="BG39" s="3">
        <v>4.9509999999999998E-2</v>
      </c>
      <c r="BH39" s="3">
        <v>0.1133</v>
      </c>
      <c r="BI39" s="3">
        <v>7.5060000000000002E-2</v>
      </c>
      <c r="BJ39" s="3">
        <v>6.9849999999999995E-2</v>
      </c>
      <c r="BK39" s="3">
        <v>2.4329999999999997E-2</v>
      </c>
      <c r="BL39" s="3">
        <v>9.7700000000000009E-2</v>
      </c>
      <c r="BM39" s="1">
        <f t="shared" si="1"/>
        <v>18.033060000000003</v>
      </c>
    </row>
    <row r="40" spans="1:65">
      <c r="A40" t="s">
        <v>103</v>
      </c>
      <c r="B40" t="s">
        <v>38</v>
      </c>
      <c r="C40" s="3">
        <v>3.3059999999999999E-2</v>
      </c>
      <c r="D40" s="3">
        <v>5.1900000000000002E-3</v>
      </c>
      <c r="E40" s="3">
        <v>8.8000000000000003E-4</v>
      </c>
      <c r="F40" s="3">
        <v>7.1500000000000001E-3</v>
      </c>
      <c r="G40" s="3">
        <v>0.22838</v>
      </c>
      <c r="H40" s="3">
        <v>3.8090000000000006E-2</v>
      </c>
      <c r="I40" s="3">
        <v>1.014E-2</v>
      </c>
      <c r="J40" s="3">
        <v>2.631E-2</v>
      </c>
      <c r="K40" s="3">
        <v>3.4329999999999999E-2</v>
      </c>
      <c r="L40" s="3">
        <v>6.2850000000000003E-2</v>
      </c>
      <c r="M40" s="3">
        <v>0.12504000000000001</v>
      </c>
      <c r="N40" s="3">
        <v>7.7209999999999987E-2</v>
      </c>
      <c r="O40" s="3">
        <v>2.8329999999999998E-2</v>
      </c>
      <c r="P40" s="3">
        <v>4.1880000000000001E-2</v>
      </c>
      <c r="Q40" s="3">
        <v>3.2549999999999996E-2</v>
      </c>
      <c r="R40" s="3">
        <v>7.0720000000000005E-2</v>
      </c>
      <c r="S40" s="3">
        <v>5.0610000000000002E-2</v>
      </c>
      <c r="T40" s="3">
        <v>5.5890000000000002E-2</v>
      </c>
      <c r="U40" s="3">
        <v>0.11129</v>
      </c>
      <c r="V40" s="3">
        <v>7.6549999999999993E-2</v>
      </c>
      <c r="W40" s="3">
        <v>0.12776000000000001</v>
      </c>
      <c r="X40" s="3">
        <v>3.415E-2</v>
      </c>
      <c r="Y40" s="3">
        <v>6.8890000000000007E-2</v>
      </c>
      <c r="Z40" s="3">
        <v>0.22908000000000001</v>
      </c>
      <c r="AA40" s="3">
        <v>1.7559999999999999E-2</v>
      </c>
      <c r="AB40" s="3">
        <v>5.3030000000000001E-2</v>
      </c>
      <c r="AC40" s="3">
        <v>0.51136000000000004</v>
      </c>
      <c r="AD40" s="3">
        <v>0.35048000000000001</v>
      </c>
      <c r="AE40" s="3">
        <v>3.2816300000000003</v>
      </c>
      <c r="AF40" s="3">
        <v>1.7990699999999999</v>
      </c>
      <c r="AG40" s="3">
        <v>8.9209999999999998E-2</v>
      </c>
      <c r="AH40" s="3">
        <v>7.2230000000000003E-2</v>
      </c>
      <c r="AI40" s="3">
        <v>3.2979999999999995E-2</v>
      </c>
      <c r="AJ40" s="3">
        <v>0.19483</v>
      </c>
      <c r="AK40" s="3">
        <v>0.46767000000000003</v>
      </c>
      <c r="AL40" s="3">
        <v>0.45600000000000002</v>
      </c>
      <c r="AM40" s="3">
        <v>0.23269999999999999</v>
      </c>
      <c r="AN40" s="3">
        <v>0.19477</v>
      </c>
      <c r="AO40" s="3">
        <v>8.6630599999999998</v>
      </c>
      <c r="AP40" s="3">
        <v>1.5314300000000001</v>
      </c>
      <c r="AQ40" s="3">
        <v>4.2699999999999996</v>
      </c>
      <c r="AR40" s="3">
        <v>0.97599999999999998</v>
      </c>
      <c r="AS40" s="3">
        <v>1.21817</v>
      </c>
      <c r="AT40" s="3">
        <v>0.44442999999999999</v>
      </c>
      <c r="AU40" s="3">
        <v>2.10446</v>
      </c>
      <c r="AV40" s="3">
        <v>0.52897000000000005</v>
      </c>
      <c r="AW40" s="3">
        <v>0.88925999999999994</v>
      </c>
      <c r="AX40" s="3">
        <v>8.8160000000000002E-2</v>
      </c>
      <c r="AY40" s="3">
        <v>0.26029000000000002</v>
      </c>
      <c r="AZ40" s="3">
        <v>0.89085999999999999</v>
      </c>
      <c r="BA40" s="3">
        <v>0.11882</v>
      </c>
      <c r="BB40" s="3">
        <v>1.9300000000000001E-2</v>
      </c>
      <c r="BC40" s="3">
        <v>1.2655799999999999</v>
      </c>
      <c r="BD40" s="3">
        <v>1.35</v>
      </c>
      <c r="BE40" s="3">
        <v>0.50793999999999995</v>
      </c>
      <c r="BF40" s="3">
        <v>0.628</v>
      </c>
      <c r="BG40" s="3">
        <v>0.10131</v>
      </c>
      <c r="BH40" s="3">
        <v>0.33598</v>
      </c>
      <c r="BI40" s="3">
        <v>0.23083999999999999</v>
      </c>
      <c r="BJ40" s="3">
        <v>0.10351</v>
      </c>
      <c r="BK40" s="3">
        <v>1.0670000000000001E-2</v>
      </c>
      <c r="BL40" s="3">
        <v>0.16491999999999998</v>
      </c>
      <c r="BM40" s="1">
        <f t="shared" si="1"/>
        <v>36.03181</v>
      </c>
    </row>
    <row r="41" spans="1:65">
      <c r="A41" t="s">
        <v>104</v>
      </c>
      <c r="B41" t="s">
        <v>39</v>
      </c>
      <c r="C41" s="3">
        <v>0</v>
      </c>
      <c r="D41" s="3">
        <v>7.9000000000000001E-4</v>
      </c>
      <c r="E41" s="3">
        <v>0</v>
      </c>
      <c r="F41" s="3">
        <v>1.17E-3</v>
      </c>
      <c r="G41" s="3">
        <v>0.58502999999999994</v>
      </c>
      <c r="H41" s="3">
        <v>6.3130000000000006E-2</v>
      </c>
      <c r="I41" s="3">
        <v>3.8649999999999997E-2</v>
      </c>
      <c r="J41" s="3">
        <v>6.5610000000000002E-2</v>
      </c>
      <c r="K41" s="3">
        <v>5.6739999999999999E-2</v>
      </c>
      <c r="L41" s="3">
        <v>0.18740000000000001</v>
      </c>
      <c r="M41" s="3">
        <v>0.25964999999999999</v>
      </c>
      <c r="N41" s="3">
        <v>0.10504000000000001</v>
      </c>
      <c r="O41" s="3">
        <v>0.1024</v>
      </c>
      <c r="P41" s="3">
        <v>6.9309999999999997E-2</v>
      </c>
      <c r="Q41" s="3">
        <v>7.2459999999999997E-2</v>
      </c>
      <c r="R41" s="3">
        <v>0.15768000000000001</v>
      </c>
      <c r="S41" s="3">
        <v>0.32341000000000003</v>
      </c>
      <c r="T41" s="3">
        <v>8.3080000000000001E-2</v>
      </c>
      <c r="U41" s="3">
        <v>0.15903999999999999</v>
      </c>
      <c r="V41" s="3">
        <v>7.7090000000000006E-2</v>
      </c>
      <c r="W41" s="3">
        <v>0.31028</v>
      </c>
      <c r="X41" s="3">
        <v>5.7759999999999999E-2</v>
      </c>
      <c r="Y41" s="3">
        <v>0.13041</v>
      </c>
      <c r="Z41" s="3">
        <v>0.45777999999999996</v>
      </c>
      <c r="AA41" s="3">
        <v>8.7300000000000003E-2</v>
      </c>
      <c r="AB41" s="3">
        <v>7.0400000000000004E-2</v>
      </c>
      <c r="AC41" s="3">
        <v>0.76405000000000001</v>
      </c>
      <c r="AD41" s="3">
        <v>0.22222</v>
      </c>
      <c r="AE41" s="3">
        <v>1.9889100000000002</v>
      </c>
      <c r="AF41" s="3">
        <v>1.0785499999999999</v>
      </c>
      <c r="AG41" s="3">
        <v>0.20141999999999999</v>
      </c>
      <c r="AH41" s="3">
        <v>0.15862000000000001</v>
      </c>
      <c r="AI41" s="3">
        <v>8.7249999999999994E-2</v>
      </c>
      <c r="AJ41" s="3">
        <v>0.24274000000000001</v>
      </c>
      <c r="AK41" s="3">
        <v>8.2799999999999999E-2</v>
      </c>
      <c r="AL41" s="3">
        <v>0.22009000000000001</v>
      </c>
      <c r="AM41" s="3">
        <v>0.53003</v>
      </c>
      <c r="AN41" s="3">
        <v>0.18062</v>
      </c>
      <c r="AO41" s="3">
        <v>0.94498000000000004</v>
      </c>
      <c r="AP41" s="3">
        <v>11.361409999999999</v>
      </c>
      <c r="AQ41" s="3">
        <v>4.3390000000000004</v>
      </c>
      <c r="AR41" s="3">
        <v>1.159</v>
      </c>
      <c r="AS41" s="3">
        <v>1.31104</v>
      </c>
      <c r="AT41" s="3">
        <v>0.56590999999999991</v>
      </c>
      <c r="AU41" s="3">
        <v>1.6107</v>
      </c>
      <c r="AV41" s="3">
        <v>0.5333</v>
      </c>
      <c r="AW41" s="3">
        <v>0.77839999999999998</v>
      </c>
      <c r="AX41" s="3">
        <v>0.18946000000000002</v>
      </c>
      <c r="AY41" s="3">
        <v>0.14166000000000001</v>
      </c>
      <c r="AZ41" s="3">
        <v>0.63453999999999999</v>
      </c>
      <c r="BA41" s="3">
        <v>4.4260000000000001E-2</v>
      </c>
      <c r="BB41" s="3">
        <v>5.3319999999999999E-2</v>
      </c>
      <c r="BC41" s="3">
        <v>1.0989</v>
      </c>
      <c r="BD41" s="3">
        <v>1.361</v>
      </c>
      <c r="BE41" s="3">
        <v>0.27881</v>
      </c>
      <c r="BF41" s="3">
        <v>0.36291000000000001</v>
      </c>
      <c r="BG41" s="3">
        <v>0.21196000000000001</v>
      </c>
      <c r="BH41" s="3">
        <v>0.15030000000000002</v>
      </c>
      <c r="BI41" s="3">
        <v>0.11408</v>
      </c>
      <c r="BJ41" s="3">
        <v>0.22583</v>
      </c>
      <c r="BK41" s="3">
        <v>8.8340000000000002E-2</v>
      </c>
      <c r="BL41" s="3">
        <v>4.1669999999999999E-2</v>
      </c>
      <c r="BM41" s="1">
        <f t="shared" si="1"/>
        <v>36.879690000000004</v>
      </c>
    </row>
    <row r="42" spans="1:65">
      <c r="A42" t="s">
        <v>105</v>
      </c>
      <c r="B42" t="s">
        <v>40</v>
      </c>
      <c r="C42" s="3">
        <v>1.01623</v>
      </c>
      <c r="D42" s="3">
        <v>3.6999999999999998E-2</v>
      </c>
      <c r="E42" s="3">
        <v>9.5140000000000002E-2</v>
      </c>
      <c r="F42" s="3">
        <v>7.7780000000000002E-2</v>
      </c>
      <c r="G42" s="3">
        <v>1.7207399999999999</v>
      </c>
      <c r="H42" s="3">
        <v>0.20961000000000002</v>
      </c>
      <c r="I42" s="3">
        <v>9.0060000000000001E-2</v>
      </c>
      <c r="J42" s="3">
        <v>0.22852</v>
      </c>
      <c r="K42" s="3">
        <v>0.11348999999999999</v>
      </c>
      <c r="L42" s="3">
        <v>0.17879</v>
      </c>
      <c r="M42" s="3">
        <v>0.47767999999999999</v>
      </c>
      <c r="N42" s="3">
        <v>0.17433000000000001</v>
      </c>
      <c r="O42" s="3">
        <v>0.16193000000000002</v>
      </c>
      <c r="P42" s="3">
        <v>0.17421999999999999</v>
      </c>
      <c r="Q42" s="3">
        <v>0.25512000000000001</v>
      </c>
      <c r="R42" s="3">
        <v>0.32097000000000003</v>
      </c>
      <c r="S42" s="3">
        <v>0.19246000000000002</v>
      </c>
      <c r="T42" s="3">
        <v>0.12709000000000001</v>
      </c>
      <c r="U42" s="3">
        <v>0.24661000000000002</v>
      </c>
      <c r="V42" s="3">
        <v>0.34926000000000001</v>
      </c>
      <c r="W42" s="3">
        <v>0.32776</v>
      </c>
      <c r="X42" s="3">
        <v>0.13066</v>
      </c>
      <c r="Y42" s="3">
        <v>0.19665000000000002</v>
      </c>
      <c r="Z42" s="3">
        <v>0.52861000000000002</v>
      </c>
      <c r="AA42" s="3">
        <v>0.61685999999999996</v>
      </c>
      <c r="AB42" s="3">
        <v>0.17602999999999999</v>
      </c>
      <c r="AC42" s="3">
        <v>3.6067</v>
      </c>
      <c r="AD42" s="3">
        <v>0.65697000000000005</v>
      </c>
      <c r="AE42" s="3">
        <v>7.2654899999999998</v>
      </c>
      <c r="AF42" s="3">
        <v>4.0147399999999998</v>
      </c>
      <c r="AG42" s="3">
        <v>1.3484200000000002</v>
      </c>
      <c r="AH42" s="3">
        <v>0.14233000000000001</v>
      </c>
      <c r="AI42" s="3">
        <v>0.17793</v>
      </c>
      <c r="AJ42" s="3">
        <v>2.8665799999999999</v>
      </c>
      <c r="AK42" s="3">
        <v>0.11882</v>
      </c>
      <c r="AL42" s="3">
        <v>1.17682</v>
      </c>
      <c r="AM42" s="3">
        <v>0.28713</v>
      </c>
      <c r="AN42" s="3">
        <v>0.38802999999999999</v>
      </c>
      <c r="AO42" s="3">
        <v>0.65270000000000006</v>
      </c>
      <c r="AP42" s="3">
        <v>0.37370999999999999</v>
      </c>
      <c r="AQ42" s="3">
        <v>22.154</v>
      </c>
      <c r="AR42" s="3">
        <v>6.4589999999999996</v>
      </c>
      <c r="AS42" s="3">
        <v>3.19543</v>
      </c>
      <c r="AT42" s="3">
        <v>17.55321</v>
      </c>
      <c r="AU42" s="3">
        <v>6.8913799999999998</v>
      </c>
      <c r="AV42" s="3">
        <v>0.58598000000000006</v>
      </c>
      <c r="AW42" s="3">
        <v>0.60202</v>
      </c>
      <c r="AX42" s="3">
        <v>0.51112000000000002</v>
      </c>
      <c r="AY42" s="3">
        <v>0.24337999999999999</v>
      </c>
      <c r="AZ42" s="3">
        <v>1.1839200000000001</v>
      </c>
      <c r="BA42" s="3">
        <v>8.5309999999999997E-2</v>
      </c>
      <c r="BB42" s="3">
        <v>0.11918000000000001</v>
      </c>
      <c r="BC42" s="3">
        <v>1.0175000000000001</v>
      </c>
      <c r="BD42" s="3">
        <v>4.0019999999999998</v>
      </c>
      <c r="BE42" s="3">
        <v>0.76669000000000009</v>
      </c>
      <c r="BF42" s="3">
        <v>1.73976</v>
      </c>
      <c r="BG42" s="3">
        <v>0.11954000000000001</v>
      </c>
      <c r="BH42" s="3">
        <v>0.28786</v>
      </c>
      <c r="BI42" s="3">
        <v>0.28370999999999996</v>
      </c>
      <c r="BJ42" s="3">
        <v>1.0113799999999999</v>
      </c>
      <c r="BK42" s="3">
        <v>4.9280000000000004E-2</v>
      </c>
      <c r="BL42" s="3">
        <v>0.23487</v>
      </c>
      <c r="BM42" s="1">
        <f t="shared" si="1"/>
        <v>100.39649</v>
      </c>
    </row>
    <row r="43" spans="1:65">
      <c r="A43" t="s">
        <v>106</v>
      </c>
      <c r="B43" t="s">
        <v>41</v>
      </c>
      <c r="C43" s="3">
        <v>0.95299999999999996</v>
      </c>
      <c r="D43" s="3">
        <v>5.8000000000000003E-2</v>
      </c>
      <c r="E43" s="3">
        <v>2.1000000000000001E-2</v>
      </c>
      <c r="F43" s="3">
        <v>2.0579999999999998E-2</v>
      </c>
      <c r="G43" s="3">
        <v>0.88653999999999999</v>
      </c>
      <c r="H43" s="3">
        <v>5.348E-2</v>
      </c>
      <c r="I43" s="3">
        <v>2.6780000000000002E-2</v>
      </c>
      <c r="J43" s="3">
        <v>5.4119999999999994E-2</v>
      </c>
      <c r="K43" s="3">
        <v>2.6949999999999998E-2</v>
      </c>
      <c r="L43" s="3">
        <v>7.9239999999999991E-2</v>
      </c>
      <c r="M43" s="3">
        <v>0.22047</v>
      </c>
      <c r="N43" s="3">
        <v>0.10149</v>
      </c>
      <c r="O43" s="3">
        <v>4.9329999999999999E-2</v>
      </c>
      <c r="P43" s="3">
        <v>9.4920000000000004E-2</v>
      </c>
      <c r="Q43" s="3">
        <v>6.9949999999999998E-2</v>
      </c>
      <c r="R43" s="3">
        <v>0.10937000000000001</v>
      </c>
      <c r="S43" s="3">
        <v>8.4599999999999995E-2</v>
      </c>
      <c r="T43" s="3">
        <v>6.9809999999999997E-2</v>
      </c>
      <c r="U43" s="3">
        <v>0.10504000000000001</v>
      </c>
      <c r="V43" s="3">
        <v>7.8599999999999989E-2</v>
      </c>
      <c r="W43" s="3">
        <v>0.15683000000000002</v>
      </c>
      <c r="X43" s="3">
        <v>5.5969999999999999E-2</v>
      </c>
      <c r="Y43" s="3">
        <v>7.640000000000001E-2</v>
      </c>
      <c r="Z43" s="3">
        <v>0.10917</v>
      </c>
      <c r="AA43" s="3">
        <v>2.0309999999999998E-2</v>
      </c>
      <c r="AB43" s="3">
        <v>8.4769999999999998E-2</v>
      </c>
      <c r="AC43" s="3">
        <v>0.67154999999999998</v>
      </c>
      <c r="AD43" s="3">
        <v>0.19825999999999999</v>
      </c>
      <c r="AE43" s="3">
        <v>1.3745000000000001</v>
      </c>
      <c r="AF43" s="3">
        <v>0.78927000000000003</v>
      </c>
      <c r="AG43" s="3">
        <v>0.59365000000000001</v>
      </c>
      <c r="AH43" s="3">
        <v>0.51824000000000003</v>
      </c>
      <c r="AI43" s="3">
        <v>0.18103999999999998</v>
      </c>
      <c r="AJ43" s="3">
        <v>0.25312000000000001</v>
      </c>
      <c r="AK43" s="3">
        <v>7.3090000000000002E-2</v>
      </c>
      <c r="AL43" s="3">
        <v>0.30232999999999999</v>
      </c>
      <c r="AM43" s="3">
        <v>9.3569999999999987E-2</v>
      </c>
      <c r="AN43" s="3">
        <v>4.3869999999999999E-2</v>
      </c>
      <c r="AO43" s="3">
        <v>0.91935</v>
      </c>
      <c r="AP43" s="3">
        <v>0.38445999999999997</v>
      </c>
      <c r="AQ43" s="3">
        <v>0.376</v>
      </c>
      <c r="AR43" s="3">
        <v>6.9960000000000004</v>
      </c>
      <c r="AS43" s="3">
        <v>1.3391199999999999</v>
      </c>
      <c r="AT43" s="3">
        <v>0.36266000000000004</v>
      </c>
      <c r="AU43" s="3">
        <v>1.26718</v>
      </c>
      <c r="AV43" s="3">
        <v>0.20133999999999999</v>
      </c>
      <c r="AW43" s="3">
        <v>0.23702999999999999</v>
      </c>
      <c r="AX43" s="3">
        <v>8.5870000000000002E-2</v>
      </c>
      <c r="AY43" s="3">
        <v>8.9540000000000008E-2</v>
      </c>
      <c r="AZ43" s="3">
        <v>0.34057999999999999</v>
      </c>
      <c r="BA43" s="3">
        <v>6.003E-2</v>
      </c>
      <c r="BB43" s="3">
        <v>6.6819999999999991E-2</v>
      </c>
      <c r="BC43" s="3">
        <v>0.54930999999999996</v>
      </c>
      <c r="BD43" s="3">
        <v>0.42299999999999999</v>
      </c>
      <c r="BE43" s="3">
        <v>9.0799999999999992E-2</v>
      </c>
      <c r="BF43" s="3">
        <v>0.21790999999999999</v>
      </c>
      <c r="BG43" s="3">
        <v>0.17824999999999999</v>
      </c>
      <c r="BH43" s="3">
        <v>6.7830000000000001E-2</v>
      </c>
      <c r="BI43" s="3">
        <v>6.1799999999999994E-2</v>
      </c>
      <c r="BJ43" s="3">
        <v>6.6689999999999999E-2</v>
      </c>
      <c r="BK43" s="3">
        <v>2.6940000000000002E-2</v>
      </c>
      <c r="BL43" s="3">
        <v>5.833E-2</v>
      </c>
      <c r="BM43" s="1">
        <f t="shared" si="1"/>
        <v>23.226050000000004</v>
      </c>
    </row>
    <row r="44" spans="1:65">
      <c r="A44" t="s">
        <v>107</v>
      </c>
      <c r="B44" t="s">
        <v>42</v>
      </c>
      <c r="C44" s="3">
        <v>1.102E-2</v>
      </c>
      <c r="D44" s="3">
        <v>1.67E-2</v>
      </c>
      <c r="E44" s="3">
        <v>0</v>
      </c>
      <c r="F44" s="3">
        <v>1.26E-2</v>
      </c>
      <c r="G44" s="3">
        <v>0.27004</v>
      </c>
      <c r="H44" s="3">
        <v>3.3500000000000002E-2</v>
      </c>
      <c r="I44" s="3">
        <v>2.1329999999999998E-2</v>
      </c>
      <c r="J44" s="3">
        <v>4.2979999999999997E-2</v>
      </c>
      <c r="K44" s="3">
        <v>2.0629999999999999E-2</v>
      </c>
      <c r="L44" s="3">
        <v>0.13063</v>
      </c>
      <c r="M44" s="3">
        <v>0.27002999999999999</v>
      </c>
      <c r="N44" s="3">
        <v>3.5279999999999999E-2</v>
      </c>
      <c r="O44" s="3">
        <v>1.9440000000000002E-2</v>
      </c>
      <c r="P44" s="3">
        <v>7.443000000000001E-2</v>
      </c>
      <c r="Q44" s="3">
        <v>3.2130000000000006E-2</v>
      </c>
      <c r="R44" s="3">
        <v>6.9640000000000007E-2</v>
      </c>
      <c r="S44" s="3">
        <v>7.0849999999999996E-2</v>
      </c>
      <c r="T44" s="3">
        <v>5.1740000000000001E-2</v>
      </c>
      <c r="U44" s="3">
        <v>0.18467</v>
      </c>
      <c r="V44" s="3">
        <v>4.1360000000000001E-2</v>
      </c>
      <c r="W44" s="3">
        <v>0.14177999999999999</v>
      </c>
      <c r="X44" s="3">
        <v>3.7600000000000001E-2</v>
      </c>
      <c r="Y44" s="3">
        <v>6.454E-2</v>
      </c>
      <c r="Z44" s="3">
        <v>0.14186000000000001</v>
      </c>
      <c r="AA44" s="3">
        <v>5.1450000000000003E-2</v>
      </c>
      <c r="AB44" s="3">
        <v>2.7640000000000001E-2</v>
      </c>
      <c r="AC44" s="3">
        <v>0.71099999999999997</v>
      </c>
      <c r="AD44" s="3">
        <v>5.3259999999999995E-2</v>
      </c>
      <c r="AE44" s="3">
        <v>0.31835000000000002</v>
      </c>
      <c r="AF44" s="3">
        <v>0.30642999999999998</v>
      </c>
      <c r="AG44" s="3">
        <v>0.56650999999999996</v>
      </c>
      <c r="AH44" s="3">
        <v>0.21771000000000001</v>
      </c>
      <c r="AI44" s="3">
        <v>0.10490000000000001</v>
      </c>
      <c r="AJ44" s="3">
        <v>0.15687000000000001</v>
      </c>
      <c r="AK44" s="3">
        <v>0.126</v>
      </c>
      <c r="AL44" s="3">
        <v>0.22716999999999998</v>
      </c>
      <c r="AM44" s="3">
        <v>7.2270000000000001E-2</v>
      </c>
      <c r="AN44" s="3">
        <v>2.5850000000000001E-2</v>
      </c>
      <c r="AO44" s="3">
        <v>0.79725000000000001</v>
      </c>
      <c r="AP44" s="3">
        <v>0.18428</v>
      </c>
      <c r="AQ44" s="3">
        <v>12.596</v>
      </c>
      <c r="AR44" s="3">
        <v>22.19</v>
      </c>
      <c r="AS44" s="3">
        <v>2.6652800000000001</v>
      </c>
      <c r="AT44" s="3">
        <v>0.10375</v>
      </c>
      <c r="AU44" s="3">
        <v>0.92355999999999994</v>
      </c>
      <c r="AV44" s="3">
        <v>0.27113999999999999</v>
      </c>
      <c r="AW44" s="3">
        <v>0.17496</v>
      </c>
      <c r="AX44" s="3">
        <v>3.8310000000000004E-2</v>
      </c>
      <c r="AY44" s="3">
        <v>8.2830000000000001E-2</v>
      </c>
      <c r="AZ44" s="3">
        <v>0.30288999999999999</v>
      </c>
      <c r="BA44" s="3">
        <v>4.4549999999999999E-2</v>
      </c>
      <c r="BB44" s="3">
        <v>5.416E-2</v>
      </c>
      <c r="BC44" s="3">
        <v>0.46558999999999995</v>
      </c>
      <c r="BD44" s="3">
        <v>1E-3</v>
      </c>
      <c r="BE44" s="3">
        <v>7.3900000000000007E-2</v>
      </c>
      <c r="BF44" s="3">
        <v>5.5810000000000005E-2</v>
      </c>
      <c r="BG44" s="3">
        <v>3.3579999999999999E-2</v>
      </c>
      <c r="BH44" s="3">
        <v>5.8959999999999999E-2</v>
      </c>
      <c r="BI44" s="3">
        <v>4.8750000000000002E-2</v>
      </c>
      <c r="BJ44" s="3">
        <v>0</v>
      </c>
      <c r="BK44" s="3">
        <v>2.8730000000000002E-2</v>
      </c>
      <c r="BL44" s="3">
        <v>4.7359999999999999E-2</v>
      </c>
      <c r="BM44" s="1">
        <f t="shared" si="1"/>
        <v>46.00283000000001</v>
      </c>
    </row>
    <row r="45" spans="1:65">
      <c r="A45" t="s">
        <v>125</v>
      </c>
      <c r="B45" t="s">
        <v>43</v>
      </c>
      <c r="C45" s="3">
        <v>1.702E-2</v>
      </c>
      <c r="D45" s="3">
        <v>6.0999999999999997E-4</v>
      </c>
      <c r="E45" s="3">
        <v>1.2099999999999999E-3</v>
      </c>
      <c r="F45" s="3">
        <v>6.5970000000000001E-2</v>
      </c>
      <c r="G45" s="3">
        <v>0.69333</v>
      </c>
      <c r="H45" s="3">
        <v>5.5899999999999998E-2</v>
      </c>
      <c r="I45" s="3">
        <v>8.269E-2</v>
      </c>
      <c r="J45" s="3">
        <v>0.13519999999999999</v>
      </c>
      <c r="K45" s="3">
        <v>8.6900000000000005E-2</v>
      </c>
      <c r="L45" s="3">
        <v>0.11317000000000001</v>
      </c>
      <c r="M45" s="3">
        <v>0.33354</v>
      </c>
      <c r="N45" s="3">
        <v>0.25869999999999999</v>
      </c>
      <c r="O45" s="3">
        <v>0.11336</v>
      </c>
      <c r="P45" s="3">
        <v>0.21981999999999999</v>
      </c>
      <c r="Q45" s="3">
        <v>0.29524</v>
      </c>
      <c r="R45" s="3">
        <v>0.19121000000000002</v>
      </c>
      <c r="S45" s="3">
        <v>9.9750000000000005E-2</v>
      </c>
      <c r="T45" s="3">
        <v>3.7679999999999998E-2</v>
      </c>
      <c r="U45" s="3">
        <v>0.19828999999999999</v>
      </c>
      <c r="V45" s="3">
        <v>9.6379999999999993E-2</v>
      </c>
      <c r="W45" s="3">
        <v>0.39068000000000003</v>
      </c>
      <c r="X45" s="3">
        <v>8.8829999999999992E-2</v>
      </c>
      <c r="Y45" s="3">
        <v>0.10283</v>
      </c>
      <c r="Z45" s="3">
        <v>0.18619999999999998</v>
      </c>
      <c r="AA45" s="3">
        <v>3.2969999999999999E-2</v>
      </c>
      <c r="AB45" s="3">
        <v>0.10954999999999999</v>
      </c>
      <c r="AC45" s="3">
        <v>0.74812999999999996</v>
      </c>
      <c r="AD45" s="3">
        <v>0.72687999999999997</v>
      </c>
      <c r="AE45" s="3">
        <v>11.825790000000001</v>
      </c>
      <c r="AF45" s="3">
        <v>6.0731700000000002</v>
      </c>
      <c r="AG45" s="3">
        <v>0.88970000000000005</v>
      </c>
      <c r="AH45" s="3">
        <v>0.29837000000000002</v>
      </c>
      <c r="AI45" s="3">
        <v>0.20227000000000001</v>
      </c>
      <c r="AJ45" s="3">
        <v>1.1791400000000001</v>
      </c>
      <c r="AK45" s="3">
        <v>0.25536000000000003</v>
      </c>
      <c r="AL45" s="3">
        <v>1.9016199999999999</v>
      </c>
      <c r="AM45" s="3">
        <v>0.41797000000000001</v>
      </c>
      <c r="AN45" s="3">
        <v>0.33862000000000003</v>
      </c>
      <c r="AO45" s="3">
        <v>0.97116999999999998</v>
      </c>
      <c r="AP45" s="3">
        <v>2.27346</v>
      </c>
      <c r="AQ45" s="3">
        <v>4.1539999999999999</v>
      </c>
      <c r="AR45" s="3">
        <v>1.7749999999999999</v>
      </c>
      <c r="AS45" s="3">
        <v>1.6123499999999999</v>
      </c>
      <c r="AT45" s="3">
        <v>10.65959</v>
      </c>
      <c r="AU45" s="3">
        <v>5.4846899999999996</v>
      </c>
      <c r="AV45" s="3">
        <v>1.6375999999999999</v>
      </c>
      <c r="AW45" s="3">
        <v>1.94228</v>
      </c>
      <c r="AX45" s="3">
        <v>0.17741999999999999</v>
      </c>
      <c r="AY45" s="3">
        <v>0.60084000000000004</v>
      </c>
      <c r="AZ45" s="3">
        <v>1.9950000000000001</v>
      </c>
      <c r="BA45" s="3">
        <v>0.15881000000000001</v>
      </c>
      <c r="BB45" s="3">
        <v>0.13669000000000001</v>
      </c>
      <c r="BC45" s="3">
        <v>3.99614</v>
      </c>
      <c r="BD45" s="3">
        <v>2.1110000000000002</v>
      </c>
      <c r="BE45" s="3">
        <v>0.66510999999999998</v>
      </c>
      <c r="BF45" s="3">
        <v>1.5005999999999999</v>
      </c>
      <c r="BG45" s="3">
        <v>1.0769600000000001</v>
      </c>
      <c r="BH45" s="3">
        <v>0.57046000000000008</v>
      </c>
      <c r="BI45" s="3">
        <v>0.28382000000000002</v>
      </c>
      <c r="BJ45" s="3">
        <v>0.51234000000000002</v>
      </c>
      <c r="BK45" s="3">
        <v>5.0270000000000002E-2</v>
      </c>
      <c r="BL45" s="3">
        <v>0.13190000000000002</v>
      </c>
      <c r="BM45" s="1">
        <f t="shared" si="1"/>
        <v>73.341549999999998</v>
      </c>
    </row>
    <row r="46" spans="1:65">
      <c r="A46" t="s">
        <v>108</v>
      </c>
      <c r="B46" t="s">
        <v>44</v>
      </c>
      <c r="C46" s="3">
        <v>0.98391999999999991</v>
      </c>
      <c r="D46" s="3">
        <v>2.8219999999999999E-2</v>
      </c>
      <c r="E46" s="3">
        <v>0.10379000000000001</v>
      </c>
      <c r="F46" s="3">
        <v>0.14736000000000002</v>
      </c>
      <c r="G46" s="3">
        <v>5.08378</v>
      </c>
      <c r="H46" s="3">
        <v>0.28677999999999998</v>
      </c>
      <c r="I46" s="3">
        <v>0.31019999999999998</v>
      </c>
      <c r="J46" s="3">
        <v>0.69232000000000005</v>
      </c>
      <c r="K46" s="3">
        <v>0.40477999999999997</v>
      </c>
      <c r="L46" s="3">
        <v>0.78172000000000008</v>
      </c>
      <c r="M46" s="3">
        <v>1.19641</v>
      </c>
      <c r="N46" s="3">
        <v>0.87741999999999998</v>
      </c>
      <c r="O46" s="3">
        <v>1.19048</v>
      </c>
      <c r="P46" s="3">
        <v>0.98266999999999993</v>
      </c>
      <c r="Q46" s="3">
        <v>1.1745699999999999</v>
      </c>
      <c r="R46" s="3">
        <v>1.39655</v>
      </c>
      <c r="S46" s="3">
        <v>0.61471000000000009</v>
      </c>
      <c r="T46" s="3">
        <v>0.32838999999999996</v>
      </c>
      <c r="U46" s="3">
        <v>1.1799900000000001</v>
      </c>
      <c r="V46" s="3">
        <v>0.79737999999999998</v>
      </c>
      <c r="W46" s="3">
        <v>1.59372</v>
      </c>
      <c r="X46" s="3">
        <v>0.47588999999999998</v>
      </c>
      <c r="Y46" s="3">
        <v>0.89</v>
      </c>
      <c r="Z46" s="3">
        <v>1.77857</v>
      </c>
      <c r="AA46" s="3">
        <v>0.36319999999999997</v>
      </c>
      <c r="AB46" s="3">
        <v>0.65383999999999998</v>
      </c>
      <c r="AC46" s="3">
        <v>9.0087600000000005</v>
      </c>
      <c r="AD46" s="3">
        <v>1.5266199999999999</v>
      </c>
      <c r="AE46" s="3">
        <v>17.37865</v>
      </c>
      <c r="AF46" s="3">
        <v>6.0710600000000001</v>
      </c>
      <c r="AG46" s="3">
        <v>1.7633699999999999</v>
      </c>
      <c r="AH46" s="3">
        <v>1.4361600000000001</v>
      </c>
      <c r="AI46" s="3">
        <v>0.61272000000000004</v>
      </c>
      <c r="AJ46" s="3">
        <v>3.3434299999999997</v>
      </c>
      <c r="AK46" s="3">
        <v>0.28243000000000001</v>
      </c>
      <c r="AL46" s="3">
        <v>3.2204200000000003</v>
      </c>
      <c r="AM46" s="3">
        <v>1.5312300000000001</v>
      </c>
      <c r="AN46" s="3">
        <v>1.1067499999999999</v>
      </c>
      <c r="AO46" s="3">
        <v>2.08779</v>
      </c>
      <c r="AP46" s="3">
        <v>4.6448499999999999</v>
      </c>
      <c r="AQ46" s="3">
        <v>2.7120000000000002</v>
      </c>
      <c r="AR46" s="3">
        <v>2.738</v>
      </c>
      <c r="AS46" s="3">
        <v>2.4104200000000002</v>
      </c>
      <c r="AT46" s="3">
        <v>4.8919600000000001</v>
      </c>
      <c r="AU46" s="3">
        <v>50.353029999999997</v>
      </c>
      <c r="AV46" s="3">
        <v>2.8051500000000003</v>
      </c>
      <c r="AW46" s="3">
        <v>4.3681200000000002</v>
      </c>
      <c r="AX46" s="3">
        <v>0.71529999999999994</v>
      </c>
      <c r="AY46" s="3">
        <v>0.78651000000000004</v>
      </c>
      <c r="AZ46" s="3">
        <v>3.5366500000000003</v>
      </c>
      <c r="BA46" s="3">
        <v>0.40732000000000002</v>
      </c>
      <c r="BB46" s="3">
        <v>0.51183000000000001</v>
      </c>
      <c r="BC46" s="3">
        <v>5.6435699999999995</v>
      </c>
      <c r="BD46" s="3">
        <v>2.883</v>
      </c>
      <c r="BE46" s="3">
        <v>1.52779</v>
      </c>
      <c r="BF46" s="3">
        <v>2.9576500000000001</v>
      </c>
      <c r="BG46" s="3">
        <v>1.6313299999999999</v>
      </c>
      <c r="BH46" s="3">
        <v>0.68319000000000007</v>
      </c>
      <c r="BI46" s="3">
        <v>0.60842999999999992</v>
      </c>
      <c r="BJ46" s="3">
        <v>0.49287999999999998</v>
      </c>
      <c r="BK46" s="3">
        <v>0.28669</v>
      </c>
      <c r="BL46" s="3">
        <v>0.43075000000000002</v>
      </c>
      <c r="BM46" s="1">
        <f t="shared" si="1"/>
        <v>171.71247000000005</v>
      </c>
    </row>
    <row r="47" spans="1:65">
      <c r="A47" t="s">
        <v>109</v>
      </c>
      <c r="B47" t="s">
        <v>45</v>
      </c>
      <c r="C47" s="3">
        <v>0.39265</v>
      </c>
      <c r="D47" s="3">
        <v>1.77E-2</v>
      </c>
      <c r="E47" s="3">
        <v>0</v>
      </c>
      <c r="F47" s="3">
        <v>2.9950000000000001E-2</v>
      </c>
      <c r="G47" s="3">
        <v>0.70398000000000005</v>
      </c>
      <c r="H47" s="3">
        <v>7.7689999999999995E-2</v>
      </c>
      <c r="I47" s="3">
        <v>8.0170000000000005E-2</v>
      </c>
      <c r="J47" s="3">
        <v>8.4019999999999997E-2</v>
      </c>
      <c r="K47" s="3">
        <v>3.6289999999999996E-2</v>
      </c>
      <c r="L47" s="3">
        <v>0.13433</v>
      </c>
      <c r="M47" s="3">
        <v>0.28164</v>
      </c>
      <c r="N47" s="3">
        <v>0.19816</v>
      </c>
      <c r="O47" s="3">
        <v>0.10406</v>
      </c>
      <c r="P47" s="3">
        <v>0.19477</v>
      </c>
      <c r="Q47" s="3">
        <v>0.20125999999999999</v>
      </c>
      <c r="R47" s="3">
        <v>0.30920999999999998</v>
      </c>
      <c r="S47" s="3">
        <v>0.29852999999999996</v>
      </c>
      <c r="T47" s="3">
        <v>0.21253999999999998</v>
      </c>
      <c r="U47" s="3">
        <v>0.34702999999999995</v>
      </c>
      <c r="V47" s="3">
        <v>0.36801999999999996</v>
      </c>
      <c r="W47" s="3">
        <v>1.1045099999999999</v>
      </c>
      <c r="X47" s="3">
        <v>0.10477</v>
      </c>
      <c r="Y47" s="3">
        <v>0.29107</v>
      </c>
      <c r="Z47" s="3">
        <v>0.45955000000000001</v>
      </c>
      <c r="AA47" s="3">
        <v>9.2409999999999992E-2</v>
      </c>
      <c r="AB47" s="3">
        <v>0.16952</v>
      </c>
      <c r="AC47" s="3">
        <v>6.4776099999999994</v>
      </c>
      <c r="AD47" s="3">
        <v>0.30063999999999996</v>
      </c>
      <c r="AE47" s="3">
        <v>0.7061900000000001</v>
      </c>
      <c r="AF47" s="3">
        <v>0.43845999999999996</v>
      </c>
      <c r="AG47" s="3">
        <v>0.23986000000000002</v>
      </c>
      <c r="AH47" s="3">
        <v>0.21765999999999999</v>
      </c>
      <c r="AI47" s="3">
        <v>7.9920000000000005E-2</v>
      </c>
      <c r="AJ47" s="3">
        <v>0.40967000000000003</v>
      </c>
      <c r="AK47" s="3">
        <v>1.745E-2</v>
      </c>
      <c r="AL47" s="3">
        <v>0.48232999999999998</v>
      </c>
      <c r="AM47" s="3">
        <v>0.18631</v>
      </c>
      <c r="AN47" s="3">
        <v>0.21855000000000002</v>
      </c>
      <c r="AO47" s="3">
        <v>0.28388999999999998</v>
      </c>
      <c r="AP47" s="3">
        <v>0.65425</v>
      </c>
      <c r="AQ47" s="3">
        <v>0.79200000000000004</v>
      </c>
      <c r="AR47" s="3">
        <v>0.71499999999999997</v>
      </c>
      <c r="AS47" s="3">
        <v>0.35637999999999997</v>
      </c>
      <c r="AT47" s="3">
        <v>1.9288699999999999</v>
      </c>
      <c r="AU47" s="3">
        <v>1.45346</v>
      </c>
      <c r="AV47" s="3">
        <v>16.451810000000002</v>
      </c>
      <c r="AW47" s="3">
        <v>1.0199</v>
      </c>
      <c r="AX47" s="3">
        <v>0.28639999999999999</v>
      </c>
      <c r="AY47" s="3">
        <v>0.22402</v>
      </c>
      <c r="AZ47" s="3">
        <v>0.94955999999999996</v>
      </c>
      <c r="BA47" s="3">
        <v>0.22213999999999998</v>
      </c>
      <c r="BB47" s="3">
        <v>3.1989999999999998E-2</v>
      </c>
      <c r="BC47" s="3">
        <v>2.2772600000000001</v>
      </c>
      <c r="BD47" s="3">
        <v>2.1960000000000002</v>
      </c>
      <c r="BE47" s="3">
        <v>0.29970999999999998</v>
      </c>
      <c r="BF47" s="3">
        <v>8.0500000000000002E-2</v>
      </c>
      <c r="BG47" s="3">
        <v>8.3720000000000003E-2</v>
      </c>
      <c r="BH47" s="3">
        <v>0.2969</v>
      </c>
      <c r="BI47" s="3">
        <v>0.18608000000000002</v>
      </c>
      <c r="BJ47" s="3">
        <v>1.6100000000000001E-3</v>
      </c>
      <c r="BK47" s="3">
        <v>6.1700000000000005E-2</v>
      </c>
      <c r="BL47" s="3">
        <v>0.39462000000000003</v>
      </c>
      <c r="BM47" s="1">
        <f t="shared" si="1"/>
        <v>47.316250000000011</v>
      </c>
    </row>
    <row r="48" spans="1:65">
      <c r="A48" t="s">
        <v>110</v>
      </c>
      <c r="B48" t="s">
        <v>46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2.5124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1">
        <f t="shared" si="1"/>
        <v>2.5124</v>
      </c>
    </row>
    <row r="49" spans="1:66">
      <c r="A49" t="s">
        <v>111</v>
      </c>
      <c r="B49" t="s">
        <v>47</v>
      </c>
      <c r="C49" s="3">
        <v>0</v>
      </c>
      <c r="D49" s="3">
        <v>0</v>
      </c>
      <c r="E49" s="3">
        <v>0</v>
      </c>
      <c r="F49" s="3">
        <v>1.2659999999999999E-2</v>
      </c>
      <c r="G49" s="3">
        <v>2.9081900000000003</v>
      </c>
      <c r="H49" s="3">
        <v>0.21115</v>
      </c>
      <c r="I49" s="3">
        <v>1.4630000000000001E-2</v>
      </c>
      <c r="J49" s="3">
        <v>4.1090000000000002E-2</v>
      </c>
      <c r="K49" s="3">
        <v>0.22191</v>
      </c>
      <c r="L49" s="3">
        <v>9.1180000000000011E-2</v>
      </c>
      <c r="M49" s="3">
        <v>1.2224600000000001</v>
      </c>
      <c r="N49" s="3">
        <v>0.87585000000000002</v>
      </c>
      <c r="O49" s="3">
        <v>7.715000000000001E-2</v>
      </c>
      <c r="P49" s="3">
        <v>3.2479999999999995E-2</v>
      </c>
      <c r="Q49" s="3">
        <v>2.7129999999999998E-2</v>
      </c>
      <c r="R49" s="3">
        <v>8.098000000000001E-2</v>
      </c>
      <c r="S49" s="3">
        <v>0.10184</v>
      </c>
      <c r="T49" s="3">
        <v>8.4089999999999998E-2</v>
      </c>
      <c r="U49" s="3">
        <v>5.2429999999999997E-2</v>
      </c>
      <c r="V49" s="3">
        <v>1.2162200000000001</v>
      </c>
      <c r="W49" s="3">
        <v>4.8750000000000002E-2</v>
      </c>
      <c r="X49" s="3">
        <v>0.3301</v>
      </c>
      <c r="Y49" s="3">
        <v>0.10379000000000001</v>
      </c>
      <c r="Z49" s="3">
        <v>0.10059999999999999</v>
      </c>
      <c r="AA49" s="3">
        <v>0</v>
      </c>
      <c r="AB49" s="3">
        <v>0.10392</v>
      </c>
      <c r="AC49" s="3">
        <v>0.32486999999999999</v>
      </c>
      <c r="AD49" s="3">
        <v>6.4390000000000003E-2</v>
      </c>
      <c r="AE49" s="3">
        <v>0.45867000000000002</v>
      </c>
      <c r="AF49" s="3">
        <v>3.9254899999999999</v>
      </c>
      <c r="AG49" s="3">
        <v>0.23643</v>
      </c>
      <c r="AH49" s="3">
        <v>1.133E-2</v>
      </c>
      <c r="AI49" s="3">
        <v>0.12359999999999999</v>
      </c>
      <c r="AJ49" s="3">
        <v>5.9619999999999999E-2</v>
      </c>
      <c r="AK49" s="3">
        <v>0</v>
      </c>
      <c r="AL49" s="3">
        <v>0.19191999999999998</v>
      </c>
      <c r="AM49" s="3">
        <v>0.35043999999999997</v>
      </c>
      <c r="AN49" s="3">
        <v>0.11545</v>
      </c>
      <c r="AO49" s="3">
        <v>0.72472000000000003</v>
      </c>
      <c r="AP49" s="3">
        <v>0.48723</v>
      </c>
      <c r="AQ49" s="3">
        <v>0.89400000000000002</v>
      </c>
      <c r="AR49" s="3">
        <v>0.72799999999999998</v>
      </c>
      <c r="AS49" s="3">
        <v>0</v>
      </c>
      <c r="AT49" s="3">
        <v>6.9870000000000002E-2</v>
      </c>
      <c r="AU49" s="3">
        <v>0.22863</v>
      </c>
      <c r="AV49" s="3">
        <v>9.289E-2</v>
      </c>
      <c r="AW49" s="3">
        <v>9.0840000000000004E-2</v>
      </c>
      <c r="AX49" s="3">
        <v>1.56301</v>
      </c>
      <c r="AY49" s="3">
        <v>0.11538</v>
      </c>
      <c r="AZ49" s="3">
        <v>0.15361000000000002</v>
      </c>
      <c r="BA49" s="3">
        <v>6.0429999999999998E-2</v>
      </c>
      <c r="BB49" s="3">
        <v>0.35067000000000004</v>
      </c>
      <c r="BC49" s="3">
        <v>0.15577000000000002</v>
      </c>
      <c r="BD49" s="3">
        <v>0.59599999999999997</v>
      </c>
      <c r="BE49" s="3">
        <v>0.15456</v>
      </c>
      <c r="BF49" s="3">
        <v>0.47158999999999995</v>
      </c>
      <c r="BG49" s="3">
        <v>8.1310000000000007E-2</v>
      </c>
      <c r="BH49" s="3">
        <v>0.42282999999999998</v>
      </c>
      <c r="BI49" s="3">
        <v>0.26197999999999999</v>
      </c>
      <c r="BJ49" s="3">
        <v>5.2859999999999997E-2</v>
      </c>
      <c r="BK49" s="3">
        <v>3.9009999999999996E-2</v>
      </c>
      <c r="BL49" s="3">
        <v>0</v>
      </c>
      <c r="BM49" s="1">
        <f t="shared" si="1"/>
        <v>21.616</v>
      </c>
    </row>
    <row r="50" spans="1:66">
      <c r="A50" t="s">
        <v>112</v>
      </c>
      <c r="B50" t="s">
        <v>48</v>
      </c>
      <c r="C50" s="3">
        <v>0.40579000000000004</v>
      </c>
      <c r="D50" s="3">
        <v>4.4200000000000003E-3</v>
      </c>
      <c r="E50" s="3">
        <v>6.4099999999999999E-3</v>
      </c>
      <c r="F50" s="3">
        <v>6.3899999999999998E-3</v>
      </c>
      <c r="G50" s="3">
        <v>0.33968999999999999</v>
      </c>
      <c r="H50" s="3">
        <v>1.213E-2</v>
      </c>
      <c r="I50" s="3">
        <v>8.6599999999999993E-3</v>
      </c>
      <c r="J50" s="3">
        <v>2.7949999999999999E-2</v>
      </c>
      <c r="K50" s="3">
        <v>1.299E-2</v>
      </c>
      <c r="L50" s="3">
        <v>3.7670000000000002E-2</v>
      </c>
      <c r="M50" s="3">
        <v>5.9420000000000001E-2</v>
      </c>
      <c r="N50" s="3">
        <v>2.826E-2</v>
      </c>
      <c r="O50" s="3">
        <v>2.775E-2</v>
      </c>
      <c r="P50" s="3">
        <v>3.8189999999999995E-2</v>
      </c>
      <c r="Q50" s="3">
        <v>6.3259999999999997E-2</v>
      </c>
      <c r="R50" s="3">
        <v>8.652E-2</v>
      </c>
      <c r="S50" s="3">
        <v>2.0750000000000001E-2</v>
      </c>
      <c r="T50" s="3">
        <v>1.9870000000000002E-2</v>
      </c>
      <c r="U50" s="3">
        <v>4.6960000000000002E-2</v>
      </c>
      <c r="V50" s="3">
        <v>2.2200000000000001E-2</v>
      </c>
      <c r="W50" s="3">
        <v>8.609E-2</v>
      </c>
      <c r="X50" s="3">
        <v>1.554E-2</v>
      </c>
      <c r="Y50" s="3">
        <v>3.4779999999999998E-2</v>
      </c>
      <c r="Z50" s="3">
        <v>0.1482</v>
      </c>
      <c r="AA50" s="3">
        <v>1.2630000000000001E-2</v>
      </c>
      <c r="AB50" s="3">
        <v>3.2809999999999999E-2</v>
      </c>
      <c r="AC50" s="3">
        <v>0.32948</v>
      </c>
      <c r="AD50" s="3">
        <v>0.12636</v>
      </c>
      <c r="AE50" s="3">
        <v>1.3078099999999999</v>
      </c>
      <c r="AF50" s="3">
        <v>0.39038</v>
      </c>
      <c r="AG50" s="3">
        <v>0.12722</v>
      </c>
      <c r="AH50" s="3">
        <v>0.12193999999999999</v>
      </c>
      <c r="AI50" s="3">
        <v>4.9849999999999998E-2</v>
      </c>
      <c r="AJ50" s="3">
        <v>0.19096000000000002</v>
      </c>
      <c r="AK50" s="3">
        <v>1.7479999999999999E-2</v>
      </c>
      <c r="AL50" s="3">
        <v>0.14466999999999999</v>
      </c>
      <c r="AM50" s="3">
        <v>5.0869999999999999E-2</v>
      </c>
      <c r="AN50" s="3">
        <v>7.5230000000000005E-2</v>
      </c>
      <c r="AO50" s="3">
        <v>0.16875000000000001</v>
      </c>
      <c r="AP50" s="3">
        <v>0.19986000000000001</v>
      </c>
      <c r="AQ50" s="3">
        <v>0.76500000000000001</v>
      </c>
      <c r="AR50" s="3">
        <v>0.68400000000000005</v>
      </c>
      <c r="AS50" s="3">
        <v>0.46437</v>
      </c>
      <c r="AT50" s="3">
        <v>0.16891999999999999</v>
      </c>
      <c r="AU50" s="3">
        <v>0.77603</v>
      </c>
      <c r="AV50" s="3">
        <v>0.17579</v>
      </c>
      <c r="AW50" s="3">
        <v>0.49541000000000002</v>
      </c>
      <c r="AX50" s="3">
        <v>0.17554</v>
      </c>
      <c r="AY50" s="3">
        <v>0.53500999999999999</v>
      </c>
      <c r="AZ50" s="3">
        <v>0.46182000000000001</v>
      </c>
      <c r="BA50" s="3">
        <v>1.4760000000000001E-2</v>
      </c>
      <c r="BB50" s="3">
        <v>3.7359999999999997E-2</v>
      </c>
      <c r="BC50" s="3">
        <v>0.74654999999999994</v>
      </c>
      <c r="BD50" s="3">
        <v>1.1910000000000001</v>
      </c>
      <c r="BE50" s="3">
        <v>0.50573999999999997</v>
      </c>
      <c r="BF50" s="3">
        <v>0.45097999999999999</v>
      </c>
      <c r="BG50" s="3">
        <v>0.49102999999999997</v>
      </c>
      <c r="BH50" s="3">
        <v>0.11722</v>
      </c>
      <c r="BI50" s="3">
        <v>7.2430000000000008E-2</v>
      </c>
      <c r="BJ50" s="3">
        <v>0.17346999999999999</v>
      </c>
      <c r="BK50" s="3">
        <v>7.77E-3</v>
      </c>
      <c r="BL50" s="3">
        <v>3.6450000000000003E-2</v>
      </c>
      <c r="BM50" s="1">
        <f t="shared" si="1"/>
        <v>13.45284</v>
      </c>
    </row>
    <row r="51" spans="1:66">
      <c r="A51" t="s">
        <v>113</v>
      </c>
      <c r="B51" t="s">
        <v>49</v>
      </c>
      <c r="C51" s="3">
        <v>0.42918000000000001</v>
      </c>
      <c r="D51" s="3">
        <v>1.021E-2</v>
      </c>
      <c r="E51" s="3">
        <v>3.6810000000000002E-2</v>
      </c>
      <c r="F51" s="3">
        <v>4.4119999999999999E-2</v>
      </c>
      <c r="G51" s="3">
        <v>1.6583599999999998</v>
      </c>
      <c r="H51" s="3">
        <v>6.9709999999999994E-2</v>
      </c>
      <c r="I51" s="3">
        <v>3.6090000000000004E-2</v>
      </c>
      <c r="J51" s="3">
        <v>0.16271000000000002</v>
      </c>
      <c r="K51" s="3">
        <v>7.8980000000000009E-2</v>
      </c>
      <c r="L51" s="3">
        <v>0.28537000000000001</v>
      </c>
      <c r="M51" s="3">
        <v>0.33512000000000003</v>
      </c>
      <c r="N51" s="3">
        <v>0.18553999999999998</v>
      </c>
      <c r="O51" s="3">
        <v>0.26049</v>
      </c>
      <c r="P51" s="3">
        <v>0.39709</v>
      </c>
      <c r="Q51" s="3">
        <v>0.35957</v>
      </c>
      <c r="R51" s="3">
        <v>0.50258000000000003</v>
      </c>
      <c r="S51" s="3">
        <v>0.10362</v>
      </c>
      <c r="T51" s="3">
        <v>0.1072</v>
      </c>
      <c r="U51" s="3">
        <v>0.30917</v>
      </c>
      <c r="V51" s="3">
        <v>0.2427</v>
      </c>
      <c r="W51" s="3">
        <v>0.46976000000000001</v>
      </c>
      <c r="X51" s="3">
        <v>9.4519999999999993E-2</v>
      </c>
      <c r="Y51" s="3">
        <v>0.23566999999999999</v>
      </c>
      <c r="Z51" s="3">
        <v>0.89152999999999993</v>
      </c>
      <c r="AA51" s="3">
        <v>0.16400000000000001</v>
      </c>
      <c r="AB51" s="3">
        <v>0.38063999999999998</v>
      </c>
      <c r="AC51" s="3">
        <v>3.3580300000000003</v>
      </c>
      <c r="AD51" s="3">
        <v>0.69569000000000003</v>
      </c>
      <c r="AE51" s="3">
        <v>5.1888999999999994</v>
      </c>
      <c r="AF51" s="3">
        <v>1.86372</v>
      </c>
      <c r="AG51" s="3">
        <v>1.38449</v>
      </c>
      <c r="AH51" s="3">
        <v>0.56552000000000002</v>
      </c>
      <c r="AI51" s="3">
        <v>0.25081999999999999</v>
      </c>
      <c r="AJ51" s="3">
        <v>1.1505300000000001</v>
      </c>
      <c r="AK51" s="3">
        <v>9.9019999999999997E-2</v>
      </c>
      <c r="AL51" s="3">
        <v>0.43037000000000003</v>
      </c>
      <c r="AM51" s="3">
        <v>0.28433999999999998</v>
      </c>
      <c r="AN51" s="3">
        <v>0.53422999999999998</v>
      </c>
      <c r="AO51" s="3">
        <v>1.4056600000000001</v>
      </c>
      <c r="AP51" s="3">
        <v>1.35006</v>
      </c>
      <c r="AQ51" s="3">
        <v>2.294</v>
      </c>
      <c r="AR51" s="3">
        <v>2.052</v>
      </c>
      <c r="AS51" s="3">
        <v>1.3920399999999999</v>
      </c>
      <c r="AT51" s="3">
        <v>0.80310000000000004</v>
      </c>
      <c r="AU51" s="3">
        <v>4.6438699999999997</v>
      </c>
      <c r="AV51" s="3">
        <v>1.01952</v>
      </c>
      <c r="AW51" s="3">
        <v>2.51938</v>
      </c>
      <c r="AX51" s="3">
        <v>1.0169299999999999</v>
      </c>
      <c r="AY51" s="3">
        <v>0.34164</v>
      </c>
      <c r="AZ51" s="3">
        <v>3.5131100000000002</v>
      </c>
      <c r="BA51" s="3">
        <v>8.5569999999999993E-2</v>
      </c>
      <c r="BB51" s="3">
        <v>0.17981</v>
      </c>
      <c r="BC51" s="3">
        <v>3.7390400000000001</v>
      </c>
      <c r="BD51" s="3">
        <v>3.6720000000000002</v>
      </c>
      <c r="BE51" s="3">
        <v>1.5672000000000001</v>
      </c>
      <c r="BF51" s="3">
        <v>1.4392</v>
      </c>
      <c r="BG51" s="3">
        <v>0.80262</v>
      </c>
      <c r="BH51" s="3">
        <v>0.46239999999999998</v>
      </c>
      <c r="BI51" s="3">
        <v>0.56923000000000001</v>
      </c>
      <c r="BJ51" s="3">
        <v>0.10682999999999999</v>
      </c>
      <c r="BK51" s="3">
        <v>0.13162000000000001</v>
      </c>
      <c r="BL51" s="3">
        <v>1.45573</v>
      </c>
      <c r="BM51" s="1">
        <f t="shared" si="1"/>
        <v>60.218959999999996</v>
      </c>
    </row>
    <row r="52" spans="1:66">
      <c r="A52" t="s">
        <v>114</v>
      </c>
      <c r="B52" t="s">
        <v>50</v>
      </c>
      <c r="C52" s="3">
        <v>0</v>
      </c>
      <c r="D52" s="3">
        <v>8.9999999999999993E-3</v>
      </c>
      <c r="E52" s="3">
        <v>5.0199999999999993E-3</v>
      </c>
      <c r="F52" s="3">
        <v>9.8000000000000004E-2</v>
      </c>
      <c r="G52" s="3">
        <v>2.7850000000000001</v>
      </c>
      <c r="H52" s="3">
        <v>0.46200000000000002</v>
      </c>
      <c r="I52" s="3">
        <v>0.23300000000000001</v>
      </c>
      <c r="J52" s="3">
        <v>0.35899999999999999</v>
      </c>
      <c r="K52" s="3">
        <v>0.19500000000000001</v>
      </c>
      <c r="L52" s="3">
        <v>2.7E-2</v>
      </c>
      <c r="M52" s="3">
        <v>0.65516999999999992</v>
      </c>
      <c r="N52" s="3">
        <v>0.34599999999999997</v>
      </c>
      <c r="O52" s="3">
        <v>0.98699999999999999</v>
      </c>
      <c r="P52" s="3">
        <v>0.76700000000000002</v>
      </c>
      <c r="Q52" s="3">
        <v>0.81599999999999995</v>
      </c>
      <c r="R52" s="3">
        <v>1.325</v>
      </c>
      <c r="S52" s="3">
        <v>0.40899999999999997</v>
      </c>
      <c r="T52" s="3">
        <v>0.624</v>
      </c>
      <c r="U52" s="3">
        <v>1.0109999999999999</v>
      </c>
      <c r="V52" s="3">
        <v>1.117</v>
      </c>
      <c r="W52" s="3">
        <v>1.325</v>
      </c>
      <c r="X52" s="3">
        <v>0.25230999999999998</v>
      </c>
      <c r="Y52" s="3">
        <v>0.874</v>
      </c>
      <c r="Z52" s="3">
        <v>0.23599999999999999</v>
      </c>
      <c r="AA52" s="3">
        <v>0.19125999999999999</v>
      </c>
      <c r="AB52" s="3">
        <v>0.60199999999999998</v>
      </c>
      <c r="AC52" s="3">
        <v>7.5598000000000001</v>
      </c>
      <c r="AD52" s="3">
        <v>0.29699999999999999</v>
      </c>
      <c r="AE52" s="3">
        <v>1.9339999999999999</v>
      </c>
      <c r="AF52" s="3">
        <v>1.3839999999999999</v>
      </c>
      <c r="AG52" s="3">
        <v>2.1989999999999998</v>
      </c>
      <c r="AH52" s="3">
        <v>0.39600000000000002</v>
      </c>
      <c r="AI52" s="3">
        <v>0.48099999999999998</v>
      </c>
      <c r="AJ52" s="3">
        <v>1.538</v>
      </c>
      <c r="AK52" s="3">
        <v>0.34711000000000003</v>
      </c>
      <c r="AL52" s="3">
        <v>0.64640999999999993</v>
      </c>
      <c r="AM52" s="3">
        <v>2.2079999999999999E-2</v>
      </c>
      <c r="AN52" s="3">
        <v>2.3E-2</v>
      </c>
      <c r="AO52" s="3">
        <v>8.2000000000000003E-2</v>
      </c>
      <c r="AP52" s="3">
        <v>0.22500000000000001</v>
      </c>
      <c r="AQ52" s="3">
        <v>1.224</v>
      </c>
      <c r="AR52" s="3">
        <v>0.22600000000000001</v>
      </c>
      <c r="AS52" s="3">
        <v>0.24731</v>
      </c>
      <c r="AT52" s="3">
        <v>0.15384</v>
      </c>
      <c r="AU52" s="3">
        <v>0.68500000000000005</v>
      </c>
      <c r="AV52" s="3">
        <v>0.25485000000000002</v>
      </c>
      <c r="AW52" s="3">
        <v>0.22</v>
      </c>
      <c r="AX52" s="3">
        <v>9.7000000000000003E-2</v>
      </c>
      <c r="AY52" s="3">
        <v>7.5999999999999998E-2</v>
      </c>
      <c r="AZ52" s="3">
        <v>0.85399999999999998</v>
      </c>
      <c r="BA52" s="3">
        <v>0.57599999999999996</v>
      </c>
      <c r="BB52" s="3">
        <v>0.107</v>
      </c>
      <c r="BC52" s="3">
        <v>1.2842199999999999</v>
      </c>
      <c r="BD52" s="3">
        <v>1.4550000000000001</v>
      </c>
      <c r="BE52" s="3">
        <v>0.48337999999999998</v>
      </c>
      <c r="BF52" s="3">
        <v>0.44089</v>
      </c>
      <c r="BG52" s="3">
        <v>0.28035000000000004</v>
      </c>
      <c r="BH52" s="3">
        <v>0.19728999999999999</v>
      </c>
      <c r="BI52" s="3">
        <v>8.2470000000000002E-2</v>
      </c>
      <c r="BJ52" s="3">
        <v>2.7719999999999998E-2</v>
      </c>
      <c r="BK52" s="3">
        <v>5.0999999999999997E-2</v>
      </c>
      <c r="BL52" s="3">
        <v>8.8999999999999996E-2</v>
      </c>
      <c r="BM52" s="1">
        <f t="shared" si="1"/>
        <v>41.957480000000011</v>
      </c>
    </row>
    <row r="53" spans="1:66">
      <c r="A53" t="s">
        <v>115</v>
      </c>
      <c r="B53" t="s">
        <v>51</v>
      </c>
      <c r="C53" s="3">
        <v>0</v>
      </c>
      <c r="D53" s="3">
        <v>0</v>
      </c>
      <c r="E53" s="3">
        <v>0</v>
      </c>
      <c r="F53" s="3">
        <v>2.0899999999999998E-3</v>
      </c>
      <c r="G53" s="3">
        <v>7.324E-2</v>
      </c>
      <c r="H53" s="3">
        <v>7.9299999999999995E-3</v>
      </c>
      <c r="I53" s="3">
        <v>3.7799999999999999E-3</v>
      </c>
      <c r="J53" s="3">
        <v>1.435E-2</v>
      </c>
      <c r="K53" s="3">
        <v>1.89E-3</v>
      </c>
      <c r="L53" s="3">
        <v>3.2619999999999996E-2</v>
      </c>
      <c r="M53" s="3">
        <v>4.6420000000000003E-2</v>
      </c>
      <c r="N53" s="3">
        <v>1.1509999999999999E-2</v>
      </c>
      <c r="O53" s="3">
        <v>1.1509999999999999E-2</v>
      </c>
      <c r="P53" s="3">
        <v>0.11040999999999999</v>
      </c>
      <c r="Q53" s="3">
        <v>6.1679999999999999E-2</v>
      </c>
      <c r="R53" s="3">
        <v>2.4239999999999998E-2</v>
      </c>
      <c r="S53" s="3">
        <v>1.89E-2</v>
      </c>
      <c r="T53" s="3">
        <v>1.8339999999999999E-2</v>
      </c>
      <c r="U53" s="3">
        <v>2.1340000000000001E-2</v>
      </c>
      <c r="V53" s="3">
        <v>2.7980000000000001E-2</v>
      </c>
      <c r="W53" s="3">
        <v>4.0590000000000001E-2</v>
      </c>
      <c r="X53" s="3">
        <v>7.1500000000000001E-3</v>
      </c>
      <c r="Y53" s="3">
        <v>1.8760000000000002E-2</v>
      </c>
      <c r="Z53" s="3">
        <v>1.3849999999999999E-2</v>
      </c>
      <c r="AA53" s="3">
        <v>6.62E-3</v>
      </c>
      <c r="AB53" s="3">
        <v>7.7199999999999994E-3</v>
      </c>
      <c r="AC53" s="3">
        <v>8.070999999999999E-2</v>
      </c>
      <c r="AD53" s="3">
        <v>6.1979999999999993E-2</v>
      </c>
      <c r="AE53" s="3">
        <v>0.61402999999999996</v>
      </c>
      <c r="AF53" s="3">
        <v>0.39035000000000003</v>
      </c>
      <c r="AG53" s="3">
        <v>0.15709999999999999</v>
      </c>
      <c r="AH53" s="3">
        <v>0.1046</v>
      </c>
      <c r="AI53" s="3">
        <v>8.0370000000000011E-2</v>
      </c>
      <c r="AJ53" s="3">
        <v>0.18192</v>
      </c>
      <c r="AK53" s="3">
        <v>1.1899999999999999E-3</v>
      </c>
      <c r="AL53" s="3">
        <v>0.32550999999999997</v>
      </c>
      <c r="AM53" s="3">
        <v>9.4000000000000004E-3</v>
      </c>
      <c r="AN53" s="3">
        <v>1.7600000000000001E-3</v>
      </c>
      <c r="AO53" s="3">
        <v>9.41E-3</v>
      </c>
      <c r="AP53" s="3">
        <v>7.9920000000000005E-2</v>
      </c>
      <c r="AQ53" s="3">
        <v>8.9999999999999993E-3</v>
      </c>
      <c r="AR53" s="3">
        <v>0</v>
      </c>
      <c r="AS53" s="3">
        <v>0</v>
      </c>
      <c r="AT53" s="3">
        <v>8.7200000000000003E-3</v>
      </c>
      <c r="AU53" s="3">
        <v>0.13879</v>
      </c>
      <c r="AV53" s="3">
        <v>3.7899999999999996E-2</v>
      </c>
      <c r="AW53" s="3">
        <v>2.0590000000000001E-2</v>
      </c>
      <c r="AX53" s="3">
        <v>2.2940000000000002E-2</v>
      </c>
      <c r="AY53" s="3">
        <v>2.0489999999999998E-2</v>
      </c>
      <c r="AZ53" s="3">
        <v>7.8730000000000008E-2</v>
      </c>
      <c r="BA53" s="3">
        <v>1.772E-2</v>
      </c>
      <c r="BB53" s="3">
        <v>1.7377</v>
      </c>
      <c r="BC53" s="3">
        <v>0.12622</v>
      </c>
      <c r="BD53" s="3">
        <v>1.2E-2</v>
      </c>
      <c r="BE53" s="3">
        <v>2.3190000000000002E-2</v>
      </c>
      <c r="BF53" s="3">
        <v>1.0580000000000001E-2</v>
      </c>
      <c r="BG53" s="3">
        <v>3.5899999999999999E-3</v>
      </c>
      <c r="BH53" s="3">
        <v>1.451E-2</v>
      </c>
      <c r="BI53" s="3">
        <v>2.9090000000000001E-2</v>
      </c>
      <c r="BJ53" s="3">
        <v>0</v>
      </c>
      <c r="BK53" s="3">
        <v>5.94E-3</v>
      </c>
      <c r="BL53" s="3">
        <v>5.79E-3</v>
      </c>
      <c r="BM53" s="1">
        <f t="shared" si="1"/>
        <v>5.0046599999999986</v>
      </c>
    </row>
    <row r="54" spans="1:66">
      <c r="A54" t="s">
        <v>116</v>
      </c>
      <c r="B54" t="s">
        <v>52</v>
      </c>
      <c r="C54" s="3">
        <v>0.16833000000000001</v>
      </c>
      <c r="D54" s="3">
        <v>2.0809999999999999E-2</v>
      </c>
      <c r="E54" s="3">
        <v>2.4599999999999999E-3</v>
      </c>
      <c r="F54" s="3">
        <v>4.734E-2</v>
      </c>
      <c r="G54" s="3">
        <v>1.4982839999999424</v>
      </c>
      <c r="H54" s="3">
        <v>0.10581</v>
      </c>
      <c r="I54" s="3">
        <v>0.10903600000000045</v>
      </c>
      <c r="J54" s="3">
        <v>0.27035000000000003</v>
      </c>
      <c r="K54" s="3">
        <v>0.12595999999999999</v>
      </c>
      <c r="L54" s="3">
        <v>0.30824000000000001</v>
      </c>
      <c r="M54" s="3">
        <v>0.57399</v>
      </c>
      <c r="N54" s="3">
        <v>0.27266000000000001</v>
      </c>
      <c r="O54" s="3">
        <v>0.2432</v>
      </c>
      <c r="P54" s="3">
        <v>0.34772000000000003</v>
      </c>
      <c r="Q54" s="3">
        <v>0.53642000000000001</v>
      </c>
      <c r="R54" s="3">
        <v>0.64472400000000007</v>
      </c>
      <c r="S54" s="3">
        <v>0.15790000000000001</v>
      </c>
      <c r="T54" s="3">
        <v>0.14659</v>
      </c>
      <c r="U54" s="3">
        <v>0.33210000000000001</v>
      </c>
      <c r="V54" s="3">
        <v>0.21859999999999999</v>
      </c>
      <c r="W54" s="3">
        <v>0.53556399999999216</v>
      </c>
      <c r="X54" s="3">
        <v>0.14002000000000001</v>
      </c>
      <c r="Y54" s="3">
        <v>0.25258999999999998</v>
      </c>
      <c r="Z54" s="3">
        <v>1.2190699999999999</v>
      </c>
      <c r="AA54" s="3">
        <v>0.51760000000000006</v>
      </c>
      <c r="AB54" s="3">
        <v>1.7431300000000001</v>
      </c>
      <c r="AC54" s="3">
        <v>3.2938800000000001</v>
      </c>
      <c r="AD54" s="3">
        <v>1.0629300000000002</v>
      </c>
      <c r="AE54" s="3">
        <v>8.5422799999999999</v>
      </c>
      <c r="AF54" s="3">
        <v>3.1927800000000004</v>
      </c>
      <c r="AG54" s="3">
        <v>0.85709000000000002</v>
      </c>
      <c r="AH54" s="3">
        <v>0.90181</v>
      </c>
      <c r="AI54" s="3">
        <v>0.27647000000000005</v>
      </c>
      <c r="AJ54" s="3">
        <v>1.4713000000000001</v>
      </c>
      <c r="AK54" s="3">
        <v>0.16438</v>
      </c>
      <c r="AL54" s="3">
        <v>1.0613559999999738</v>
      </c>
      <c r="AM54" s="3">
        <v>0.4371079999999945</v>
      </c>
      <c r="AN54" s="3">
        <v>0.56877999999999995</v>
      </c>
      <c r="AO54" s="3">
        <v>1.12782</v>
      </c>
      <c r="AP54" s="3">
        <v>1.6396500000000001</v>
      </c>
      <c r="AQ54" s="3">
        <v>2.851</v>
      </c>
      <c r="AR54" s="3">
        <v>2.8610000000000002</v>
      </c>
      <c r="AS54" s="3">
        <v>1.9957199999999999</v>
      </c>
      <c r="AT54" s="3">
        <v>5.3193400000000004</v>
      </c>
      <c r="AU54" s="3">
        <v>7.1086</v>
      </c>
      <c r="AV54" s="3">
        <v>1.1380999999999999</v>
      </c>
      <c r="AW54" s="3">
        <v>3.4550399999999999</v>
      </c>
      <c r="AX54" s="3">
        <v>1.4169200000000002</v>
      </c>
      <c r="AY54" s="3">
        <v>0.58455999999999997</v>
      </c>
      <c r="AZ54" s="3">
        <v>3.4502600000000001</v>
      </c>
      <c r="BA54" s="3">
        <v>0.1182</v>
      </c>
      <c r="BB54" s="3">
        <v>0.25507000000000002</v>
      </c>
      <c r="BC54" s="3">
        <v>6.5309799999999996</v>
      </c>
      <c r="BD54" s="3">
        <v>4.617</v>
      </c>
      <c r="BE54" s="3">
        <v>2.35521</v>
      </c>
      <c r="BF54" s="3">
        <v>2.1595800000000001</v>
      </c>
      <c r="BG54" s="3">
        <v>1.5815699999999999</v>
      </c>
      <c r="BH54" s="3">
        <v>0.66912000000000005</v>
      </c>
      <c r="BI54" s="3">
        <v>0.74559000000000009</v>
      </c>
      <c r="BJ54" s="3">
        <v>0.78652999999999995</v>
      </c>
      <c r="BK54" s="3">
        <v>0.26307999999999998</v>
      </c>
      <c r="BL54" s="3">
        <v>0.27879000000000004</v>
      </c>
      <c r="BM54" s="1">
        <f t="shared" si="1"/>
        <v>85.677391999999926</v>
      </c>
    </row>
    <row r="55" spans="1:66">
      <c r="A55" t="s">
        <v>117</v>
      </c>
      <c r="B55" t="s">
        <v>53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1">
        <f t="shared" si="1"/>
        <v>0</v>
      </c>
    </row>
    <row r="56" spans="1:66">
      <c r="A56" t="s">
        <v>118</v>
      </c>
      <c r="B56" t="s">
        <v>54</v>
      </c>
      <c r="C56" s="3">
        <v>0.12523000000000001</v>
      </c>
      <c r="D56" s="3">
        <v>1.558E-2</v>
      </c>
      <c r="E56" s="3">
        <v>9.2699999999999987E-3</v>
      </c>
      <c r="F56" s="3">
        <v>2.7120000000000002E-2</v>
      </c>
      <c r="G56" s="3">
        <v>0.54913999999999996</v>
      </c>
      <c r="H56" s="3">
        <v>6.2759999999999996E-2</v>
      </c>
      <c r="I56" s="3">
        <v>3.2490000000000005E-2</v>
      </c>
      <c r="J56" s="3">
        <v>7.9239999999999991E-2</v>
      </c>
      <c r="K56" s="3">
        <v>1.806E-2</v>
      </c>
      <c r="L56" s="3">
        <v>0.14058000000000001</v>
      </c>
      <c r="M56" s="3">
        <v>0.37669000000000002</v>
      </c>
      <c r="N56" s="3">
        <v>0.18684999999999999</v>
      </c>
      <c r="O56" s="3">
        <v>0.19266</v>
      </c>
      <c r="P56" s="3">
        <v>0.151</v>
      </c>
      <c r="Q56" s="3">
        <v>0.10895999999999999</v>
      </c>
      <c r="R56" s="3">
        <v>0.24680000000000002</v>
      </c>
      <c r="S56" s="3">
        <v>0.18624000000000002</v>
      </c>
      <c r="T56" s="3">
        <v>0.14680000000000001</v>
      </c>
      <c r="U56" s="3">
        <v>0.25564999999999999</v>
      </c>
      <c r="V56" s="3">
        <v>0.59892000000000001</v>
      </c>
      <c r="W56" s="3">
        <v>0.39350000000000002</v>
      </c>
      <c r="X56" s="3">
        <v>8.4830000000000003E-2</v>
      </c>
      <c r="Y56" s="3">
        <v>0.33827999999999997</v>
      </c>
      <c r="Z56" s="3">
        <v>0.63879999999999992</v>
      </c>
      <c r="AA56" s="3">
        <v>2.027E-2</v>
      </c>
      <c r="AB56" s="3">
        <v>0.10398</v>
      </c>
      <c r="AC56" s="3">
        <v>0.78373000000000004</v>
      </c>
      <c r="AD56" s="3">
        <v>0.29581000000000002</v>
      </c>
      <c r="AE56" s="3">
        <v>1.3652299999999999</v>
      </c>
      <c r="AF56" s="3">
        <v>1.0810499999999998</v>
      </c>
      <c r="AG56" s="3">
        <v>1.33101</v>
      </c>
      <c r="AH56" s="3">
        <v>5.3380000000000004E-2</v>
      </c>
      <c r="AI56" s="3">
        <v>0.6888200000000001</v>
      </c>
      <c r="AJ56" s="3">
        <v>0.46541000000000005</v>
      </c>
      <c r="AK56" s="3">
        <v>0.22171000000000002</v>
      </c>
      <c r="AL56" s="3">
        <v>0.26047000000000003</v>
      </c>
      <c r="AM56" s="3">
        <v>5.7680000000000002E-2</v>
      </c>
      <c r="AN56" s="3">
        <v>0.12287000000000001</v>
      </c>
      <c r="AO56" s="3">
        <v>0.64334000000000002</v>
      </c>
      <c r="AP56" s="3">
        <v>0.94234000000000007</v>
      </c>
      <c r="AQ56" s="3">
        <v>0.752</v>
      </c>
      <c r="AR56" s="3">
        <v>0.221</v>
      </c>
      <c r="AS56" s="3">
        <v>1.2960000000000001E-2</v>
      </c>
      <c r="AT56" s="3">
        <v>0.14299000000000001</v>
      </c>
      <c r="AU56" s="3">
        <v>0.98778999999999995</v>
      </c>
      <c r="AV56" s="3">
        <v>0.32702999999999999</v>
      </c>
      <c r="AW56" s="3">
        <v>0.42451</v>
      </c>
      <c r="AX56" s="3">
        <v>0.32605000000000001</v>
      </c>
      <c r="AY56" s="3">
        <v>0.11348999999999999</v>
      </c>
      <c r="AZ56" s="3">
        <v>0.24171000000000001</v>
      </c>
      <c r="BA56" s="3">
        <v>0.13188</v>
      </c>
      <c r="BB56" s="3">
        <v>7.0699999999999999E-2</v>
      </c>
      <c r="BC56" s="3">
        <v>0.40516000000000002</v>
      </c>
      <c r="BD56" s="3">
        <v>0.69299999999999995</v>
      </c>
      <c r="BE56" s="3">
        <v>1.64822</v>
      </c>
      <c r="BF56" s="3">
        <v>2.4585300000000001</v>
      </c>
      <c r="BG56" s="3">
        <v>0.18622</v>
      </c>
      <c r="BH56" s="3">
        <v>0.17887999999999998</v>
      </c>
      <c r="BI56" s="3">
        <v>7.1359999999999993E-2</v>
      </c>
      <c r="BJ56" s="3">
        <v>1.4789999999999999E-2</v>
      </c>
      <c r="BK56" s="3">
        <v>4.3400000000000001E-2</v>
      </c>
      <c r="BL56" s="3">
        <v>3.5529999999999999E-2</v>
      </c>
      <c r="BM56" s="1">
        <f t="shared" si="1"/>
        <v>22.889749999999992</v>
      </c>
    </row>
    <row r="57" spans="1:66">
      <c r="A57" t="s">
        <v>119</v>
      </c>
      <c r="B57" t="s">
        <v>55</v>
      </c>
      <c r="C57" s="3">
        <v>0</v>
      </c>
      <c r="D57" s="3">
        <v>0</v>
      </c>
      <c r="E57" s="3">
        <v>0</v>
      </c>
      <c r="F57" s="3">
        <v>1.1000000000000001E-3</v>
      </c>
      <c r="G57" s="3">
        <v>0.10501000000000001</v>
      </c>
      <c r="H57" s="3">
        <v>1.021E-2</v>
      </c>
      <c r="I57" s="3">
        <v>1.1899999999999999E-3</v>
      </c>
      <c r="J57" s="3">
        <v>7.8200000000000006E-3</v>
      </c>
      <c r="K57" s="3">
        <v>4.96E-3</v>
      </c>
      <c r="L57" s="3">
        <v>2.9180000000000001E-2</v>
      </c>
      <c r="M57" s="3">
        <v>2.6719999999999997E-2</v>
      </c>
      <c r="N57" s="3">
        <v>6.4700000000000001E-3</v>
      </c>
      <c r="O57" s="3">
        <v>1.2160000000000001E-2</v>
      </c>
      <c r="P57" s="3">
        <v>7.5100000000000002E-3</v>
      </c>
      <c r="Q57" s="3">
        <v>2.7030000000000002E-2</v>
      </c>
      <c r="R57" s="3">
        <v>2.206E-2</v>
      </c>
      <c r="S57" s="3">
        <v>7.2500000000000004E-3</v>
      </c>
      <c r="T57" s="3">
        <v>7.4700000000000001E-3</v>
      </c>
      <c r="U57" s="3">
        <v>1.8350000000000002E-2</v>
      </c>
      <c r="V57" s="3">
        <v>2.9850000000000002E-2</v>
      </c>
      <c r="W57" s="3">
        <v>2.4149999999999998E-2</v>
      </c>
      <c r="X57" s="3">
        <v>6.5300000000000002E-3</v>
      </c>
      <c r="Y57" s="3">
        <v>1.8269999999999998E-2</v>
      </c>
      <c r="Z57" s="3">
        <v>4.3299999999999998E-2</v>
      </c>
      <c r="AA57" s="3">
        <v>5.1399999999999996E-3</v>
      </c>
      <c r="AB57" s="3">
        <v>1.085E-2</v>
      </c>
      <c r="AC57" s="3">
        <v>0.16703999999999999</v>
      </c>
      <c r="AD57" s="3">
        <v>2.3399999999999997E-2</v>
      </c>
      <c r="AE57" s="3">
        <v>0.1007</v>
      </c>
      <c r="AF57" s="3">
        <v>7.7799999999999994E-2</v>
      </c>
      <c r="AG57" s="3">
        <v>4.4139999999999999E-2</v>
      </c>
      <c r="AH57" s="3">
        <v>1.6920000000000001E-2</v>
      </c>
      <c r="AI57" s="3">
        <v>1.3169999999999999E-2</v>
      </c>
      <c r="AJ57" s="3">
        <v>7.9500000000000001E-2</v>
      </c>
      <c r="AK57" s="3">
        <v>4.8200000000000005E-3</v>
      </c>
      <c r="AL57" s="3">
        <v>0.18794</v>
      </c>
      <c r="AM57" s="3">
        <v>2.282E-2</v>
      </c>
      <c r="AN57" s="3">
        <v>1.1900000000000001E-2</v>
      </c>
      <c r="AO57" s="3">
        <v>4.5630000000000004E-2</v>
      </c>
      <c r="AP57" s="3">
        <v>7.5920000000000001E-2</v>
      </c>
      <c r="AQ57" s="3">
        <v>1.7999999999999999E-2</v>
      </c>
      <c r="AR57" s="3">
        <v>0.189</v>
      </c>
      <c r="AS57" s="3">
        <v>0.13175000000000001</v>
      </c>
      <c r="AT57" s="3">
        <v>2.8889999999999999E-2</v>
      </c>
      <c r="AU57" s="3">
        <v>7.8549999999999995E-2</v>
      </c>
      <c r="AV57" s="3">
        <v>8.8599999999999998E-3</v>
      </c>
      <c r="AW57" s="3">
        <v>0.11355</v>
      </c>
      <c r="AX57" s="3">
        <v>2.7640000000000001E-2</v>
      </c>
      <c r="AY57" s="3">
        <v>2.5090000000000001E-2</v>
      </c>
      <c r="AZ57" s="3">
        <v>0.10364</v>
      </c>
      <c r="BA57" s="3">
        <v>3.8E-3</v>
      </c>
      <c r="BB57" s="3">
        <v>4.5300000000000002E-3</v>
      </c>
      <c r="BC57" s="3">
        <v>0.17842</v>
      </c>
      <c r="BD57" s="3">
        <v>0.29099999999999998</v>
      </c>
      <c r="BE57" s="3">
        <v>1.7090000000000001E-2</v>
      </c>
      <c r="BF57" s="3">
        <v>5.1037600000000003</v>
      </c>
      <c r="BG57" s="3">
        <v>0.27767000000000003</v>
      </c>
      <c r="BH57" s="3">
        <v>1.9820000000000001E-2</v>
      </c>
      <c r="BI57" s="3">
        <v>2.128E-2</v>
      </c>
      <c r="BJ57" s="3">
        <v>0</v>
      </c>
      <c r="BK57" s="3">
        <v>4.0000000000000001E-3</v>
      </c>
      <c r="BL57" s="3">
        <v>6.8300000000000001E-3</v>
      </c>
      <c r="BM57" s="1">
        <f t="shared" si="1"/>
        <v>7.9574499999999997</v>
      </c>
    </row>
    <row r="58" spans="1:66">
      <c r="A58" t="s">
        <v>120</v>
      </c>
      <c r="B58" t="s">
        <v>56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</v>
      </c>
      <c r="BL58" s="3">
        <v>0</v>
      </c>
      <c r="BM58" s="1">
        <f t="shared" si="1"/>
        <v>0</v>
      </c>
    </row>
    <row r="59" spans="1:66">
      <c r="A59" t="s">
        <v>121</v>
      </c>
      <c r="B59" t="s">
        <v>57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2.15E-3</v>
      </c>
      <c r="L59" s="3">
        <v>3.0000000000000001E-3</v>
      </c>
      <c r="M59" s="3">
        <v>0</v>
      </c>
      <c r="N59" s="3">
        <v>2.81E-3</v>
      </c>
      <c r="O59" s="3">
        <v>0</v>
      </c>
      <c r="P59" s="3">
        <v>2.6900000000000001E-3</v>
      </c>
      <c r="Q59" s="3">
        <v>2.7100000000000002E-3</v>
      </c>
      <c r="R59" s="3">
        <v>3.2499999999999999E-3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6.6799999999999993E-3</v>
      </c>
      <c r="AA59" s="3">
        <v>0</v>
      </c>
      <c r="AB59" s="3">
        <v>3.3500000000000001E-3</v>
      </c>
      <c r="AC59" s="3">
        <v>3.96E-3</v>
      </c>
      <c r="AD59" s="3">
        <v>3.4199999999999999E-3</v>
      </c>
      <c r="AE59" s="3">
        <v>3.4199999999999999E-3</v>
      </c>
      <c r="AF59" s="3">
        <v>1.439E-2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3.0299999999999997E-3</v>
      </c>
      <c r="AM59" s="3">
        <v>0</v>
      </c>
      <c r="AN59" s="3">
        <v>0</v>
      </c>
      <c r="AO59" s="3">
        <v>0</v>
      </c>
      <c r="AP59" s="3">
        <v>1.805E-2</v>
      </c>
      <c r="AQ59" s="3">
        <v>0</v>
      </c>
      <c r="AR59" s="3">
        <v>6.0000000000000001E-3</v>
      </c>
      <c r="AS59" s="3">
        <v>0</v>
      </c>
      <c r="AT59" s="3">
        <v>4.5159999999999999E-2</v>
      </c>
      <c r="AU59" s="3">
        <v>2.6079999999999999E-2</v>
      </c>
      <c r="AV59" s="3">
        <v>9.5600000000000008E-3</v>
      </c>
      <c r="AW59" s="3">
        <v>1.8120000000000001E-2</v>
      </c>
      <c r="AX59" s="3">
        <v>2.0099999999999996E-3</v>
      </c>
      <c r="AY59" s="3">
        <v>5.2760000000000001E-2</v>
      </c>
      <c r="AZ59" s="3">
        <v>2.7460000000000002E-2</v>
      </c>
      <c r="BA59" s="3">
        <v>2.478E-2</v>
      </c>
      <c r="BB59" s="3">
        <v>0</v>
      </c>
      <c r="BC59" s="3">
        <v>4.1229999999999996E-2</v>
      </c>
      <c r="BD59" s="3">
        <v>0.19900000000000001</v>
      </c>
      <c r="BE59" s="3">
        <v>8.8950000000000001E-2</v>
      </c>
      <c r="BF59" s="3">
        <v>0</v>
      </c>
      <c r="BG59" s="3">
        <v>4.5999999999999999E-2</v>
      </c>
      <c r="BH59" s="3">
        <v>1.6278900000000001</v>
      </c>
      <c r="BI59" s="3">
        <v>8.4269999999999998E-2</v>
      </c>
      <c r="BJ59" s="3">
        <v>0.125</v>
      </c>
      <c r="BK59" s="3">
        <v>0</v>
      </c>
      <c r="BL59" s="3">
        <v>4.9500000000000004E-3</v>
      </c>
      <c r="BM59" s="1">
        <f t="shared" si="1"/>
        <v>2.5021300000000002</v>
      </c>
    </row>
    <row r="60" spans="1:66">
      <c r="A60" t="s">
        <v>122</v>
      </c>
      <c r="B60" t="s">
        <v>58</v>
      </c>
      <c r="C60" s="3">
        <v>0</v>
      </c>
      <c r="D60" s="3">
        <v>0</v>
      </c>
      <c r="E60" s="3">
        <v>0</v>
      </c>
      <c r="F60" s="3">
        <v>0</v>
      </c>
      <c r="G60" s="3">
        <v>8.1939999999999999E-2</v>
      </c>
      <c r="H60" s="3">
        <v>6.8700000000000002E-3</v>
      </c>
      <c r="I60" s="3">
        <v>6.4700000000000001E-3</v>
      </c>
      <c r="J60" s="3">
        <v>9.4199999999999996E-3</v>
      </c>
      <c r="K60" s="3">
        <v>4.3200000000000001E-3</v>
      </c>
      <c r="L60" s="3">
        <v>1.967E-2</v>
      </c>
      <c r="M60" s="3">
        <v>3.8539999999999998E-2</v>
      </c>
      <c r="N60" s="3">
        <v>2.5360000000000001E-2</v>
      </c>
      <c r="O60" s="3">
        <v>1.8350000000000002E-2</v>
      </c>
      <c r="P60" s="3">
        <v>2.1739999999999999E-2</v>
      </c>
      <c r="Q60" s="3">
        <v>2.819E-2</v>
      </c>
      <c r="R60" s="3">
        <v>3.109E-2</v>
      </c>
      <c r="S60" s="3">
        <v>1.499E-2</v>
      </c>
      <c r="T60" s="3">
        <v>1.094E-2</v>
      </c>
      <c r="U60" s="3">
        <v>2.784E-2</v>
      </c>
      <c r="V60" s="3">
        <v>2.691E-2</v>
      </c>
      <c r="W60" s="3">
        <v>4.5719999999999997E-2</v>
      </c>
      <c r="X60" s="3">
        <v>1.374E-2</v>
      </c>
      <c r="Y60" s="3">
        <v>2.6010000000000002E-2</v>
      </c>
      <c r="Z60" s="3">
        <v>3.5430000000000003E-2</v>
      </c>
      <c r="AA60" s="3">
        <v>7.5599999999999999E-3</v>
      </c>
      <c r="AB60" s="3">
        <v>1.9629999999999998E-2</v>
      </c>
      <c r="AC60" s="3">
        <v>5.4799999999999995E-2</v>
      </c>
      <c r="AD60" s="3">
        <v>3.8929999999999999E-2</v>
      </c>
      <c r="AE60" s="3">
        <v>0.89924999999999999</v>
      </c>
      <c r="AF60" s="3">
        <v>0.55685000000000007</v>
      </c>
      <c r="AG60" s="3">
        <v>0.14743000000000001</v>
      </c>
      <c r="AH60" s="3">
        <v>7.7629999999999991E-2</v>
      </c>
      <c r="AI60" s="3">
        <v>2.7239999999999997E-2</v>
      </c>
      <c r="AJ60" s="3">
        <v>7.1400000000000005E-2</v>
      </c>
      <c r="AK60" s="3">
        <v>1.558E-2</v>
      </c>
      <c r="AL60" s="3">
        <v>0.49428</v>
      </c>
      <c r="AM60" s="3">
        <v>2.6339999999999999E-2</v>
      </c>
      <c r="AN60" s="3">
        <v>9.0819999999999998E-2</v>
      </c>
      <c r="AO60" s="3">
        <v>6.8470000000000003E-2</v>
      </c>
      <c r="AP60" s="3">
        <v>0.18237999999999999</v>
      </c>
      <c r="AQ60" s="3">
        <v>2E-3</v>
      </c>
      <c r="AR60" s="3">
        <v>0</v>
      </c>
      <c r="AS60" s="3">
        <v>0</v>
      </c>
      <c r="AT60" s="3">
        <v>0.12209</v>
      </c>
      <c r="AU60" s="3">
        <v>0.34123000000000003</v>
      </c>
      <c r="AV60" s="3">
        <v>0.12822</v>
      </c>
      <c r="AW60" s="3">
        <v>8.5110000000000005E-2</v>
      </c>
      <c r="AX60" s="3">
        <v>2.8820000000000002E-2</v>
      </c>
      <c r="AY60" s="3">
        <v>4.0439999999999997E-2</v>
      </c>
      <c r="AZ60" s="3">
        <v>0.17474999999999999</v>
      </c>
      <c r="BA60" s="3">
        <v>1.7929999999999998E-2</v>
      </c>
      <c r="BB60" s="3">
        <v>2.794E-2</v>
      </c>
      <c r="BC60" s="3">
        <v>0.27593000000000001</v>
      </c>
      <c r="BD60" s="3">
        <v>0.20699999999999999</v>
      </c>
      <c r="BE60" s="3">
        <v>0.11515</v>
      </c>
      <c r="BF60" s="3">
        <v>7.2499999999999995E-2</v>
      </c>
      <c r="BG60" s="3">
        <v>8.4080000000000002E-2</v>
      </c>
      <c r="BH60" s="3">
        <v>0.82520000000000004</v>
      </c>
      <c r="BI60" s="3">
        <v>5.6500000000000002E-2</v>
      </c>
      <c r="BJ60" s="3">
        <v>0.13259000000000001</v>
      </c>
      <c r="BK60" s="3">
        <v>5.8099999999999992E-3</v>
      </c>
      <c r="BL60" s="3">
        <v>2.23E-2</v>
      </c>
      <c r="BM60" s="1">
        <f t="shared" si="1"/>
        <v>6.0377200000000002</v>
      </c>
    </row>
    <row r="61" spans="1:66">
      <c r="A61" t="s">
        <v>123</v>
      </c>
      <c r="B61" t="s">
        <v>59</v>
      </c>
      <c r="C61" s="3">
        <v>0</v>
      </c>
      <c r="D61" s="3">
        <v>0</v>
      </c>
      <c r="E61" s="3">
        <v>0</v>
      </c>
      <c r="F61" s="3">
        <v>0</v>
      </c>
      <c r="G61" s="3">
        <v>7.5859999999999997E-2</v>
      </c>
      <c r="H61" s="3">
        <v>2.3149999999999997E-2</v>
      </c>
      <c r="I61" s="3">
        <v>4.9699999999999996E-3</v>
      </c>
      <c r="J61" s="3">
        <v>9.5099999999999994E-3</v>
      </c>
      <c r="K61" s="3">
        <v>9.9499999999999988E-3</v>
      </c>
      <c r="L61" s="3">
        <v>0.10829999999999999</v>
      </c>
      <c r="M61" s="3">
        <v>0.12367</v>
      </c>
      <c r="N61" s="3">
        <v>2.598E-2</v>
      </c>
      <c r="O61" s="3">
        <v>1.7559999999999999E-2</v>
      </c>
      <c r="P61" s="3">
        <v>5.0380000000000001E-2</v>
      </c>
      <c r="Q61" s="3">
        <v>2.8979999999999999E-2</v>
      </c>
      <c r="R61" s="3">
        <v>2.4129999999999999E-2</v>
      </c>
      <c r="S61" s="3">
        <v>4.5199999999999997E-3</v>
      </c>
      <c r="T61" s="3">
        <v>2.1129999999999999E-2</v>
      </c>
      <c r="U61" s="3">
        <v>2.9760000000000002E-2</v>
      </c>
      <c r="V61" s="3">
        <v>1.349E-2</v>
      </c>
      <c r="W61" s="3">
        <v>4.7479999999999994E-2</v>
      </c>
      <c r="X61" s="3">
        <v>1.086E-2</v>
      </c>
      <c r="Y61" s="3">
        <v>1.6460000000000002E-2</v>
      </c>
      <c r="Z61" s="3">
        <v>2.01E-2</v>
      </c>
      <c r="AA61" s="3">
        <v>3.9530000000000003E-2</v>
      </c>
      <c r="AB61" s="3">
        <v>5.8209999999999998E-2</v>
      </c>
      <c r="AC61" s="3">
        <v>0.10904000000000001</v>
      </c>
      <c r="AD61" s="3">
        <v>0.20873</v>
      </c>
      <c r="AE61" s="3">
        <v>0.56208000000000002</v>
      </c>
      <c r="AF61" s="3">
        <v>4.4319999999999998E-2</v>
      </c>
      <c r="AG61" s="3">
        <v>4.539E-2</v>
      </c>
      <c r="AH61" s="3">
        <v>4.0409999999999995E-2</v>
      </c>
      <c r="AI61" s="3">
        <v>1.1000000000000001E-3</v>
      </c>
      <c r="AJ61" s="3">
        <v>0.23779</v>
      </c>
      <c r="AK61" s="3">
        <v>1.089E-2</v>
      </c>
      <c r="AL61" s="3">
        <v>9.2760000000000009E-2</v>
      </c>
      <c r="AM61" s="3">
        <v>4.8170000000000004E-2</v>
      </c>
      <c r="AN61" s="3">
        <v>2.5499999999999998E-2</v>
      </c>
      <c r="AO61" s="3">
        <v>0.1331</v>
      </c>
      <c r="AP61" s="3">
        <v>6.3579999999999998E-2</v>
      </c>
      <c r="AQ61" s="3">
        <v>0.13300000000000001</v>
      </c>
      <c r="AR61" s="3">
        <v>8.8999999999999996E-2</v>
      </c>
      <c r="AS61" s="3">
        <v>3.9960000000000002E-2</v>
      </c>
      <c r="AT61" s="3">
        <v>5.6180000000000001E-2</v>
      </c>
      <c r="AU61" s="3">
        <v>0.18343000000000001</v>
      </c>
      <c r="AV61" s="3">
        <v>1.584E-2</v>
      </c>
      <c r="AW61" s="3">
        <v>7.5609999999999997E-2</v>
      </c>
      <c r="AX61" s="3">
        <v>0.16156000000000001</v>
      </c>
      <c r="AY61" s="3">
        <v>2.7230000000000001E-2</v>
      </c>
      <c r="AZ61" s="3">
        <v>6.028E-2</v>
      </c>
      <c r="BA61" s="3">
        <v>0.15372999999999998</v>
      </c>
      <c r="BB61" s="3">
        <v>4.1680000000000002E-2</v>
      </c>
      <c r="BC61" s="3">
        <v>0.15983</v>
      </c>
      <c r="BD61" s="3">
        <v>0</v>
      </c>
      <c r="BE61" s="3">
        <v>0</v>
      </c>
      <c r="BF61" s="3">
        <v>0</v>
      </c>
      <c r="BG61" s="3">
        <v>0</v>
      </c>
      <c r="BH61" s="3">
        <v>1.149E-2</v>
      </c>
      <c r="BI61" s="3">
        <v>1.323E-2</v>
      </c>
      <c r="BJ61" s="3">
        <v>0</v>
      </c>
      <c r="BK61" s="3">
        <v>1.1200000000000001E-3</v>
      </c>
      <c r="BL61" s="3">
        <v>0</v>
      </c>
      <c r="BM61" s="1">
        <f t="shared" si="1"/>
        <v>3.6100100000000004</v>
      </c>
    </row>
    <row r="62" spans="1:66">
      <c r="A62" t="s">
        <v>124</v>
      </c>
      <c r="B62" t="s">
        <v>60</v>
      </c>
      <c r="C62" s="3">
        <v>0</v>
      </c>
      <c r="D62" s="3">
        <v>2.4510000000000001E-2</v>
      </c>
      <c r="E62" s="3">
        <v>5.7390000000000004E-2</v>
      </c>
      <c r="F62" s="3">
        <v>0</v>
      </c>
      <c r="G62" s="3">
        <v>0.31758999999999998</v>
      </c>
      <c r="H62" s="3">
        <v>5.9100000000000003E-3</v>
      </c>
      <c r="I62" s="3">
        <v>7.0199999999999993E-3</v>
      </c>
      <c r="J62" s="3">
        <v>8.7299999999999999E-3</v>
      </c>
      <c r="K62" s="3">
        <v>3.3399999999999997E-3</v>
      </c>
      <c r="L62" s="3">
        <v>7.2100000000000003E-3</v>
      </c>
      <c r="M62" s="3">
        <v>1.29E-2</v>
      </c>
      <c r="N62" s="3">
        <v>1.091E-2</v>
      </c>
      <c r="O62" s="3">
        <v>3.96E-3</v>
      </c>
      <c r="P62" s="3">
        <v>1.26E-2</v>
      </c>
      <c r="Q62" s="3">
        <v>2.0099999999999996E-3</v>
      </c>
      <c r="R62" s="3">
        <v>1.4789999999999999E-2</v>
      </c>
      <c r="S62" s="3">
        <v>4.2639999999999997E-2</v>
      </c>
      <c r="T62" s="3">
        <v>3.977E-2</v>
      </c>
      <c r="U62" s="3">
        <v>0.12343999999999999</v>
      </c>
      <c r="V62" s="3">
        <v>0.47542000000000001</v>
      </c>
      <c r="W62" s="3">
        <v>9.221E-2</v>
      </c>
      <c r="X62" s="3">
        <v>9.7280000000000005E-2</v>
      </c>
      <c r="Y62" s="3">
        <v>0.20377999999999999</v>
      </c>
      <c r="Z62" s="3">
        <v>3.8900000000000002E-3</v>
      </c>
      <c r="AA62" s="3">
        <v>7.2999999999999996E-4</v>
      </c>
      <c r="AB62" s="3">
        <v>3.4500000000000004E-3</v>
      </c>
      <c r="AC62" s="3">
        <v>8.8230000000000003E-2</v>
      </c>
      <c r="AD62" s="3">
        <v>1.2919999999999999E-2</v>
      </c>
      <c r="AE62" s="3">
        <v>2.3870000000000002E-2</v>
      </c>
      <c r="AF62" s="3">
        <v>8.3720000000000003E-2</v>
      </c>
      <c r="AG62" s="3">
        <v>3.46E-3</v>
      </c>
      <c r="AH62" s="3">
        <v>0</v>
      </c>
      <c r="AI62" s="3">
        <v>0</v>
      </c>
      <c r="AJ62" s="3">
        <v>1.508E-2</v>
      </c>
      <c r="AK62" s="3">
        <v>1.5E-3</v>
      </c>
      <c r="AL62" s="3">
        <v>8.3750000000000005E-2</v>
      </c>
      <c r="AM62" s="3">
        <v>6.7999999999999996E-3</v>
      </c>
      <c r="AN62" s="3">
        <v>0.14783000000000002</v>
      </c>
      <c r="AO62" s="3">
        <v>5.0939999999999999E-2</v>
      </c>
      <c r="AP62" s="3">
        <v>2.1520000000000001E-2</v>
      </c>
      <c r="AQ62" s="3">
        <v>0.34499999999999997</v>
      </c>
      <c r="AR62" s="3">
        <v>7.4999999999999997E-2</v>
      </c>
      <c r="AS62" s="3">
        <v>9.1799999999999993E-2</v>
      </c>
      <c r="AT62" s="3">
        <v>2.4039999999999999E-2</v>
      </c>
      <c r="AU62" s="3">
        <v>5.6369999999999996E-2</v>
      </c>
      <c r="AV62" s="3">
        <v>2.513E-2</v>
      </c>
      <c r="AW62" s="3">
        <v>2.1250000000000002E-2</v>
      </c>
      <c r="AX62" s="3">
        <v>1.0060000000000001E-2</v>
      </c>
      <c r="AY62" s="3">
        <v>1.307E-2</v>
      </c>
      <c r="AZ62" s="3">
        <v>3.3030000000000004E-2</v>
      </c>
      <c r="BA62" s="3">
        <v>6.4099999999999999E-3</v>
      </c>
      <c r="BB62" s="3">
        <v>0</v>
      </c>
      <c r="BC62" s="3">
        <v>4.4889999999999999E-2</v>
      </c>
      <c r="BD62" s="3">
        <v>0.124</v>
      </c>
      <c r="BE62" s="3">
        <v>2.0410000000000001E-2</v>
      </c>
      <c r="BF62" s="3">
        <v>8.5489999999999997E-2</v>
      </c>
      <c r="BG62" s="3">
        <v>1.7420000000000001E-2</v>
      </c>
      <c r="BH62" s="3">
        <v>1.457E-2</v>
      </c>
      <c r="BI62" s="3">
        <v>1.282E-2</v>
      </c>
      <c r="BJ62" s="3">
        <v>2.2890000000000001E-2</v>
      </c>
      <c r="BK62" s="3">
        <v>0.34485000000000005</v>
      </c>
      <c r="BL62" s="3">
        <v>9.5899999999999996E-3</v>
      </c>
      <c r="BM62" s="1">
        <f t="shared" si="1"/>
        <v>3.5091900000000007</v>
      </c>
    </row>
    <row r="63" spans="1:66">
      <c r="A63" t="s">
        <v>67</v>
      </c>
      <c r="B63" t="s">
        <v>61</v>
      </c>
      <c r="C63" s="3">
        <v>0</v>
      </c>
      <c r="D63" s="3">
        <v>0</v>
      </c>
      <c r="E63" s="3">
        <v>7.1999999999999998E-3</v>
      </c>
      <c r="F63" s="3">
        <v>0</v>
      </c>
      <c r="G63" s="3">
        <v>0.10248</v>
      </c>
      <c r="H63" s="3">
        <v>2.9100000000000003E-3</v>
      </c>
      <c r="I63" s="3">
        <v>5.5000000000000003E-4</v>
      </c>
      <c r="J63" s="3">
        <v>7.3299999999999997E-3</v>
      </c>
      <c r="K63" s="3">
        <v>2.7299999999999998E-3</v>
      </c>
      <c r="L63" s="3">
        <v>1.7100000000000001E-2</v>
      </c>
      <c r="M63" s="3">
        <v>3.1600000000000003E-2</v>
      </c>
      <c r="N63" s="3">
        <v>9.5099999999999994E-3</v>
      </c>
      <c r="O63" s="3">
        <v>1.7899999999999999E-2</v>
      </c>
      <c r="P63" s="3">
        <v>1.149E-2</v>
      </c>
      <c r="Q63" s="3">
        <v>1.7239999999999998E-2</v>
      </c>
      <c r="R63" s="3">
        <v>1.5630000000000002E-2</v>
      </c>
      <c r="S63" s="3">
        <v>5.4999999999999997E-3</v>
      </c>
      <c r="T63" s="3">
        <v>4.3699999999999998E-3</v>
      </c>
      <c r="U63" s="3">
        <v>1.6629999999999999E-2</v>
      </c>
      <c r="V63" s="3">
        <v>1.9370000000000002E-2</v>
      </c>
      <c r="W63" s="3">
        <v>2.0489999999999998E-2</v>
      </c>
      <c r="X63" s="3">
        <v>4.8899999999999994E-3</v>
      </c>
      <c r="Y63" s="3">
        <v>1.226E-2</v>
      </c>
      <c r="Z63" s="3">
        <v>0.12433</v>
      </c>
      <c r="AA63" s="3">
        <v>4.3800000000000002E-3</v>
      </c>
      <c r="AB63" s="3">
        <v>4.0499999999999998E-3</v>
      </c>
      <c r="AC63" s="3">
        <v>0.24306999999999998</v>
      </c>
      <c r="AD63" s="3">
        <v>3.0850000000000002E-2</v>
      </c>
      <c r="AE63" s="3">
        <v>0.17050999999999999</v>
      </c>
      <c r="AF63" s="3">
        <v>0.10338</v>
      </c>
      <c r="AG63" s="3">
        <v>9.5930000000000001E-2</v>
      </c>
      <c r="AH63" s="3">
        <v>2.4899999999999999E-2</v>
      </c>
      <c r="AI63" s="3">
        <v>2.419E-2</v>
      </c>
      <c r="AJ63" s="3">
        <v>6.3890000000000002E-2</v>
      </c>
      <c r="AK63" s="3">
        <v>4.7499999999999999E-3</v>
      </c>
      <c r="AL63" s="3">
        <v>6.9900000000000006E-3</v>
      </c>
      <c r="AM63" s="3">
        <v>1.0490000000000001E-2</v>
      </c>
      <c r="AN63" s="3">
        <v>2.7280000000000002E-2</v>
      </c>
      <c r="AO63" s="3">
        <v>4.87E-2</v>
      </c>
      <c r="AP63" s="3">
        <v>7.145E-2</v>
      </c>
      <c r="AQ63" s="3">
        <v>0</v>
      </c>
      <c r="AR63" s="3">
        <v>0</v>
      </c>
      <c r="AS63" s="3">
        <v>0</v>
      </c>
      <c r="AT63" s="3">
        <v>1.883E-2</v>
      </c>
      <c r="AU63" s="3">
        <v>9.1989999999999988E-2</v>
      </c>
      <c r="AV63" s="3">
        <v>4.1759999999999999E-2</v>
      </c>
      <c r="AW63" s="3">
        <v>3.1320000000000001E-2</v>
      </c>
      <c r="AX63" s="3">
        <v>5.3700000000000005E-2</v>
      </c>
      <c r="AY63" s="3">
        <v>1.123E-2</v>
      </c>
      <c r="AZ63" s="3">
        <v>0.19269999999999998</v>
      </c>
      <c r="BA63" s="3">
        <v>4.0700000000000007E-3</v>
      </c>
      <c r="BB63" s="3">
        <v>4.1600000000000005E-3</v>
      </c>
      <c r="BC63" s="3">
        <v>6.1369999999999994E-2</v>
      </c>
      <c r="BD63" s="3">
        <v>0</v>
      </c>
      <c r="BE63" s="3">
        <v>9.640000000000001E-3</v>
      </c>
      <c r="BF63" s="3">
        <v>2.8700000000000002E-3</v>
      </c>
      <c r="BG63" s="3">
        <v>4.1200000000000001E-2</v>
      </c>
      <c r="BH63" s="3">
        <v>1.268E-2</v>
      </c>
      <c r="BI63" s="3">
        <v>1.8200000000000001E-2</v>
      </c>
      <c r="BJ63" s="3">
        <v>0.17736000000000002</v>
      </c>
      <c r="BK63" s="3">
        <v>1.8400000000000001E-3</v>
      </c>
      <c r="BL63" s="3">
        <v>0.73558000000000001</v>
      </c>
      <c r="BM63" s="1">
        <f t="shared" si="1"/>
        <v>2.8968200000000004</v>
      </c>
    </row>
    <row r="64" spans="1:66">
      <c r="A64" t="s">
        <v>126</v>
      </c>
      <c r="C64" s="1">
        <f>SUM(C2:C63)</f>
        <v>46.112800000000014</v>
      </c>
      <c r="D64" s="1">
        <f t="shared" ref="D64:BM64" si="2">SUM(D2:D63)</f>
        <v>3.2823499999999992</v>
      </c>
      <c r="E64" s="1">
        <f t="shared" si="2"/>
        <v>1.5462899999999997</v>
      </c>
      <c r="F64" s="1">
        <f t="shared" si="2"/>
        <v>2.7456399999999999</v>
      </c>
      <c r="G64" s="1">
        <f t="shared" si="2"/>
        <v>117.91170399999996</v>
      </c>
      <c r="H64" s="1">
        <f t="shared" si="2"/>
        <v>11.056170000000002</v>
      </c>
      <c r="I64" s="1">
        <f t="shared" si="2"/>
        <v>7.5076060000000018</v>
      </c>
      <c r="J64" s="1">
        <f t="shared" si="2"/>
        <v>12.013670000000003</v>
      </c>
      <c r="K64" s="1">
        <f t="shared" si="2"/>
        <v>5.0512899999999989</v>
      </c>
      <c r="L64" s="1">
        <f t="shared" si="2"/>
        <v>31.383890000000005</v>
      </c>
      <c r="M64" s="1">
        <f t="shared" si="2"/>
        <v>44.907299999999999</v>
      </c>
      <c r="N64" s="1">
        <f t="shared" si="2"/>
        <v>14.445719999999994</v>
      </c>
      <c r="O64" s="1">
        <f t="shared" si="2"/>
        <v>19.621250000000014</v>
      </c>
      <c r="P64" s="1">
        <f t="shared" si="2"/>
        <v>15.683259999999999</v>
      </c>
      <c r="Q64" s="1">
        <f t="shared" si="2"/>
        <v>26.34891</v>
      </c>
      <c r="R64" s="1">
        <f t="shared" si="2"/>
        <v>32.481914000000003</v>
      </c>
      <c r="S64" s="1">
        <f t="shared" si="2"/>
        <v>14.375679999999997</v>
      </c>
      <c r="T64" s="1">
        <f t="shared" si="2"/>
        <v>14.144390000000005</v>
      </c>
      <c r="U64" s="1">
        <f t="shared" si="2"/>
        <v>26.086060000000003</v>
      </c>
      <c r="V64" s="1">
        <f t="shared" si="2"/>
        <v>53.432169999999985</v>
      </c>
      <c r="W64" s="1">
        <f t="shared" si="2"/>
        <v>58.502854000000006</v>
      </c>
      <c r="X64" s="1">
        <f t="shared" si="2"/>
        <v>8.9582599999999974</v>
      </c>
      <c r="Y64" s="1">
        <f t="shared" si="2"/>
        <v>33.050790000000006</v>
      </c>
      <c r="Z64" s="1">
        <f t="shared" si="2"/>
        <v>79.810170000000028</v>
      </c>
      <c r="AA64" s="1">
        <f t="shared" si="2"/>
        <v>5.4387199999999991</v>
      </c>
      <c r="AB64" s="1">
        <f t="shared" si="2"/>
        <v>17.45054</v>
      </c>
      <c r="AC64" s="1">
        <f t="shared" si="2"/>
        <v>171.76302999999993</v>
      </c>
      <c r="AD64" s="1">
        <f t="shared" si="2"/>
        <v>21.505029999999994</v>
      </c>
      <c r="AE64" s="1">
        <f t="shared" si="2"/>
        <v>132.31228999999999</v>
      </c>
      <c r="AF64" s="1">
        <f t="shared" si="2"/>
        <v>64.75524999999999</v>
      </c>
      <c r="AG64" s="1">
        <f t="shared" si="2"/>
        <v>46.595829999999992</v>
      </c>
      <c r="AH64" s="1">
        <f t="shared" si="2"/>
        <v>14.044700000000002</v>
      </c>
      <c r="AI64" s="1">
        <f t="shared" si="2"/>
        <v>12.416709999999997</v>
      </c>
      <c r="AJ64" s="1">
        <f t="shared" si="2"/>
        <v>34.362689999999994</v>
      </c>
      <c r="AK64" s="1">
        <f t="shared" si="2"/>
        <v>4.5556299999999998</v>
      </c>
      <c r="AL64" s="1">
        <f t="shared" si="2"/>
        <v>52.667465999999997</v>
      </c>
      <c r="AM64" s="1">
        <f t="shared" si="2"/>
        <v>13.201037999999995</v>
      </c>
      <c r="AN64" s="1">
        <f t="shared" si="2"/>
        <v>15.632730000000002</v>
      </c>
      <c r="AO64" s="1">
        <f t="shared" si="2"/>
        <v>30.55423</v>
      </c>
      <c r="AP64" s="1">
        <f t="shared" si="2"/>
        <v>37.087440000000022</v>
      </c>
      <c r="AQ64" s="1">
        <f t="shared" si="2"/>
        <v>66.914999999999978</v>
      </c>
      <c r="AR64" s="1">
        <f t="shared" si="2"/>
        <v>53.028999999999996</v>
      </c>
      <c r="AS64" s="1">
        <f t="shared" si="2"/>
        <v>23.918369999999996</v>
      </c>
      <c r="AT64" s="1">
        <f t="shared" si="2"/>
        <v>55.938020000000002</v>
      </c>
      <c r="AU64" s="1">
        <f t="shared" si="2"/>
        <v>103.31194000000001</v>
      </c>
      <c r="AV64" s="1">
        <f t="shared" si="2"/>
        <v>32.967929999999996</v>
      </c>
      <c r="AW64" s="1">
        <f t="shared" si="2"/>
        <v>31.021549999999998</v>
      </c>
      <c r="AX64" s="1">
        <f t="shared" si="2"/>
        <v>10.058649999999997</v>
      </c>
      <c r="AY64" s="1">
        <f t="shared" si="2"/>
        <v>8.1416499999999985</v>
      </c>
      <c r="AZ64" s="1">
        <f t="shared" si="2"/>
        <v>26.72935</v>
      </c>
      <c r="BA64" s="1">
        <f t="shared" si="2"/>
        <v>3.6239199999999991</v>
      </c>
      <c r="BB64" s="1">
        <f t="shared" si="2"/>
        <v>5.2280600000000002</v>
      </c>
      <c r="BC64" s="1">
        <f t="shared" si="2"/>
        <v>43.580079999999995</v>
      </c>
      <c r="BD64" s="1">
        <f t="shared" si="2"/>
        <v>59.83499999999998</v>
      </c>
      <c r="BE64" s="1">
        <f t="shared" si="2"/>
        <v>25.07995</v>
      </c>
      <c r="BF64" s="1">
        <f t="shared" si="2"/>
        <v>46.273650000000004</v>
      </c>
      <c r="BG64" s="1">
        <f t="shared" si="2"/>
        <v>15.845850000000002</v>
      </c>
      <c r="BH64" s="1">
        <f t="shared" si="2"/>
        <v>12.7682</v>
      </c>
      <c r="BI64" s="1">
        <f t="shared" si="2"/>
        <v>11.563739999999999</v>
      </c>
      <c r="BJ64" s="1">
        <f t="shared" si="2"/>
        <v>6.9433900000000017</v>
      </c>
      <c r="BK64" s="1">
        <f t="shared" si="2"/>
        <v>4.5557600000000003</v>
      </c>
      <c r="BL64" s="1">
        <f t="shared" si="2"/>
        <v>5.4022300000000003</v>
      </c>
      <c r="BM64" s="1">
        <f t="shared" si="2"/>
        <v>2007.5347520000003</v>
      </c>
      <c r="BN64" s="1"/>
    </row>
    <row r="65" spans="65:65">
      <c r="BM65" s="1">
        <f>SUM(C64:BL64)</f>
        <v>2007.534752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67"/>
  <sheetViews>
    <sheetView workbookViewId="0">
      <pane xSplit="2" ySplit="1" topLeftCell="BC38" activePane="bottomRight" state="frozen"/>
      <selection pane="topRight" activeCell="C1" sqref="C1"/>
      <selection pane="bottomLeft" activeCell="A2" sqref="A2"/>
      <selection pane="bottomRight" activeCell="C2" sqref="C2:BL63"/>
    </sheetView>
  </sheetViews>
  <sheetFormatPr baseColWidth="10" defaultRowHeight="15"/>
  <cols>
    <col min="1" max="1" width="50.42578125" customWidth="1"/>
    <col min="29" max="29" width="11.42578125" style="14"/>
  </cols>
  <sheetData>
    <row r="1" spans="1:6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s="14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</row>
    <row r="2" spans="1:65">
      <c r="A2" t="s">
        <v>68</v>
      </c>
      <c r="B2" t="s">
        <v>0</v>
      </c>
      <c r="C2" s="3">
        <v>14.290281999999999</v>
      </c>
      <c r="D2" s="3">
        <v>0.17199999999999999</v>
      </c>
      <c r="E2" s="3">
        <v>0</v>
      </c>
      <c r="F2" s="3">
        <v>0</v>
      </c>
      <c r="G2" s="3">
        <v>34.775342000000002</v>
      </c>
      <c r="H2" s="3">
        <v>0.27258100000000002</v>
      </c>
      <c r="I2" s="3">
        <v>0</v>
      </c>
      <c r="J2" s="3">
        <v>1.2470000000000001E-3</v>
      </c>
      <c r="K2" s="3">
        <v>0</v>
      </c>
      <c r="L2" s="3">
        <v>0</v>
      </c>
      <c r="M2" s="3">
        <v>0.71713199999999999</v>
      </c>
      <c r="N2" s="3">
        <v>1.475E-3</v>
      </c>
      <c r="O2" s="3">
        <v>0.13339000000000001</v>
      </c>
      <c r="P2" s="3">
        <v>5.2430999999999998E-2</v>
      </c>
      <c r="Q2" s="3">
        <v>2.604E-3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2.3029000000000001E-2</v>
      </c>
      <c r="Y2" s="3">
        <v>0</v>
      </c>
      <c r="Z2" s="3">
        <v>1.6025999999999999E-2</v>
      </c>
      <c r="AA2" s="3">
        <v>0</v>
      </c>
      <c r="AB2" s="3">
        <v>3.0133E-2</v>
      </c>
      <c r="AC2" s="7">
        <v>0.197633</v>
      </c>
      <c r="AD2" s="3">
        <v>0</v>
      </c>
      <c r="AE2" s="3">
        <v>0.43795899999998472</v>
      </c>
      <c r="AF2" s="3">
        <v>0.323492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1.5377070000000002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0.29367500000000002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0.02</v>
      </c>
      <c r="BF2" s="3">
        <v>1E-3</v>
      </c>
      <c r="BG2" s="3">
        <v>7.0000000000000001E-3</v>
      </c>
      <c r="BH2" s="3">
        <v>9.2216000000000006E-2</v>
      </c>
      <c r="BI2" s="3">
        <v>8.9999999999999993E-3</v>
      </c>
      <c r="BJ2" s="3">
        <v>0</v>
      </c>
      <c r="BK2" s="3">
        <v>0</v>
      </c>
      <c r="BL2" s="3">
        <v>0</v>
      </c>
      <c r="BM2" s="1">
        <f t="shared" ref="BM2:BM33" si="0">SUM(C2:BL2)</f>
        <v>53.407353999999984</v>
      </c>
    </row>
    <row r="3" spans="1:65">
      <c r="A3" t="s">
        <v>69</v>
      </c>
      <c r="B3" t="s">
        <v>1</v>
      </c>
      <c r="C3" s="3">
        <v>0</v>
      </c>
      <c r="D3" s="3">
        <v>2.5095900000000002</v>
      </c>
      <c r="E3" s="3">
        <v>0</v>
      </c>
      <c r="F3" s="3">
        <v>0</v>
      </c>
      <c r="G3" s="3">
        <v>7.3147000000000004E-2</v>
      </c>
      <c r="H3" s="3">
        <v>0.10369399999999999</v>
      </c>
      <c r="I3" s="3">
        <v>1.71539</v>
      </c>
      <c r="J3" s="3">
        <v>0.322911</v>
      </c>
      <c r="K3" s="3">
        <v>0</v>
      </c>
      <c r="L3" s="3">
        <v>0</v>
      </c>
      <c r="M3" s="3">
        <v>4.7343999999999997E-2</v>
      </c>
      <c r="N3" s="3">
        <v>1.1018999999999999E-2</v>
      </c>
      <c r="O3" s="3">
        <v>2.3400000000000001E-3</v>
      </c>
      <c r="P3" s="3">
        <v>1.921E-3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6.208E-3</v>
      </c>
      <c r="X3" s="3">
        <v>2.7192000000000001E-2</v>
      </c>
      <c r="Y3" s="3">
        <v>0</v>
      </c>
      <c r="Z3" s="3">
        <v>4.9896000000000003E-2</v>
      </c>
      <c r="AA3" s="3">
        <v>0</v>
      </c>
      <c r="AB3" s="3">
        <v>1.632E-3</v>
      </c>
      <c r="AC3" s="7">
        <v>0</v>
      </c>
      <c r="AD3" s="3">
        <v>0</v>
      </c>
      <c r="AE3" s="3">
        <v>3.2475999999996785E-2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9.4990000000000005E-3</v>
      </c>
      <c r="AU3" s="3">
        <v>0</v>
      </c>
      <c r="AV3" s="3">
        <v>0</v>
      </c>
      <c r="AW3" s="3">
        <v>1.7880000000000001E-3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1.0999999999999999E-2</v>
      </c>
      <c r="BF3" s="3">
        <v>0</v>
      </c>
      <c r="BG3" s="3">
        <v>1E-3</v>
      </c>
      <c r="BH3" s="3">
        <v>2E-3</v>
      </c>
      <c r="BI3" s="3">
        <v>6.0000000000000001E-3</v>
      </c>
      <c r="BJ3" s="3">
        <v>0</v>
      </c>
      <c r="BK3" s="3">
        <v>0</v>
      </c>
      <c r="BL3" s="3">
        <v>0</v>
      </c>
      <c r="BM3" s="1">
        <f t="shared" si="0"/>
        <v>4.9360469999999985</v>
      </c>
    </row>
    <row r="4" spans="1:65">
      <c r="A4" t="s">
        <v>70</v>
      </c>
      <c r="B4" t="s">
        <v>2</v>
      </c>
      <c r="C4" s="3">
        <v>0</v>
      </c>
      <c r="D4" s="3">
        <v>6.0800000000000003E-3</v>
      </c>
      <c r="E4" s="3">
        <v>9.5493999999999996E-2</v>
      </c>
      <c r="F4" s="3">
        <v>0</v>
      </c>
      <c r="G4" s="3">
        <v>1.537269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7">
        <v>0</v>
      </c>
      <c r="AD4" s="3">
        <v>0</v>
      </c>
      <c r="AE4" s="3">
        <v>0.26066200000000017</v>
      </c>
      <c r="AF4" s="3">
        <v>6.1252000000000001E-2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1.1232120000000001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9.8619999999999992E-3</v>
      </c>
      <c r="BJ4" s="3">
        <v>2.3373000000000001E-2</v>
      </c>
      <c r="BK4" s="3">
        <v>0</v>
      </c>
      <c r="BL4" s="3">
        <v>0</v>
      </c>
      <c r="BM4" s="1">
        <f t="shared" si="0"/>
        <v>3.1172040000000005</v>
      </c>
    </row>
    <row r="5" spans="1:65">
      <c r="A5" t="s">
        <v>71</v>
      </c>
      <c r="B5" t="s">
        <v>3</v>
      </c>
      <c r="C5" s="3">
        <v>0.26941699999999996</v>
      </c>
      <c r="D5" s="3">
        <v>1.33E-3</v>
      </c>
      <c r="E5" s="3">
        <v>5.6104000000000001E-2</v>
      </c>
      <c r="F5" s="3">
        <v>0.42626799999999998</v>
      </c>
      <c r="G5" s="3">
        <v>5.2297999999999997E-2</v>
      </c>
      <c r="H5" s="3">
        <v>1.206E-3</v>
      </c>
      <c r="I5" s="3">
        <v>1.6570000000000001E-3</v>
      </c>
      <c r="J5" s="3">
        <v>9.2099999999999994E-3</v>
      </c>
      <c r="K5" s="3">
        <v>3.3470000000000001E-3</v>
      </c>
      <c r="L5" s="3">
        <v>20.955023000000001</v>
      </c>
      <c r="M5" s="3">
        <v>1.592511</v>
      </c>
      <c r="N5" s="3">
        <v>3.0079999999999998E-3</v>
      </c>
      <c r="O5" s="3">
        <v>0.34704600000000002</v>
      </c>
      <c r="P5" s="3">
        <v>1.6731790000000002</v>
      </c>
      <c r="Q5" s="3">
        <v>3.1467829999999997</v>
      </c>
      <c r="R5" s="3">
        <v>0.27147699999999997</v>
      </c>
      <c r="S5" s="3">
        <v>6.9890000000000004E-3</v>
      </c>
      <c r="T5" s="3">
        <v>6.948E-2</v>
      </c>
      <c r="U5" s="3">
        <v>9.9788999999999989E-2</v>
      </c>
      <c r="V5" s="3">
        <v>7.2072999999999998E-2</v>
      </c>
      <c r="W5" s="3">
        <v>0</v>
      </c>
      <c r="X5" s="3">
        <v>6.7879000000000009E-2</v>
      </c>
      <c r="Y5" s="3">
        <v>6.3989000000000004E-2</v>
      </c>
      <c r="Z5" s="3">
        <v>7.7986519999999997</v>
      </c>
      <c r="AA5" s="3">
        <v>2.7059999999999996E-3</v>
      </c>
      <c r="AB5" s="3">
        <v>7.5632000000000005E-2</v>
      </c>
      <c r="AC5" s="7">
        <v>3.0165150000000001</v>
      </c>
      <c r="AD5" s="3">
        <v>0</v>
      </c>
      <c r="AE5" s="3">
        <v>8.7946000000003535E-2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1.1310000000000001E-3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7.0569999999999999E-3</v>
      </c>
      <c r="AU5" s="3">
        <v>0</v>
      </c>
      <c r="AV5" s="3">
        <v>0.15162700000000001</v>
      </c>
      <c r="AW5" s="3">
        <v>2.9742000000000001E-2</v>
      </c>
      <c r="AX5" s="3">
        <v>0</v>
      </c>
      <c r="AY5" s="3">
        <v>0</v>
      </c>
      <c r="AZ5" s="3">
        <v>0</v>
      </c>
      <c r="BA5" s="3">
        <v>2.8282000000000002E-2</v>
      </c>
      <c r="BB5" s="3">
        <v>0</v>
      </c>
      <c r="BC5" s="3">
        <v>7.9318E-2</v>
      </c>
      <c r="BD5" s="3">
        <v>0</v>
      </c>
      <c r="BE5" s="3">
        <v>1.9224000000000002E-2</v>
      </c>
      <c r="BF5" s="3">
        <v>3.0361999999999997E-2</v>
      </c>
      <c r="BG5" s="3">
        <v>4.6109999999999996E-3</v>
      </c>
      <c r="BH5" s="3">
        <v>0</v>
      </c>
      <c r="BI5" s="3">
        <v>9.3190000000000009E-3</v>
      </c>
      <c r="BJ5" s="3">
        <v>1.7436E-2</v>
      </c>
      <c r="BK5" s="3">
        <v>0</v>
      </c>
      <c r="BL5" s="3">
        <v>0</v>
      </c>
      <c r="BM5" s="1">
        <f t="shared" si="0"/>
        <v>40.549622999999997</v>
      </c>
    </row>
    <row r="6" spans="1:65">
      <c r="A6" t="s">
        <v>72</v>
      </c>
      <c r="B6" t="s">
        <v>4</v>
      </c>
      <c r="C6" s="3">
        <v>7.7520940000000005</v>
      </c>
      <c r="D6" s="3">
        <v>7.3999999999999999E-4</v>
      </c>
      <c r="E6" s="3">
        <v>0.10793</v>
      </c>
      <c r="F6" s="3">
        <v>3.0349999999999999E-3</v>
      </c>
      <c r="G6" s="3">
        <v>42.112713000000007</v>
      </c>
      <c r="H6" s="3">
        <v>0</v>
      </c>
      <c r="I6" s="3">
        <v>0</v>
      </c>
      <c r="J6" s="3">
        <v>3.0402999999999999E-2</v>
      </c>
      <c r="K6" s="3">
        <v>0</v>
      </c>
      <c r="L6" s="3">
        <v>5.0731999999999999E-2</v>
      </c>
      <c r="M6" s="3">
        <v>0.35268100000000002</v>
      </c>
      <c r="N6" s="3">
        <v>4.1931000000000003E-2</v>
      </c>
      <c r="O6" s="3">
        <v>1.908E-3</v>
      </c>
      <c r="P6" s="3">
        <v>1.5659999999999999E-3</v>
      </c>
      <c r="Q6" s="3">
        <v>0</v>
      </c>
      <c r="R6" s="3">
        <v>0</v>
      </c>
      <c r="S6" s="3">
        <v>0</v>
      </c>
      <c r="T6" s="3">
        <v>1.3630000000000001E-3</v>
      </c>
      <c r="U6" s="3">
        <v>0</v>
      </c>
      <c r="V6" s="3">
        <v>0</v>
      </c>
      <c r="W6" s="3">
        <v>0</v>
      </c>
      <c r="X6" s="3">
        <v>5.7165000000000001E-2</v>
      </c>
      <c r="Y6" s="3">
        <v>0</v>
      </c>
      <c r="Z6" s="3">
        <v>0</v>
      </c>
      <c r="AA6" s="3">
        <v>0</v>
      </c>
      <c r="AB6" s="3">
        <v>0</v>
      </c>
      <c r="AC6" s="7">
        <v>0.200686</v>
      </c>
      <c r="AD6" s="3">
        <v>0</v>
      </c>
      <c r="AE6" s="3">
        <v>2.1550520000000262</v>
      </c>
      <c r="AF6" s="3">
        <v>2.7046130000000002</v>
      </c>
      <c r="AG6" s="3">
        <v>0</v>
      </c>
      <c r="AH6" s="3">
        <v>6.1692999999999998E-2</v>
      </c>
      <c r="AI6" s="3">
        <v>9.2872999999999997E-2</v>
      </c>
      <c r="AJ6" s="3">
        <v>0</v>
      </c>
      <c r="AK6" s="3">
        <v>0</v>
      </c>
      <c r="AL6" s="3">
        <v>26.669446000000001</v>
      </c>
      <c r="AM6" s="3">
        <v>0.10671899999999999</v>
      </c>
      <c r="AN6" s="3">
        <v>0.30950699999999998</v>
      </c>
      <c r="AO6" s="3">
        <v>0.277279</v>
      </c>
      <c r="AP6" s="3">
        <v>0.31245499999999998</v>
      </c>
      <c r="AQ6" s="3">
        <v>0.135075</v>
      </c>
      <c r="AR6" s="3">
        <v>0.10585700000000001</v>
      </c>
      <c r="AS6" s="3">
        <v>4.8869999999999999E-3</v>
      </c>
      <c r="AT6" s="3">
        <v>0.224049</v>
      </c>
      <c r="AU6" s="3">
        <v>1.1495790000000001</v>
      </c>
      <c r="AV6" s="3">
        <v>0.18748699999999999</v>
      </c>
      <c r="AW6" s="3">
        <v>0.88510200000000006</v>
      </c>
      <c r="AX6" s="3">
        <v>0.22337699999999999</v>
      </c>
      <c r="AY6" s="3">
        <v>0.214867</v>
      </c>
      <c r="AZ6" s="3">
        <v>0.21698100000000001</v>
      </c>
      <c r="BA6" s="3">
        <v>2.9846000000000001E-2</v>
      </c>
      <c r="BB6" s="3">
        <v>0</v>
      </c>
      <c r="BC6" s="3">
        <v>0.71651300000000007</v>
      </c>
      <c r="BD6" s="3">
        <v>1.5411410000000001</v>
      </c>
      <c r="BE6" s="3">
        <v>3.9279890000000002</v>
      </c>
      <c r="BF6" s="3">
        <v>3.343432</v>
      </c>
      <c r="BG6" s="3">
        <v>0.87691199999999991</v>
      </c>
      <c r="BH6" s="3">
        <v>0.50480900000000006</v>
      </c>
      <c r="BI6" s="3">
        <v>1.83779</v>
      </c>
      <c r="BJ6" s="3">
        <v>0.23744700000000002</v>
      </c>
      <c r="BK6" s="3">
        <v>0</v>
      </c>
      <c r="BL6" s="3">
        <v>1.4555999999999999E-2</v>
      </c>
      <c r="BM6" s="1">
        <f t="shared" si="0"/>
        <v>99.78228</v>
      </c>
    </row>
    <row r="7" spans="1:65">
      <c r="A7" t="s">
        <v>73</v>
      </c>
      <c r="B7" t="s">
        <v>5</v>
      </c>
      <c r="C7" s="3">
        <v>0.20239400000000002</v>
      </c>
      <c r="D7" s="3">
        <v>2.9199999999999999E-3</v>
      </c>
      <c r="E7" s="3">
        <v>1.1106E-2</v>
      </c>
      <c r="F7" s="3">
        <v>2.3600000000000006E-3</v>
      </c>
      <c r="G7" s="3">
        <v>6.3860999999999987E-2</v>
      </c>
      <c r="H7" s="3">
        <v>5.476566</v>
      </c>
      <c r="I7" s="3">
        <v>0.66162200000000004</v>
      </c>
      <c r="J7" s="3">
        <v>3.8848000000000001E-2</v>
      </c>
      <c r="K7" s="3">
        <v>1.3990000000000001E-3</v>
      </c>
      <c r="L7" s="3">
        <v>0</v>
      </c>
      <c r="M7" s="3">
        <v>8.6354E-2</v>
      </c>
      <c r="N7" s="3">
        <v>6.6526000000000002E-2</v>
      </c>
      <c r="O7" s="3">
        <v>0.159416</v>
      </c>
      <c r="P7" s="3">
        <v>6.1337999999999997E-2</v>
      </c>
      <c r="Q7" s="3">
        <v>3.1085000000000002E-2</v>
      </c>
      <c r="R7" s="3">
        <v>2.5926000000000001E-2</v>
      </c>
      <c r="S7" s="3">
        <v>5.2610000000000001E-3</v>
      </c>
      <c r="T7" s="3">
        <v>4.9849999999999998E-3</v>
      </c>
      <c r="U7" s="3">
        <v>2.1072E-2</v>
      </c>
      <c r="V7" s="3">
        <v>0.9773369999999999</v>
      </c>
      <c r="W7" s="3">
        <v>1.298503</v>
      </c>
      <c r="X7" s="3">
        <v>0.35933199999999998</v>
      </c>
      <c r="Y7" s="3">
        <v>0.666076</v>
      </c>
      <c r="Z7" s="3">
        <v>4.7821000000000002E-2</v>
      </c>
      <c r="AA7" s="3">
        <v>2.7962000000000001E-2</v>
      </c>
      <c r="AB7" s="3">
        <v>9.7835000000000005E-2</v>
      </c>
      <c r="AC7" s="7">
        <v>0.35847399999999996</v>
      </c>
      <c r="AD7" s="3">
        <v>8.4326999999999999E-2</v>
      </c>
      <c r="AE7" s="3">
        <v>2.1086459999999905</v>
      </c>
      <c r="AF7" s="3">
        <v>1.8826350000000001</v>
      </c>
      <c r="AG7" s="3">
        <v>0.111873</v>
      </c>
      <c r="AH7" s="3">
        <v>3.7780000000000001E-3</v>
      </c>
      <c r="AI7" s="3">
        <v>1.1370999999999999E-2</v>
      </c>
      <c r="AJ7" s="3">
        <v>8.3756999999999998E-2</v>
      </c>
      <c r="AK7" s="3">
        <v>4.6540000000000002E-3</v>
      </c>
      <c r="AL7" s="3">
        <v>1.516219</v>
      </c>
      <c r="AM7" s="3">
        <v>0</v>
      </c>
      <c r="AN7" s="3">
        <v>2.4145E-2</v>
      </c>
      <c r="AO7" s="3">
        <v>3.7169999999999998E-3</v>
      </c>
      <c r="AP7" s="3">
        <v>9.2828000000000008E-2</v>
      </c>
      <c r="AQ7" s="3">
        <v>1.7277999999999998E-2</v>
      </c>
      <c r="AR7" s="3">
        <v>3.0000000000000001E-3</v>
      </c>
      <c r="AS7" s="3">
        <v>2.3939999999999999E-3</v>
      </c>
      <c r="AT7" s="3">
        <v>1.1381E-2</v>
      </c>
      <c r="AU7" s="3">
        <v>0.68699600000000005</v>
      </c>
      <c r="AV7" s="3">
        <v>8.422099999999999E-2</v>
      </c>
      <c r="AW7" s="3">
        <v>5.9510000000000007E-2</v>
      </c>
      <c r="AX7" s="3">
        <v>5.4190000000000002E-3</v>
      </c>
      <c r="AY7" s="3">
        <v>0.108268</v>
      </c>
      <c r="AZ7" s="3">
        <v>0.12467600000000001</v>
      </c>
      <c r="BA7" s="3">
        <v>3.406E-2</v>
      </c>
      <c r="BB7" s="3">
        <v>0.115463</v>
      </c>
      <c r="BC7" s="3">
        <v>0.48626600000000003</v>
      </c>
      <c r="BD7" s="3">
        <v>0.97941299999999998</v>
      </c>
      <c r="BE7" s="3">
        <v>0.30158099999999999</v>
      </c>
      <c r="BF7" s="3">
        <v>0.97100000000000009</v>
      </c>
      <c r="BG7" s="3">
        <v>0.18888300000000002</v>
      </c>
      <c r="BH7" s="3">
        <v>0.12606700000000001</v>
      </c>
      <c r="BI7" s="3">
        <v>0.19636999999999999</v>
      </c>
      <c r="BJ7" s="3">
        <v>1.2497999999999999E-2</v>
      </c>
      <c r="BK7" s="3">
        <v>0.438106</v>
      </c>
      <c r="BL7" s="3">
        <v>0.13719100000000001</v>
      </c>
      <c r="BM7" s="1">
        <f t="shared" si="0"/>
        <v>21.774369999999998</v>
      </c>
    </row>
    <row r="8" spans="1:65">
      <c r="A8" t="s">
        <v>74</v>
      </c>
      <c r="B8" t="s">
        <v>6</v>
      </c>
      <c r="C8" s="3">
        <v>0.70336900000000002</v>
      </c>
      <c r="D8" s="3">
        <v>0</v>
      </c>
      <c r="E8" s="3">
        <v>4.5066000000000002E-2</v>
      </c>
      <c r="F8" s="3">
        <v>5.267E-3</v>
      </c>
      <c r="G8" s="3">
        <v>0.31344100000000003</v>
      </c>
      <c r="H8" s="3">
        <v>1.4943E-2</v>
      </c>
      <c r="I8" s="3">
        <v>2.2694510000000001</v>
      </c>
      <c r="J8" s="3">
        <v>1.1777949999999999</v>
      </c>
      <c r="K8" s="3">
        <v>3.8989999999999997E-2</v>
      </c>
      <c r="L8" s="3">
        <v>6.4645999999999995E-2</v>
      </c>
      <c r="M8" s="3">
        <v>0.80034499999999997</v>
      </c>
      <c r="N8" s="3">
        <v>2.8625000000000001E-2</v>
      </c>
      <c r="O8" s="3">
        <v>6.4248E-2</v>
      </c>
      <c r="P8" s="3">
        <v>0.17531099999999999</v>
      </c>
      <c r="Q8" s="3">
        <v>5.7771000000000003E-2</v>
      </c>
      <c r="R8" s="3">
        <v>8.3875000000000005E-2</v>
      </c>
      <c r="S8" s="3">
        <v>1.1873999999999999E-2</v>
      </c>
      <c r="T8" s="3">
        <v>1.737E-2</v>
      </c>
      <c r="U8" s="3">
        <v>3.0273000000000001E-2</v>
      </c>
      <c r="V8" s="3">
        <v>0.10047300000000001</v>
      </c>
      <c r="W8" s="3">
        <v>0.22578899999999999</v>
      </c>
      <c r="X8" s="3">
        <v>1.050303</v>
      </c>
      <c r="Y8" s="3">
        <v>8.2369999999999995E-3</v>
      </c>
      <c r="Z8" s="3">
        <v>0</v>
      </c>
      <c r="AA8" s="3">
        <v>4.2200000000000001E-4</v>
      </c>
      <c r="AB8" s="3">
        <v>5.7622E-2</v>
      </c>
      <c r="AC8" s="7">
        <v>5.6360200000000003</v>
      </c>
      <c r="AD8" s="3">
        <v>3.6670000000000001E-3</v>
      </c>
      <c r="AE8" s="3">
        <v>0.1548229999999953</v>
      </c>
      <c r="AF8" s="3">
        <v>0.52824599999999999</v>
      </c>
      <c r="AG8" s="3">
        <v>6.6416000000000003E-2</v>
      </c>
      <c r="AH8" s="3">
        <v>0</v>
      </c>
      <c r="AI8" s="3">
        <v>0</v>
      </c>
      <c r="AJ8" s="3">
        <v>0.14746300000000001</v>
      </c>
      <c r="AK8" s="3">
        <v>0</v>
      </c>
      <c r="AL8" s="3">
        <v>3.4667000000000003E-2</v>
      </c>
      <c r="AM8" s="3">
        <v>4.2285999999999997E-2</v>
      </c>
      <c r="AN8" s="3">
        <v>0</v>
      </c>
      <c r="AO8" s="3">
        <v>0</v>
      </c>
      <c r="AP8" s="3">
        <v>2.127E-3</v>
      </c>
      <c r="AQ8" s="3">
        <v>2.9970000000000001E-3</v>
      </c>
      <c r="AR8" s="3">
        <v>0.14918500000000001</v>
      </c>
      <c r="AS8" s="3">
        <v>1.7794000000000001E-2</v>
      </c>
      <c r="AT8" s="3">
        <v>2.1151E-2</v>
      </c>
      <c r="AU8" s="3">
        <v>7.3870000000000003E-3</v>
      </c>
      <c r="AV8" s="3">
        <v>3.7033999999999997E-2</v>
      </c>
      <c r="AW8" s="3">
        <v>1.2244E-2</v>
      </c>
      <c r="AX8" s="3">
        <v>1.678E-3</v>
      </c>
      <c r="AY8" s="3">
        <v>2.5618999999999999E-2</v>
      </c>
      <c r="AZ8" s="3">
        <v>1.5973999999999999E-2</v>
      </c>
      <c r="BA8" s="3">
        <v>0</v>
      </c>
      <c r="BB8" s="3">
        <v>2.019E-3</v>
      </c>
      <c r="BC8" s="3">
        <v>0.115206</v>
      </c>
      <c r="BD8" s="3">
        <v>9.7339999999999996E-3</v>
      </c>
      <c r="BE8" s="3">
        <v>5.1722999999999998E-2</v>
      </c>
      <c r="BF8" s="3">
        <v>1.768E-3</v>
      </c>
      <c r="BG8" s="3">
        <v>4.4999999999999998E-2</v>
      </c>
      <c r="BH8" s="3">
        <v>6.522E-2</v>
      </c>
      <c r="BI8" s="3">
        <v>6.2368E-2</v>
      </c>
      <c r="BJ8" s="3">
        <v>5.1554999999999997E-2</v>
      </c>
      <c r="BK8" s="3">
        <v>1.5790000000000001E-3</v>
      </c>
      <c r="BL8" s="3">
        <v>0</v>
      </c>
      <c r="BM8" s="1">
        <f t="shared" si="0"/>
        <v>14.658455999999997</v>
      </c>
    </row>
    <row r="9" spans="1:65">
      <c r="A9" t="s">
        <v>75</v>
      </c>
      <c r="B9" t="s">
        <v>7</v>
      </c>
      <c r="C9" s="3">
        <v>0.19538</v>
      </c>
      <c r="D9" s="3">
        <v>1.64E-3</v>
      </c>
      <c r="E9" s="3">
        <v>6.7419999999999997E-3</v>
      </c>
      <c r="F9" s="3">
        <v>3.3106999999999998E-2</v>
      </c>
      <c r="G9" s="3">
        <v>1.9941470000000001</v>
      </c>
      <c r="H9" s="3">
        <v>0.111487</v>
      </c>
      <c r="I9" s="3">
        <v>0.43179600000000001</v>
      </c>
      <c r="J9" s="3">
        <v>2.233374</v>
      </c>
      <c r="K9" s="3">
        <v>1.621035</v>
      </c>
      <c r="L9" s="3">
        <v>2.1846000000000001E-2</v>
      </c>
      <c r="M9" s="3">
        <v>0.44240000000000002</v>
      </c>
      <c r="N9" s="3">
        <v>0.116073</v>
      </c>
      <c r="O9" s="3">
        <v>0.22708400000000001</v>
      </c>
      <c r="P9" s="3">
        <v>0.28320299999999998</v>
      </c>
      <c r="Q9" s="3">
        <v>5.6126000000000002E-2</v>
      </c>
      <c r="R9" s="3">
        <v>0.21824299999999999</v>
      </c>
      <c r="S9" s="3">
        <v>3.9724000000000002E-2</v>
      </c>
      <c r="T9" s="3">
        <v>9.8109000000000002E-2</v>
      </c>
      <c r="U9" s="3">
        <v>7.1609999999999993E-2</v>
      </c>
      <c r="V9" s="3">
        <v>0.132413</v>
      </c>
      <c r="W9" s="3">
        <v>7.9413999999999998E-2</v>
      </c>
      <c r="X9" s="3">
        <v>0.25024600000000002</v>
      </c>
      <c r="Y9" s="3">
        <v>0.33123999999999998</v>
      </c>
      <c r="Z9" s="3">
        <v>4.5047999999999998E-2</v>
      </c>
      <c r="AA9" s="3">
        <v>2.9981000000000001E-2</v>
      </c>
      <c r="AB9" s="3">
        <v>0.333374</v>
      </c>
      <c r="AC9" s="7">
        <v>0.87198299999999995</v>
      </c>
      <c r="AD9" s="3">
        <v>0.254664</v>
      </c>
      <c r="AE9" s="3">
        <v>0.6633420000000112</v>
      </c>
      <c r="AF9" s="3">
        <v>0.19273999999999999</v>
      </c>
      <c r="AG9" s="3">
        <v>9.5766000000000004E-2</v>
      </c>
      <c r="AH9" s="3">
        <v>9.4870000000000006E-3</v>
      </c>
      <c r="AI9" s="3">
        <v>1.3390000000000001E-2</v>
      </c>
      <c r="AJ9" s="3">
        <v>8.6012000000000005E-2</v>
      </c>
      <c r="AK9" s="3">
        <v>2.7979E-2</v>
      </c>
      <c r="AL9" s="3">
        <v>0.68374099999999993</v>
      </c>
      <c r="AM9" s="3">
        <v>0.41738999999999998</v>
      </c>
      <c r="AN9" s="3">
        <v>0.30151099999999997</v>
      </c>
      <c r="AO9" s="3">
        <v>0.42579600000000001</v>
      </c>
      <c r="AP9" s="3">
        <v>0.43800800000000001</v>
      </c>
      <c r="AQ9" s="3">
        <v>0.167101</v>
      </c>
      <c r="AR9" s="3">
        <v>8.8770000000000002E-2</v>
      </c>
      <c r="AS9" s="3">
        <v>0.12928000000000001</v>
      </c>
      <c r="AT9" s="3">
        <v>0.95228400000000002</v>
      </c>
      <c r="AU9" s="3">
        <v>0.81854500000000008</v>
      </c>
      <c r="AV9" s="3">
        <v>0.20910300000000001</v>
      </c>
      <c r="AW9" s="3">
        <v>0.14233500000000002</v>
      </c>
      <c r="AX9" s="3">
        <v>0.1512</v>
      </c>
      <c r="AY9" s="3">
        <v>0.101162</v>
      </c>
      <c r="AZ9" s="3">
        <v>0.41640100000000002</v>
      </c>
      <c r="BA9" s="3">
        <v>3.0748000000000001E-2</v>
      </c>
      <c r="BB9" s="3">
        <v>0.13423399999999999</v>
      </c>
      <c r="BC9" s="3">
        <v>0.934504</v>
      </c>
      <c r="BD9" s="3">
        <v>0.56459300000000001</v>
      </c>
      <c r="BE9" s="3">
        <v>0.27373500000000001</v>
      </c>
      <c r="BF9" s="3">
        <v>3.2058000000000003E-2</v>
      </c>
      <c r="BG9" s="3">
        <v>0.13936999999999999</v>
      </c>
      <c r="BH9" s="3">
        <v>0.27418199999999998</v>
      </c>
      <c r="BI9" s="3">
        <v>8.1995999999999999E-2</v>
      </c>
      <c r="BJ9" s="3">
        <v>6.6600000000000001E-3</v>
      </c>
      <c r="BK9" s="3">
        <v>3.5624000000000003E-2</v>
      </c>
      <c r="BL9" s="3">
        <v>3.2545999999999999E-2</v>
      </c>
      <c r="BM9" s="1">
        <f t="shared" si="0"/>
        <v>19.603081999999997</v>
      </c>
    </row>
    <row r="10" spans="1:65">
      <c r="A10" t="s">
        <v>76</v>
      </c>
      <c r="B10" t="s">
        <v>8</v>
      </c>
      <c r="C10" s="3">
        <v>0</v>
      </c>
      <c r="D10" s="3">
        <v>1.17E-3</v>
      </c>
      <c r="E10" s="3">
        <v>5.9579999999999998E-3</v>
      </c>
      <c r="F10" s="3">
        <v>2.3499999999999999E-4</v>
      </c>
      <c r="G10" s="3">
        <v>0</v>
      </c>
      <c r="H10" s="3">
        <v>9.6279999999999994E-3</v>
      </c>
      <c r="I10" s="3">
        <v>5.7399999999999997E-4</v>
      </c>
      <c r="J10" s="3">
        <v>0.68178000000000005</v>
      </c>
      <c r="K10" s="3">
        <v>1.2320469999999999</v>
      </c>
      <c r="L10" s="3">
        <v>3.0130000000000001E-3</v>
      </c>
      <c r="M10" s="3">
        <v>8.0229999999999996E-2</v>
      </c>
      <c r="N10" s="3">
        <v>4.0010000000000002E-3</v>
      </c>
      <c r="O10" s="3">
        <v>0.108751</v>
      </c>
      <c r="P10" s="3">
        <v>1.6737999999999999E-2</v>
      </c>
      <c r="Q10" s="3">
        <v>0</v>
      </c>
      <c r="R10" s="3">
        <v>5.4720000000000003E-3</v>
      </c>
      <c r="S10" s="3">
        <v>2.3240000000000001E-3</v>
      </c>
      <c r="T10" s="3">
        <v>1.3356E-2</v>
      </c>
      <c r="U10" s="3">
        <v>7.9000000000000008E-3</v>
      </c>
      <c r="V10" s="3">
        <v>0</v>
      </c>
      <c r="W10" s="3">
        <v>0.23447999999999999</v>
      </c>
      <c r="X10" s="3">
        <v>5.8330000000000005E-3</v>
      </c>
      <c r="Y10" s="3">
        <v>5.3740000000000003E-3</v>
      </c>
      <c r="Z10" s="3">
        <v>0</v>
      </c>
      <c r="AA10" s="3">
        <v>8.2600000000000002E-4</v>
      </c>
      <c r="AB10" s="3">
        <v>4.5300000000000002E-3</v>
      </c>
      <c r="AC10" s="7">
        <v>0</v>
      </c>
      <c r="AD10" s="3">
        <v>0</v>
      </c>
      <c r="AE10" s="3">
        <v>0.92520800000000603</v>
      </c>
      <c r="AF10" s="3">
        <v>0.90544999999999998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0.22414000000000001</v>
      </c>
      <c r="AN10" s="3">
        <v>1.173603</v>
      </c>
      <c r="AO10" s="3">
        <v>2.2529999999999998E-3</v>
      </c>
      <c r="AP10" s="3">
        <v>0.10614</v>
      </c>
      <c r="AQ10" s="3">
        <v>0.79225100000000004</v>
      </c>
      <c r="AR10" s="3">
        <v>0.34500599999999998</v>
      </c>
      <c r="AS10" s="3">
        <v>0.28671999999999997</v>
      </c>
      <c r="AT10" s="3">
        <v>1.3798E-2</v>
      </c>
      <c r="AU10" s="3">
        <v>0.46789100000000006</v>
      </c>
      <c r="AV10" s="3">
        <v>7.7657000000000004E-2</v>
      </c>
      <c r="AW10" s="3">
        <v>0.49402300000000005</v>
      </c>
      <c r="AX10" s="3">
        <v>0.17736399999999999</v>
      </c>
      <c r="AY10" s="3">
        <v>0.18924099999999999</v>
      </c>
      <c r="AZ10" s="3">
        <v>1.5630999999999999E-2</v>
      </c>
      <c r="BA10" s="3">
        <v>4.13E-3</v>
      </c>
      <c r="BB10" s="3">
        <v>0.26842899999999997</v>
      </c>
      <c r="BC10" s="3">
        <v>0.75094500000000008</v>
      </c>
      <c r="BD10" s="3">
        <v>0.65487700000000004</v>
      </c>
      <c r="BE10" s="3">
        <v>0.532802</v>
      </c>
      <c r="BF10" s="3">
        <v>0.197246</v>
      </c>
      <c r="BG10" s="3">
        <v>0.185473</v>
      </c>
      <c r="BH10" s="3">
        <v>5.4653999999999994E-2</v>
      </c>
      <c r="BI10" s="3">
        <v>0.304371</v>
      </c>
      <c r="BJ10" s="3">
        <v>0.27414699999999997</v>
      </c>
      <c r="BK10" s="3">
        <v>1.1590000000000001E-3</v>
      </c>
      <c r="BL10" s="3">
        <v>0</v>
      </c>
      <c r="BM10" s="1">
        <f t="shared" si="0"/>
        <v>11.848829000000006</v>
      </c>
    </row>
    <row r="11" spans="1:65" s="14" customFormat="1">
      <c r="A11" s="14" t="s">
        <v>77</v>
      </c>
      <c r="B11" s="14" t="s">
        <v>9</v>
      </c>
      <c r="C11" s="7">
        <v>2.8015159999999999</v>
      </c>
      <c r="D11" s="7">
        <v>6.8686000000000011E-2</v>
      </c>
      <c r="E11" s="7">
        <v>0.1221</v>
      </c>
      <c r="F11" s="7">
        <v>0.25233499999999998</v>
      </c>
      <c r="G11" s="7">
        <v>0.48194499999999996</v>
      </c>
      <c r="H11" s="7">
        <v>1.3445E-2</v>
      </c>
      <c r="I11" s="7">
        <v>7.1716000000000002E-2</v>
      </c>
      <c r="J11" s="7">
        <v>4.0268999999999999E-2</v>
      </c>
      <c r="K11" s="7">
        <v>0.11157599999999999</v>
      </c>
      <c r="L11" s="7">
        <v>3.4910160000000001</v>
      </c>
      <c r="M11" s="7">
        <v>5.0950759999999997</v>
      </c>
      <c r="N11" s="7">
        <v>0.114991</v>
      </c>
      <c r="O11" s="7">
        <v>0.12767700000000001</v>
      </c>
      <c r="P11" s="7">
        <v>7.0953000000000002E-2</v>
      </c>
      <c r="Q11" s="7">
        <v>0.37193700000000002</v>
      </c>
      <c r="R11" s="7">
        <v>0.149479</v>
      </c>
      <c r="S11" s="7">
        <v>1.2198000000000001E-2</v>
      </c>
      <c r="T11" s="7">
        <v>3.0588000000000001E-2</v>
      </c>
      <c r="U11" s="7">
        <v>7.0486999999999994E-2</v>
      </c>
      <c r="V11" s="7">
        <v>8.7728E-2</v>
      </c>
      <c r="W11" s="7">
        <v>0.231935</v>
      </c>
      <c r="X11" s="7">
        <v>5.6165000000000007E-2</v>
      </c>
      <c r="Y11" s="7">
        <v>1.3448709999999999</v>
      </c>
      <c r="Z11" s="7">
        <v>0.61023099999999997</v>
      </c>
      <c r="AA11" s="7">
        <v>0.18227499999999999</v>
      </c>
      <c r="AB11" s="7">
        <v>0.207513</v>
      </c>
      <c r="AC11" s="7">
        <v>2.8960559999999997</v>
      </c>
      <c r="AD11" s="7">
        <v>0.57071000000000005</v>
      </c>
      <c r="AE11" s="7">
        <v>2.9521420000000016</v>
      </c>
      <c r="AF11" s="7">
        <v>1.4462489999999999</v>
      </c>
      <c r="AG11" s="7">
        <v>8.1875889999999991</v>
      </c>
      <c r="AH11" s="7">
        <v>3.0168249999999999</v>
      </c>
      <c r="AI11" s="7">
        <v>2.1179649999999999</v>
      </c>
      <c r="AJ11" s="7">
        <v>0.605236</v>
      </c>
      <c r="AK11" s="7">
        <v>6.0086000000000001E-2</v>
      </c>
      <c r="AL11" s="7">
        <v>0.30117100000000002</v>
      </c>
      <c r="AM11" s="7">
        <v>5.5502000000000003E-2</v>
      </c>
      <c r="AN11" s="7">
        <v>0.20699600000000001</v>
      </c>
      <c r="AO11" s="7">
        <v>0.34503099999999998</v>
      </c>
      <c r="AP11" s="7">
        <v>0.19469900000000001</v>
      </c>
      <c r="AQ11" s="7">
        <v>0.14469000000000001</v>
      </c>
      <c r="AR11" s="7">
        <v>0.121597</v>
      </c>
      <c r="AS11" s="7">
        <v>0.112717</v>
      </c>
      <c r="AT11" s="7">
        <v>0.57628199999999996</v>
      </c>
      <c r="AU11" s="7">
        <v>0.250467</v>
      </c>
      <c r="AV11" s="7">
        <v>0.41908299999999998</v>
      </c>
      <c r="AW11" s="7">
        <v>0.241119</v>
      </c>
      <c r="AX11" s="7">
        <v>9.3090000000000006E-2</v>
      </c>
      <c r="AY11" s="7">
        <v>0.113416</v>
      </c>
      <c r="AZ11" s="7">
        <v>1.247028</v>
      </c>
      <c r="BA11" s="7">
        <v>5.1476000000000001E-2</v>
      </c>
      <c r="BB11" s="7">
        <v>5.3754999999999997E-2</v>
      </c>
      <c r="BC11" s="7">
        <v>0.28360799999999997</v>
      </c>
      <c r="BD11" s="7">
        <v>1.230588</v>
      </c>
      <c r="BE11" s="7">
        <v>0.388797</v>
      </c>
      <c r="BF11" s="7">
        <v>0.29033100000000001</v>
      </c>
      <c r="BG11" s="7">
        <v>0.17399199999999998</v>
      </c>
      <c r="BH11" s="7">
        <v>0.276675</v>
      </c>
      <c r="BI11" s="7">
        <v>0.318</v>
      </c>
      <c r="BJ11" s="7">
        <v>0.20666999999999999</v>
      </c>
      <c r="BK11" s="7">
        <v>4.9074E-2</v>
      </c>
      <c r="BL11" s="7">
        <v>0.11777899999999999</v>
      </c>
      <c r="BM11" s="8">
        <f t="shared" si="0"/>
        <v>45.935198999999962</v>
      </c>
    </row>
    <row r="12" spans="1:65">
      <c r="A12" t="s">
        <v>78</v>
      </c>
      <c r="B12" t="s">
        <v>10</v>
      </c>
      <c r="C12" s="3">
        <v>6.679265</v>
      </c>
      <c r="D12" s="3">
        <v>3.1289999999999998E-2</v>
      </c>
      <c r="E12" s="3">
        <v>0.332594</v>
      </c>
      <c r="F12" s="3">
        <v>6.8437999999999999E-2</v>
      </c>
      <c r="G12" s="3">
        <v>1.8900370000000002</v>
      </c>
      <c r="H12" s="3">
        <v>1.1005339999999999</v>
      </c>
      <c r="I12" s="3">
        <v>0.35616599999999998</v>
      </c>
      <c r="J12" s="3">
        <v>1.6420330000000001</v>
      </c>
      <c r="K12" s="3">
        <v>0.36509200000000003</v>
      </c>
      <c r="L12" s="3">
        <v>1.5444599999999999</v>
      </c>
      <c r="M12" s="3">
        <v>20.068504999999998</v>
      </c>
      <c r="N12" s="3">
        <v>3.786915</v>
      </c>
      <c r="O12" s="3">
        <v>5.6741580000000003</v>
      </c>
      <c r="P12" s="3">
        <v>0.68976899999999997</v>
      </c>
      <c r="Q12" s="3">
        <v>1.1618299999999999</v>
      </c>
      <c r="R12" s="3">
        <v>1.0321929999999999</v>
      </c>
      <c r="S12" s="3">
        <v>6.2625E-2</v>
      </c>
      <c r="T12" s="3">
        <v>0.32718700000000001</v>
      </c>
      <c r="U12" s="3">
        <v>0.26044400000000001</v>
      </c>
      <c r="V12" s="3">
        <v>0.77795199999999998</v>
      </c>
      <c r="W12" s="3">
        <v>2.1661670000000002</v>
      </c>
      <c r="X12" s="3">
        <v>0.57269100000000006</v>
      </c>
      <c r="Y12" s="3">
        <v>0.12324499999999999</v>
      </c>
      <c r="Z12" s="3">
        <v>2.07151</v>
      </c>
      <c r="AA12" s="3">
        <v>0.36268299999999998</v>
      </c>
      <c r="AB12" s="3">
        <v>0.67022399999999993</v>
      </c>
      <c r="AC12" s="7">
        <v>3.543857</v>
      </c>
      <c r="AD12" s="3">
        <v>0.15432000000000001</v>
      </c>
      <c r="AE12" s="3">
        <v>0.94945900000000727</v>
      </c>
      <c r="AF12" s="3">
        <v>0.67165900000000001</v>
      </c>
      <c r="AG12" s="3">
        <v>0.19117999999999999</v>
      </c>
      <c r="AH12" s="3">
        <v>5.2509999999999996E-3</v>
      </c>
      <c r="AI12" s="3">
        <v>1.2845000000000001E-2</v>
      </c>
      <c r="AJ12" s="3">
        <v>6.5989999999999993E-2</v>
      </c>
      <c r="AK12" s="3">
        <v>0</v>
      </c>
      <c r="AL12" s="3">
        <v>0.38009400000000004</v>
      </c>
      <c r="AM12" s="3">
        <v>0.128772</v>
      </c>
      <c r="AN12" s="3">
        <v>0.100107</v>
      </c>
      <c r="AO12" s="3">
        <v>0.109906</v>
      </c>
      <c r="AP12" s="3">
        <v>1.5071999999999999E-2</v>
      </c>
      <c r="AQ12" s="3">
        <v>1.6816000000000001E-2</v>
      </c>
      <c r="AR12" s="3">
        <v>1.8197000000000001E-2</v>
      </c>
      <c r="AS12" s="3">
        <v>1.1648E-2</v>
      </c>
      <c r="AT12" s="3">
        <v>0.19353200000000001</v>
      </c>
      <c r="AU12" s="3">
        <v>0.156414</v>
      </c>
      <c r="AV12" s="3">
        <v>0.54146899999999998</v>
      </c>
      <c r="AW12" s="3">
        <v>0.55518100000000004</v>
      </c>
      <c r="AX12" s="3">
        <v>2.9190000000000001E-2</v>
      </c>
      <c r="AY12" s="3">
        <v>6.8626999999999994E-2</v>
      </c>
      <c r="AZ12" s="3">
        <v>0.37757499999999999</v>
      </c>
      <c r="BA12" s="3">
        <v>1.8350000000000002E-2</v>
      </c>
      <c r="BB12" s="3">
        <v>1.2623000000000001E-2</v>
      </c>
      <c r="BC12" s="3">
        <v>0.56889000000000001</v>
      </c>
      <c r="BD12" s="3">
        <v>0.84497500000000003</v>
      </c>
      <c r="BE12" s="3">
        <v>0.28489100000000001</v>
      </c>
      <c r="BF12" s="3">
        <v>0.97801300000000002</v>
      </c>
      <c r="BG12" s="3">
        <v>6.7262999999999989E-2</v>
      </c>
      <c r="BH12" s="3">
        <v>0.13331500000000002</v>
      </c>
      <c r="BI12" s="3">
        <v>0.17211699999999999</v>
      </c>
      <c r="BJ12" s="3">
        <v>0.16206899999999999</v>
      </c>
      <c r="BK12" s="3">
        <v>3.1014E-2</v>
      </c>
      <c r="BL12" s="3">
        <v>0.42397600000000002</v>
      </c>
      <c r="BM12" s="1">
        <f t="shared" si="0"/>
        <v>65.81266399999997</v>
      </c>
    </row>
    <row r="13" spans="1:65">
      <c r="A13" t="s">
        <v>79</v>
      </c>
      <c r="B13" t="s">
        <v>11</v>
      </c>
      <c r="C13" s="3">
        <v>1.101815</v>
      </c>
      <c r="D13" s="3">
        <v>0</v>
      </c>
      <c r="E13" s="3">
        <v>6.1662999999999996E-2</v>
      </c>
      <c r="F13" s="3">
        <v>0</v>
      </c>
      <c r="G13" s="3">
        <v>0.243058</v>
      </c>
      <c r="H13" s="3">
        <v>0</v>
      </c>
      <c r="I13" s="3">
        <v>7.8799999999999999E-3</v>
      </c>
      <c r="J13" s="3">
        <v>0</v>
      </c>
      <c r="K13" s="3">
        <v>0</v>
      </c>
      <c r="L13" s="3">
        <v>0</v>
      </c>
      <c r="M13" s="3">
        <v>0</v>
      </c>
      <c r="N13" s="3">
        <v>2.7143259999999998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9.0360000000000006E-3</v>
      </c>
      <c r="V13" s="3">
        <v>1.3495999999999999E-2</v>
      </c>
      <c r="W13" s="3">
        <v>0</v>
      </c>
      <c r="X13" s="3">
        <v>6.3958000000000001E-2</v>
      </c>
      <c r="Y13" s="3">
        <v>0</v>
      </c>
      <c r="Z13" s="3">
        <v>0</v>
      </c>
      <c r="AA13" s="3">
        <v>0</v>
      </c>
      <c r="AB13" s="3">
        <v>6.535E-3</v>
      </c>
      <c r="AC13" s="7">
        <v>0</v>
      </c>
      <c r="AD13" s="3">
        <v>0</v>
      </c>
      <c r="AE13" s="3">
        <v>0.62855800000000339</v>
      </c>
      <c r="AF13" s="3">
        <v>0.47841400000000001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1.91E-3</v>
      </c>
      <c r="AM13" s="3">
        <v>0</v>
      </c>
      <c r="AN13" s="3">
        <v>0</v>
      </c>
      <c r="AO13" s="3">
        <v>0</v>
      </c>
      <c r="AP13" s="3">
        <v>1.905E-3</v>
      </c>
      <c r="AQ13" s="3">
        <v>0</v>
      </c>
      <c r="AR13" s="3">
        <v>0.132137</v>
      </c>
      <c r="AS13" s="3">
        <v>0</v>
      </c>
      <c r="AT13" s="3">
        <v>0</v>
      </c>
      <c r="AU13" s="3">
        <v>0.17858399999999999</v>
      </c>
      <c r="AV13" s="3">
        <v>0</v>
      </c>
      <c r="AW13" s="3">
        <v>5.3676000000000001E-2</v>
      </c>
      <c r="AX13" s="3">
        <v>0</v>
      </c>
      <c r="AY13" s="3">
        <v>0.37019799999999997</v>
      </c>
      <c r="AZ13" s="3">
        <v>6.1310000000000002E-3</v>
      </c>
      <c r="BA13" s="3">
        <v>0</v>
      </c>
      <c r="BB13" s="3">
        <v>0</v>
      </c>
      <c r="BC13" s="3">
        <v>1.1152E-2</v>
      </c>
      <c r="BD13" s="3">
        <v>0.75366</v>
      </c>
      <c r="BE13" s="3">
        <v>1.6414999999999999E-2</v>
      </c>
      <c r="BF13" s="3">
        <v>6.2496850000000004</v>
      </c>
      <c r="BG13" s="3">
        <v>0.22862500000000002</v>
      </c>
      <c r="BH13" s="3">
        <v>3.8319999999999999E-3</v>
      </c>
      <c r="BI13" s="3">
        <v>2.7539999999999999E-3</v>
      </c>
      <c r="BJ13" s="3">
        <v>1.3672E-2</v>
      </c>
      <c r="BK13" s="3">
        <v>0</v>
      </c>
      <c r="BL13" s="3">
        <v>0</v>
      </c>
      <c r="BM13" s="1">
        <f t="shared" si="0"/>
        <v>13.353075000000002</v>
      </c>
    </row>
    <row r="14" spans="1:65">
      <c r="A14" t="s">
        <v>80</v>
      </c>
      <c r="B14" t="s">
        <v>12</v>
      </c>
      <c r="C14" s="3">
        <v>0.45588699999999999</v>
      </c>
      <c r="D14" s="3">
        <v>8.8599999999999998E-3</v>
      </c>
      <c r="E14" s="3">
        <v>2.6185E-2</v>
      </c>
      <c r="F14" s="3">
        <v>3.8832999999999999E-2</v>
      </c>
      <c r="G14" s="3">
        <v>3.5192890000000001</v>
      </c>
      <c r="H14" s="3">
        <v>0.29449500000000001</v>
      </c>
      <c r="I14" s="3">
        <v>4.4643000000000002E-2</v>
      </c>
      <c r="J14" s="3">
        <v>0.48583799999999999</v>
      </c>
      <c r="K14" s="3">
        <v>6.4476000000000006E-2</v>
      </c>
      <c r="L14" s="3">
        <v>0.41922599999999999</v>
      </c>
      <c r="M14" s="3">
        <v>0.97908300000000004</v>
      </c>
      <c r="N14" s="3">
        <v>1.324365</v>
      </c>
      <c r="O14" s="3">
        <v>5.483625</v>
      </c>
      <c r="P14" s="3">
        <v>0.33653</v>
      </c>
      <c r="Q14" s="3">
        <v>7.2728000000000001E-2</v>
      </c>
      <c r="R14" s="3">
        <v>0.409696</v>
      </c>
      <c r="S14" s="3">
        <v>0.12622800000000001</v>
      </c>
      <c r="T14" s="3">
        <v>0.90839099999999995</v>
      </c>
      <c r="U14" s="3">
        <v>0.64607300000000001</v>
      </c>
      <c r="V14" s="3">
        <v>2.9344670000000002</v>
      </c>
      <c r="W14" s="3">
        <v>1.2493620000000001</v>
      </c>
      <c r="X14" s="3">
        <v>0.59226800000000002</v>
      </c>
      <c r="Y14" s="3">
        <v>0.52373700000000001</v>
      </c>
      <c r="Z14" s="3">
        <v>7.4588000000000002E-2</v>
      </c>
      <c r="AA14" s="3">
        <v>3.7349E-2</v>
      </c>
      <c r="AB14" s="3">
        <v>0.13316500000000001</v>
      </c>
      <c r="AC14" s="7">
        <v>5.3372279999999996</v>
      </c>
      <c r="AD14" s="3">
        <v>0.26468900000000001</v>
      </c>
      <c r="AE14" s="3">
        <v>2.8008549999999741</v>
      </c>
      <c r="AF14" s="3">
        <v>1.2766329999999999</v>
      </c>
      <c r="AG14" s="3">
        <v>0.329592</v>
      </c>
      <c r="AH14" s="3">
        <v>0</v>
      </c>
      <c r="AI14" s="3">
        <v>0</v>
      </c>
      <c r="AJ14" s="3">
        <v>0.32370399999999999</v>
      </c>
      <c r="AK14" s="3">
        <v>1.382E-3</v>
      </c>
      <c r="AL14" s="3">
        <v>0.149121</v>
      </c>
      <c r="AM14" s="3">
        <v>0.548736</v>
      </c>
      <c r="AN14" s="3">
        <v>0</v>
      </c>
      <c r="AO14" s="3">
        <v>0.94138299999999997</v>
      </c>
      <c r="AP14" s="3">
        <v>4.1660000000000004E-3</v>
      </c>
      <c r="AQ14" s="3">
        <v>1.0061E-2</v>
      </c>
      <c r="AR14" s="3">
        <v>0</v>
      </c>
      <c r="AS14" s="3">
        <v>1.66E-3</v>
      </c>
      <c r="AT14" s="3">
        <v>0.873645</v>
      </c>
      <c r="AU14" s="3">
        <v>0.44850899999999999</v>
      </c>
      <c r="AV14" s="3">
        <v>5.4724000000000002E-2</v>
      </c>
      <c r="AW14" s="3">
        <v>0.114458</v>
      </c>
      <c r="AX14" s="3">
        <v>0.243478</v>
      </c>
      <c r="AY14" s="3">
        <v>7.5552000000000008E-2</v>
      </c>
      <c r="AZ14" s="3">
        <v>0.112355</v>
      </c>
      <c r="BA14" s="3">
        <v>0</v>
      </c>
      <c r="BB14" s="3">
        <v>4.8409999999999998E-3</v>
      </c>
      <c r="BC14" s="3">
        <v>1.029936</v>
      </c>
      <c r="BD14" s="3">
        <v>0.52322999999999997</v>
      </c>
      <c r="BE14" s="3">
        <v>1.8707999999999999E-2</v>
      </c>
      <c r="BF14" s="3">
        <v>0.37414800000000004</v>
      </c>
      <c r="BG14" s="3">
        <v>4.2474999999999999E-2</v>
      </c>
      <c r="BH14" s="3">
        <v>3.3654000000000003E-2</v>
      </c>
      <c r="BI14" s="3">
        <v>3.7524999999999996E-2</v>
      </c>
      <c r="BJ14" s="3">
        <v>8.1310000000000011E-3</v>
      </c>
      <c r="BK14" s="3">
        <v>9.7199999999999995E-3</v>
      </c>
      <c r="BL14" s="3">
        <v>0</v>
      </c>
      <c r="BM14" s="1">
        <f t="shared" si="0"/>
        <v>37.183685999999987</v>
      </c>
    </row>
    <row r="15" spans="1:65">
      <c r="A15" t="s">
        <v>81</v>
      </c>
      <c r="B15" t="s">
        <v>13</v>
      </c>
      <c r="C15" s="3">
        <v>0.342667</v>
      </c>
      <c r="D15" s="3">
        <v>5.45E-3</v>
      </c>
      <c r="E15" s="3">
        <v>3.0859999999999999E-2</v>
      </c>
      <c r="F15" s="3">
        <v>9.0817000000000009E-2</v>
      </c>
      <c r="G15" s="3">
        <v>1.313965</v>
      </c>
      <c r="H15" s="3">
        <v>0</v>
      </c>
      <c r="I15" s="3">
        <v>9.6185999999999994E-2</v>
      </c>
      <c r="J15" s="3">
        <v>4.1588E-2</v>
      </c>
      <c r="K15" s="3">
        <v>4.7399999999999997E-4</v>
      </c>
      <c r="L15" s="3">
        <v>0</v>
      </c>
      <c r="M15" s="3">
        <v>5.6888000000000001E-2</v>
      </c>
      <c r="N15" s="3">
        <v>5.2143000000000002E-2</v>
      </c>
      <c r="O15" s="3">
        <v>0.22395100000000001</v>
      </c>
      <c r="P15" s="3">
        <v>5.2807180000000002</v>
      </c>
      <c r="Q15" s="3">
        <v>0.32887</v>
      </c>
      <c r="R15" s="3">
        <v>0.44891199999999998</v>
      </c>
      <c r="S15" s="3">
        <v>0.17780099999999999</v>
      </c>
      <c r="T15" s="3">
        <v>0.78924799999999995</v>
      </c>
      <c r="U15" s="3">
        <v>3.7499999999999999E-2</v>
      </c>
      <c r="V15" s="3">
        <v>2.1963E-2</v>
      </c>
      <c r="W15" s="3">
        <v>0.61770400000000003</v>
      </c>
      <c r="X15" s="3">
        <v>0.25062299999999998</v>
      </c>
      <c r="Y15" s="3">
        <v>2.1007000000000001E-2</v>
      </c>
      <c r="Z15" s="3">
        <v>0</v>
      </c>
      <c r="AA15" s="3">
        <v>1.7547E-2</v>
      </c>
      <c r="AB15" s="3">
        <v>0.20233099999999998</v>
      </c>
      <c r="AC15" s="7">
        <v>17.906216000000001</v>
      </c>
      <c r="AD15" s="3">
        <v>0</v>
      </c>
      <c r="AE15" s="3">
        <v>0.70182800000001488</v>
      </c>
      <c r="AF15" s="3">
        <v>0.70424799999999999</v>
      </c>
      <c r="AG15" s="3">
        <v>0</v>
      </c>
      <c r="AH15" s="3">
        <v>0</v>
      </c>
      <c r="AI15" s="3">
        <v>0</v>
      </c>
      <c r="AJ15" s="3">
        <v>0.15520600000000001</v>
      </c>
      <c r="AK15" s="3">
        <v>0</v>
      </c>
      <c r="AL15" s="3">
        <v>6.0375999999999999E-2</v>
      </c>
      <c r="AM15" s="3">
        <v>0</v>
      </c>
      <c r="AN15" s="3">
        <v>0</v>
      </c>
      <c r="AO15" s="3">
        <v>0.36779299999999998</v>
      </c>
      <c r="AP15" s="3">
        <v>3.4880000000000002E-3</v>
      </c>
      <c r="AQ15" s="3">
        <v>0</v>
      </c>
      <c r="AR15" s="3">
        <v>0</v>
      </c>
      <c r="AS15" s="3">
        <v>0</v>
      </c>
      <c r="AT15" s="3">
        <v>0.64584200000000003</v>
      </c>
      <c r="AU15" s="3">
        <v>0.50536800000000004</v>
      </c>
      <c r="AV15" s="3">
        <v>0.18651799999999999</v>
      </c>
      <c r="AW15" s="3">
        <v>0.423323</v>
      </c>
      <c r="AX15" s="3">
        <v>0.20479700000000001</v>
      </c>
      <c r="AY15" s="3">
        <v>0.20222699999999999</v>
      </c>
      <c r="AZ15" s="3">
        <v>1.247E-2</v>
      </c>
      <c r="BA15" s="3">
        <v>0</v>
      </c>
      <c r="BB15" s="3">
        <v>0</v>
      </c>
      <c r="BC15" s="3">
        <v>4.4241999999999997E-2</v>
      </c>
      <c r="BD15" s="3">
        <v>0.51105800000000001</v>
      </c>
      <c r="BE15" s="3">
        <v>0.28020299999999998</v>
      </c>
      <c r="BF15" s="3">
        <v>0.70928000000000002</v>
      </c>
      <c r="BG15" s="3">
        <v>8.6276000000000005E-2</v>
      </c>
      <c r="BH15" s="3">
        <v>1.7953000000000004E-2</v>
      </c>
      <c r="BI15" s="3">
        <v>6.6782999999999995E-2</v>
      </c>
      <c r="BJ15" s="3">
        <v>1.1287999999999999E-2</v>
      </c>
      <c r="BK15" s="3">
        <v>1.294E-3</v>
      </c>
      <c r="BL15" s="3">
        <v>5.5699999999999999E-4</v>
      </c>
      <c r="BM15" s="1">
        <f t="shared" si="0"/>
        <v>34.257847000000012</v>
      </c>
    </row>
    <row r="16" spans="1:65">
      <c r="A16" t="s">
        <v>82</v>
      </c>
      <c r="B16" t="s">
        <v>14</v>
      </c>
      <c r="C16" s="3">
        <v>0</v>
      </c>
      <c r="D16" s="3">
        <v>1.567E-2</v>
      </c>
      <c r="E16" s="3">
        <v>0</v>
      </c>
      <c r="F16" s="3">
        <v>1.0326999999999999E-2</v>
      </c>
      <c r="G16" s="3">
        <v>0.112261</v>
      </c>
      <c r="H16" s="3">
        <v>0.146565</v>
      </c>
      <c r="I16" s="3">
        <v>0.127471</v>
      </c>
      <c r="J16" s="3">
        <v>0.105853</v>
      </c>
      <c r="K16" s="3">
        <v>8.6614999999999998E-2</v>
      </c>
      <c r="L16" s="3">
        <v>0.21290000000000001</v>
      </c>
      <c r="M16" s="3">
        <v>0.42214000000000002</v>
      </c>
      <c r="N16" s="3">
        <v>1.39E-3</v>
      </c>
      <c r="O16" s="3">
        <v>0.63057200000000002</v>
      </c>
      <c r="P16" s="3">
        <v>0.38528000000000001</v>
      </c>
      <c r="Q16" s="3">
        <v>9.8597490000000008</v>
      </c>
      <c r="R16" s="3">
        <v>5.6306289999999999</v>
      </c>
      <c r="S16" s="3">
        <v>1.2645189999999999</v>
      </c>
      <c r="T16" s="3">
        <v>1.4054880000000001</v>
      </c>
      <c r="U16" s="3">
        <v>2.2771530000000002</v>
      </c>
      <c r="V16" s="3">
        <v>2.4455429999999998</v>
      </c>
      <c r="W16" s="3">
        <v>2.523002</v>
      </c>
      <c r="X16" s="3">
        <v>1.137246</v>
      </c>
      <c r="Y16" s="3">
        <v>0.43541099999999999</v>
      </c>
      <c r="Z16" s="3">
        <v>7.5550000000000001E-3</v>
      </c>
      <c r="AA16" s="3">
        <v>3.0170000000000002E-3</v>
      </c>
      <c r="AB16" s="3">
        <v>1.7242299999999999</v>
      </c>
      <c r="AC16" s="7">
        <v>6.8792690000000007</v>
      </c>
      <c r="AD16" s="3">
        <v>2.8056000000000001E-2</v>
      </c>
      <c r="AE16" s="3">
        <v>1.3816729999999793</v>
      </c>
      <c r="AF16" s="3">
        <v>5.8594E-2</v>
      </c>
      <c r="AG16" s="3">
        <v>1.4728E-2</v>
      </c>
      <c r="AH16" s="3">
        <v>0</v>
      </c>
      <c r="AI16" s="3">
        <v>0</v>
      </c>
      <c r="AJ16" s="3">
        <v>5.5710000000000004E-3</v>
      </c>
      <c r="AK16" s="3">
        <v>0</v>
      </c>
      <c r="AL16" s="3">
        <v>3.4970000000000001E-3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2.1575E-2</v>
      </c>
      <c r="AU16" s="3">
        <v>0</v>
      </c>
      <c r="AV16" s="3">
        <v>2.6979999999999999E-3</v>
      </c>
      <c r="AW16" s="3">
        <v>0.18614800000000001</v>
      </c>
      <c r="AX16" s="3">
        <v>0</v>
      </c>
      <c r="AY16" s="3">
        <v>7.9604000000000008E-2</v>
      </c>
      <c r="AZ16" s="3">
        <v>0</v>
      </c>
      <c r="BA16" s="3">
        <v>0</v>
      </c>
      <c r="BB16" s="3">
        <v>0</v>
      </c>
      <c r="BC16" s="3">
        <v>3.009E-3</v>
      </c>
      <c r="BD16" s="3">
        <v>0</v>
      </c>
      <c r="BE16" s="3">
        <v>0</v>
      </c>
      <c r="BF16" s="3">
        <v>0</v>
      </c>
      <c r="BG16" s="3">
        <v>0</v>
      </c>
      <c r="BH16" s="3">
        <v>1.596E-3</v>
      </c>
      <c r="BI16" s="3">
        <v>1.219E-3</v>
      </c>
      <c r="BJ16" s="3">
        <v>0</v>
      </c>
      <c r="BK16" s="3">
        <v>7.2500000000000004E-3</v>
      </c>
      <c r="BL16" s="3">
        <v>0</v>
      </c>
      <c r="BM16" s="1">
        <f t="shared" si="0"/>
        <v>39.645072999999975</v>
      </c>
    </row>
    <row r="17" spans="1:65">
      <c r="A17" t="s">
        <v>83</v>
      </c>
      <c r="B17" t="s">
        <v>15</v>
      </c>
      <c r="C17" s="3">
        <v>0.63924400000000003</v>
      </c>
      <c r="D17" s="3">
        <v>2.3429999999999999E-2</v>
      </c>
      <c r="E17" s="3">
        <v>3.1743E-2</v>
      </c>
      <c r="F17" s="3">
        <v>8.2309999999999994E-2</v>
      </c>
      <c r="G17" s="3">
        <v>1.3620969999999999</v>
      </c>
      <c r="H17" s="3">
        <v>0.38182100000000002</v>
      </c>
      <c r="I17" s="3">
        <v>0.25963799999999998</v>
      </c>
      <c r="J17" s="3">
        <v>7.7237E-2</v>
      </c>
      <c r="K17" s="3">
        <v>2.2835000000000001E-2</v>
      </c>
      <c r="L17" s="3">
        <v>0.556087</v>
      </c>
      <c r="M17" s="3">
        <v>0.141481</v>
      </c>
      <c r="N17" s="3">
        <v>4.1910999999999997E-2</v>
      </c>
      <c r="O17" s="3">
        <v>0.53582399999999997</v>
      </c>
      <c r="P17" s="3">
        <v>0.20816799999999999</v>
      </c>
      <c r="Q17" s="3">
        <v>3.9172210000000001</v>
      </c>
      <c r="R17" s="3">
        <v>12.541655</v>
      </c>
      <c r="S17" s="3">
        <v>0.59407100000000002</v>
      </c>
      <c r="T17" s="3">
        <v>1.8968769999999999</v>
      </c>
      <c r="U17" s="3">
        <v>3.105696</v>
      </c>
      <c r="V17" s="3">
        <v>2.7462200000000001</v>
      </c>
      <c r="W17" s="3">
        <v>2.767916</v>
      </c>
      <c r="X17" s="3">
        <v>0.34850999999999999</v>
      </c>
      <c r="Y17" s="3">
        <v>2.7918229999999999</v>
      </c>
      <c r="Z17" s="3">
        <v>0.746502</v>
      </c>
      <c r="AA17" s="3">
        <v>0.15681600000000001</v>
      </c>
      <c r="AB17" s="3">
        <v>0.264011</v>
      </c>
      <c r="AC17" s="7">
        <v>14.464144000000001</v>
      </c>
      <c r="AD17" s="3">
        <v>0.29398200000000002</v>
      </c>
      <c r="AE17" s="3">
        <v>0.31565899999999963</v>
      </c>
      <c r="AF17" s="3">
        <v>0.38083800000000001</v>
      </c>
      <c r="AG17" s="3">
        <v>0.102379</v>
      </c>
      <c r="AH17" s="3">
        <v>1.5415999999999999E-2</v>
      </c>
      <c r="AI17" s="3">
        <v>0.17308599999999999</v>
      </c>
      <c r="AJ17" s="3">
        <v>0.34506900000000001</v>
      </c>
      <c r="AK17" s="3">
        <v>6.3330000000000001E-3</v>
      </c>
      <c r="AL17" s="3">
        <v>0.52737800000000001</v>
      </c>
      <c r="AM17" s="3">
        <v>1.4189E-2</v>
      </c>
      <c r="AN17" s="3">
        <v>1.7797E-2</v>
      </c>
      <c r="AO17" s="3">
        <v>1.0115000000000001E-2</v>
      </c>
      <c r="AP17" s="3">
        <v>0.12670899999999999</v>
      </c>
      <c r="AQ17" s="3">
        <v>2.9618999999999999E-2</v>
      </c>
      <c r="AR17" s="3">
        <v>5.3420000000000004E-3</v>
      </c>
      <c r="AS17" s="3">
        <v>1.1398E-2</v>
      </c>
      <c r="AT17" s="3">
        <v>0.81204799999999999</v>
      </c>
      <c r="AU17" s="3">
        <v>0.38821100000000003</v>
      </c>
      <c r="AV17" s="3">
        <v>0.70455900000000005</v>
      </c>
      <c r="AW17" s="3">
        <v>7.6507999999999993E-2</v>
      </c>
      <c r="AX17" s="3">
        <v>0.155727</v>
      </c>
      <c r="AY17" s="3">
        <v>9.1932E-2</v>
      </c>
      <c r="AZ17" s="3">
        <v>0.75677399999999995</v>
      </c>
      <c r="BA17" s="3">
        <v>1.0717000000000001E-2</v>
      </c>
      <c r="BB17" s="3">
        <v>8.9955999999999994E-2</v>
      </c>
      <c r="BC17" s="3">
        <v>0.54404600000000003</v>
      </c>
      <c r="BD17" s="3">
        <v>0.58294999999999997</v>
      </c>
      <c r="BE17" s="3">
        <v>4.7551000000000003E-2</v>
      </c>
      <c r="BF17" s="3">
        <v>0.35497699999999999</v>
      </c>
      <c r="BG17" s="3">
        <v>0.168185</v>
      </c>
      <c r="BH17" s="3">
        <v>0.115221</v>
      </c>
      <c r="BI17" s="3">
        <v>4.7683000000000003E-2</v>
      </c>
      <c r="BJ17" s="3">
        <v>1.2489E-2</v>
      </c>
      <c r="BK17" s="3">
        <v>0.26460499999999998</v>
      </c>
      <c r="BL17" s="3">
        <v>3.6934000000000002E-2</v>
      </c>
      <c r="BM17" s="1">
        <f t="shared" si="0"/>
        <v>58.341669999999979</v>
      </c>
    </row>
    <row r="18" spans="1:65">
      <c r="A18" t="s">
        <v>84</v>
      </c>
      <c r="B18" t="s">
        <v>16</v>
      </c>
      <c r="C18" s="3">
        <v>0</v>
      </c>
      <c r="D18" s="3">
        <v>0</v>
      </c>
      <c r="E18" s="3">
        <v>0</v>
      </c>
      <c r="F18" s="3">
        <v>1.16E-3</v>
      </c>
      <c r="G18" s="3">
        <v>2.3106000000000002E-2</v>
      </c>
      <c r="H18" s="3">
        <v>2.8059999999999999E-3</v>
      </c>
      <c r="I18" s="3">
        <v>6.5300000000000004E-4</v>
      </c>
      <c r="J18" s="3">
        <v>5.1370000000000001E-3</v>
      </c>
      <c r="K18" s="3">
        <v>2.8466999999999999E-2</v>
      </c>
      <c r="L18" s="3">
        <v>0</v>
      </c>
      <c r="M18" s="3">
        <v>0.131413</v>
      </c>
      <c r="N18" s="3">
        <v>0.15048300000000001</v>
      </c>
      <c r="O18" s="3">
        <v>0.23125699999999999</v>
      </c>
      <c r="P18" s="3">
        <v>0.121068</v>
      </c>
      <c r="Q18" s="3">
        <v>0.118335</v>
      </c>
      <c r="R18" s="3">
        <v>0.29269800000000001</v>
      </c>
      <c r="S18" s="3">
        <v>6.5475409999999998</v>
      </c>
      <c r="T18" s="3">
        <v>1.434339</v>
      </c>
      <c r="U18" s="3">
        <v>0.83390500000000001</v>
      </c>
      <c r="V18" s="3">
        <v>2.7203789999999999</v>
      </c>
      <c r="W18" s="3">
        <v>1.671422</v>
      </c>
      <c r="X18" s="3">
        <v>8.0657000000000006E-2</v>
      </c>
      <c r="Y18" s="3">
        <v>1.724987</v>
      </c>
      <c r="Z18" s="3">
        <v>0.98804999999999998</v>
      </c>
      <c r="AA18" s="3">
        <v>9.41E-4</v>
      </c>
      <c r="AB18" s="3">
        <v>7.5298000000000004E-2</v>
      </c>
      <c r="AC18" s="7">
        <v>1.6467800000000001</v>
      </c>
      <c r="AD18" s="3">
        <v>1.4295E-2</v>
      </c>
      <c r="AE18" s="3">
        <v>1.769582999999987</v>
      </c>
      <c r="AF18" s="3">
        <v>4.6975000000000003E-2</v>
      </c>
      <c r="AG18" s="3">
        <v>9.6480000000000003E-3</v>
      </c>
      <c r="AH18" s="3">
        <v>1.3029999999999999E-3</v>
      </c>
      <c r="AI18" s="3">
        <v>9.810000000000001E-4</v>
      </c>
      <c r="AJ18" s="3">
        <v>0.20377100000000001</v>
      </c>
      <c r="AK18" s="3">
        <v>7.7999999999999996E-3</v>
      </c>
      <c r="AL18" s="3">
        <v>1.5699000000000001E-2</v>
      </c>
      <c r="AM18" s="3">
        <v>7.1951000000000001E-2</v>
      </c>
      <c r="AN18" s="3">
        <v>0.52619499999999997</v>
      </c>
      <c r="AO18" s="3">
        <v>1.8977980000000001</v>
      </c>
      <c r="AP18" s="3">
        <v>1.1951020000000001</v>
      </c>
      <c r="AQ18" s="3">
        <v>0.29721799999999998</v>
      </c>
      <c r="AR18" s="3">
        <v>0.22003300000000001</v>
      </c>
      <c r="AS18" s="3">
        <v>1.9817999999999999E-2</v>
      </c>
      <c r="AT18" s="3">
        <v>0.125338</v>
      </c>
      <c r="AU18" s="3">
        <v>0.46835700000000002</v>
      </c>
      <c r="AV18" s="3">
        <v>0.72178600000000004</v>
      </c>
      <c r="AW18" s="3">
        <v>1.3352980000000001</v>
      </c>
      <c r="AX18" s="3">
        <v>3.925E-2</v>
      </c>
      <c r="AY18" s="3">
        <v>2.3356999999999999E-2</v>
      </c>
      <c r="AZ18" s="3">
        <v>6.0994E-2</v>
      </c>
      <c r="BA18" s="3">
        <v>0</v>
      </c>
      <c r="BB18" s="3">
        <v>2.248E-3</v>
      </c>
      <c r="BC18" s="3">
        <v>0.33027099999999998</v>
      </c>
      <c r="BD18" s="3">
        <v>2.098144</v>
      </c>
      <c r="BE18" s="3">
        <v>0.195522</v>
      </c>
      <c r="BF18" s="3">
        <v>1.8855840000000001</v>
      </c>
      <c r="BG18" s="3">
        <v>0.213446</v>
      </c>
      <c r="BH18" s="3">
        <v>0.19683799999999999</v>
      </c>
      <c r="BI18" s="3">
        <v>0.16469399999999998</v>
      </c>
      <c r="BJ18" s="3">
        <v>0</v>
      </c>
      <c r="BK18" s="3">
        <v>1.0928549999999999</v>
      </c>
      <c r="BL18" s="3">
        <v>0</v>
      </c>
      <c r="BM18" s="1">
        <f t="shared" si="0"/>
        <v>34.083033999999991</v>
      </c>
    </row>
    <row r="19" spans="1:65">
      <c r="A19" t="s">
        <v>85</v>
      </c>
      <c r="B19" t="s">
        <v>17</v>
      </c>
      <c r="C19" s="3">
        <v>5.3103000000000004E-2</v>
      </c>
      <c r="D19" s="3">
        <v>2.3599999999999997E-3</v>
      </c>
      <c r="E19" s="3">
        <v>3.2810000000000001E-3</v>
      </c>
      <c r="F19" s="3">
        <v>3.3009999999999997E-3</v>
      </c>
      <c r="G19" s="3">
        <v>2.3895E-2</v>
      </c>
      <c r="H19" s="3">
        <v>3.1590000000000003E-3</v>
      </c>
      <c r="I19" s="3">
        <v>1.3422999999999999E-2</v>
      </c>
      <c r="J19" s="3">
        <v>0.16355700000000001</v>
      </c>
      <c r="K19" s="3">
        <v>7.9290000000000003E-3</v>
      </c>
      <c r="L19" s="3">
        <v>0</v>
      </c>
      <c r="M19" s="3">
        <v>0.103717</v>
      </c>
      <c r="N19" s="3">
        <v>0.11558599999999999</v>
      </c>
      <c r="O19" s="3">
        <v>1.5890999999999999E-2</v>
      </c>
      <c r="P19" s="3">
        <v>6.3589000000000007E-2</v>
      </c>
      <c r="Q19" s="3">
        <v>6.0580000000000002E-2</v>
      </c>
      <c r="R19" s="3">
        <v>0.70286599999999999</v>
      </c>
      <c r="S19" s="3">
        <v>0.48492800000000003</v>
      </c>
      <c r="T19" s="3">
        <v>2.4536509999999998</v>
      </c>
      <c r="U19" s="3">
        <v>1.570551</v>
      </c>
      <c r="V19" s="3">
        <v>2.6858759999999999</v>
      </c>
      <c r="W19" s="3">
        <v>3.897157</v>
      </c>
      <c r="X19" s="3">
        <v>0.142982</v>
      </c>
      <c r="Y19" s="3">
        <v>2.1510389999999999</v>
      </c>
      <c r="Z19" s="3">
        <v>1.9534929999999999</v>
      </c>
      <c r="AA19" s="3">
        <v>0.53478000000000003</v>
      </c>
      <c r="AB19" s="3">
        <v>0.89485999999999999</v>
      </c>
      <c r="AC19" s="7">
        <v>5.5307370000000002</v>
      </c>
      <c r="AD19" s="3">
        <v>8.3909999999999992E-3</v>
      </c>
      <c r="AE19" s="3">
        <v>0.37184599999999146</v>
      </c>
      <c r="AF19" s="3">
        <v>0.54532000000000003</v>
      </c>
      <c r="AG19" s="3">
        <v>6.607E-3</v>
      </c>
      <c r="AH19" s="3">
        <v>0</v>
      </c>
      <c r="AI19" s="3">
        <v>0</v>
      </c>
      <c r="AJ19" s="3">
        <v>0.14369999999999999</v>
      </c>
      <c r="AK19" s="3">
        <v>4.7100000000000001E-4</v>
      </c>
      <c r="AL19" s="3">
        <v>1.5428000000000001E-2</v>
      </c>
      <c r="AM19" s="3">
        <v>1.6123999999999999E-2</v>
      </c>
      <c r="AN19" s="3">
        <v>4.4594000000000002E-2</v>
      </c>
      <c r="AO19" s="3">
        <v>5.0049999999999997E-2</v>
      </c>
      <c r="AP19" s="3">
        <v>0.15573499999999998</v>
      </c>
      <c r="AQ19" s="3">
        <v>3.4284000000000002E-2</v>
      </c>
      <c r="AR19" s="3">
        <v>0</v>
      </c>
      <c r="AS19" s="3">
        <v>6.7850000000000002E-3</v>
      </c>
      <c r="AT19" s="3">
        <v>7.6618000000000006E-2</v>
      </c>
      <c r="AU19" s="3">
        <v>6.1199000000000003E-2</v>
      </c>
      <c r="AV19" s="3">
        <v>0.44700400000000001</v>
      </c>
      <c r="AW19" s="3">
        <v>0.44674700000000001</v>
      </c>
      <c r="AX19" s="3">
        <v>6.7200000000000003E-3</v>
      </c>
      <c r="AY19" s="3">
        <v>4.365E-3</v>
      </c>
      <c r="AZ19" s="3">
        <v>5.4819E-2</v>
      </c>
      <c r="BA19" s="3">
        <v>3.0200000000000002E-4</v>
      </c>
      <c r="BB19" s="3">
        <v>9.5689999999999994E-3</v>
      </c>
      <c r="BC19" s="3">
        <v>6.9852999999999998E-2</v>
      </c>
      <c r="BD19" s="3">
        <v>0.21395700000000001</v>
      </c>
      <c r="BE19" s="3">
        <v>2.1931000000000003E-2</v>
      </c>
      <c r="BF19" s="3">
        <v>5.5000999999999994E-2</v>
      </c>
      <c r="BG19" s="3">
        <v>8.2269999999999999E-3</v>
      </c>
      <c r="BH19" s="3">
        <v>0.11076699999999999</v>
      </c>
      <c r="BI19" s="3">
        <v>5.8982999999999994E-2</v>
      </c>
      <c r="BJ19" s="3">
        <v>3.2080000000000003E-3</v>
      </c>
      <c r="BK19" s="3">
        <v>0.22009100000000001</v>
      </c>
      <c r="BL19" s="3">
        <v>0</v>
      </c>
      <c r="BM19" s="1">
        <f t="shared" si="0"/>
        <v>26.904986999999988</v>
      </c>
    </row>
    <row r="20" spans="1:65">
      <c r="A20" t="s">
        <v>86</v>
      </c>
      <c r="B20" t="s">
        <v>18</v>
      </c>
      <c r="C20" s="3">
        <v>0.17433899999999999</v>
      </c>
      <c r="D20" s="3">
        <v>0.10521</v>
      </c>
      <c r="E20" s="3">
        <v>0.14602299999999999</v>
      </c>
      <c r="F20" s="3">
        <v>9.9805999999999992E-2</v>
      </c>
      <c r="G20" s="3">
        <v>5.1489E-2</v>
      </c>
      <c r="H20" s="3">
        <v>1.9334E-2</v>
      </c>
      <c r="I20" s="3">
        <v>2.8379000000000001E-2</v>
      </c>
      <c r="J20" s="3">
        <v>0.46046199999999998</v>
      </c>
      <c r="K20" s="3">
        <v>1.1095000000000001E-2</v>
      </c>
      <c r="L20" s="3">
        <v>0.27547899999999997</v>
      </c>
      <c r="M20" s="3">
        <v>0.322158</v>
      </c>
      <c r="N20" s="3">
        <v>3.4906E-2</v>
      </c>
      <c r="O20" s="3">
        <v>5.6820000000000002E-2</v>
      </c>
      <c r="P20" s="3">
        <v>0.405557</v>
      </c>
      <c r="Q20" s="3">
        <v>0.35274</v>
      </c>
      <c r="R20" s="3">
        <v>1.7999860000000001</v>
      </c>
      <c r="S20" s="3">
        <v>6.0817000000000003E-2</v>
      </c>
      <c r="T20" s="3">
        <v>0.552508</v>
      </c>
      <c r="U20" s="3">
        <v>9.4535309999999999</v>
      </c>
      <c r="V20" s="3">
        <v>4.5790940000000004</v>
      </c>
      <c r="W20" s="3">
        <v>1.2133389999999999</v>
      </c>
      <c r="X20" s="3">
        <v>0.146921</v>
      </c>
      <c r="Y20" s="3">
        <v>9.8854609999999994</v>
      </c>
      <c r="Z20" s="3">
        <v>0.77748099999999998</v>
      </c>
      <c r="AA20" s="3">
        <v>0.26772099999999999</v>
      </c>
      <c r="AB20" s="3">
        <v>0.95105299999999993</v>
      </c>
      <c r="AC20" s="7">
        <v>6.9240129999999995</v>
      </c>
      <c r="AD20" s="3">
        <v>0.53716900000000001</v>
      </c>
      <c r="AE20" s="3">
        <v>2.1763720000000237</v>
      </c>
      <c r="AF20" s="3">
        <v>0.16497800000000001</v>
      </c>
      <c r="AG20" s="3">
        <v>0.31046899999999999</v>
      </c>
      <c r="AH20" s="3">
        <v>0.276364</v>
      </c>
      <c r="AI20" s="3">
        <v>0.12493</v>
      </c>
      <c r="AJ20" s="3">
        <v>0.41725000000000001</v>
      </c>
      <c r="AK20" s="3">
        <v>1.1136E-2</v>
      </c>
      <c r="AL20" s="3">
        <v>0</v>
      </c>
      <c r="AM20" s="3">
        <v>0</v>
      </c>
      <c r="AN20" s="3">
        <v>0.61623000000000006</v>
      </c>
      <c r="AO20" s="3">
        <v>0.61153999999999997</v>
      </c>
      <c r="AP20" s="3">
        <v>0</v>
      </c>
      <c r="AQ20" s="3">
        <v>0</v>
      </c>
      <c r="AR20" s="3">
        <v>0</v>
      </c>
      <c r="AS20" s="3">
        <v>0</v>
      </c>
      <c r="AT20" s="3">
        <v>1.5046E-2</v>
      </c>
      <c r="AU20" s="3">
        <v>0</v>
      </c>
      <c r="AV20" s="3">
        <v>2.2579999999999999E-2</v>
      </c>
      <c r="AW20" s="3">
        <v>0.20791499999999999</v>
      </c>
      <c r="AX20" s="3">
        <v>0</v>
      </c>
      <c r="AY20" s="3">
        <v>1.7013999999999998E-2</v>
      </c>
      <c r="AZ20" s="3">
        <v>1.2985999999999999E-2</v>
      </c>
      <c r="BA20" s="3">
        <v>0</v>
      </c>
      <c r="BB20" s="3">
        <v>0</v>
      </c>
      <c r="BC20" s="3">
        <v>2.0983000000000002E-2</v>
      </c>
      <c r="BD20" s="3">
        <v>0.26609300000000002</v>
      </c>
      <c r="BE20" s="3">
        <v>0.100323</v>
      </c>
      <c r="BF20" s="3">
        <v>0.19600200000000001</v>
      </c>
      <c r="BG20" s="3">
        <v>0.24798999999999999</v>
      </c>
      <c r="BH20" s="3">
        <v>0.100217</v>
      </c>
      <c r="BI20" s="3">
        <v>0.10872899999999999</v>
      </c>
      <c r="BJ20" s="3">
        <v>0.12698799999999999</v>
      </c>
      <c r="BK20" s="3">
        <v>1.6850000000000001E-3</v>
      </c>
      <c r="BL20" s="3">
        <v>2.1749999999999999E-3</v>
      </c>
      <c r="BM20" s="1">
        <f t="shared" si="0"/>
        <v>45.848886000000022</v>
      </c>
    </row>
    <row r="21" spans="1:65">
      <c r="A21" t="s">
        <v>87</v>
      </c>
      <c r="B21" t="s">
        <v>19</v>
      </c>
      <c r="C21" s="3">
        <v>0.24266799999999999</v>
      </c>
      <c r="D21" s="3">
        <v>9.4389999999999995E-3</v>
      </c>
      <c r="E21" s="3">
        <v>0</v>
      </c>
      <c r="F21" s="3">
        <v>3.3530000000000001E-3</v>
      </c>
      <c r="G21" s="3">
        <v>0</v>
      </c>
      <c r="H21" s="3">
        <v>0.116952</v>
      </c>
      <c r="I21" s="3">
        <v>1.8469999999999999E-3</v>
      </c>
      <c r="J21" s="3">
        <v>0</v>
      </c>
      <c r="K21" s="3">
        <v>9.1E-4</v>
      </c>
      <c r="L21" s="3">
        <v>0</v>
      </c>
      <c r="M21" s="3">
        <v>0</v>
      </c>
      <c r="N21" s="3">
        <v>0</v>
      </c>
      <c r="O21" s="3">
        <v>3.0974999999999999E-2</v>
      </c>
      <c r="P21" s="3">
        <v>0.342889</v>
      </c>
      <c r="Q21" s="3">
        <v>0.15948100000000001</v>
      </c>
      <c r="R21" s="3">
        <v>0.281636</v>
      </c>
      <c r="S21" s="3">
        <v>2.4919999999999999E-3</v>
      </c>
      <c r="T21" s="3">
        <v>0.38240400000000002</v>
      </c>
      <c r="U21" s="3">
        <v>0.36832399999999998</v>
      </c>
      <c r="V21" s="3">
        <v>24.543821999999999</v>
      </c>
      <c r="W21" s="3">
        <v>0.31428600000000001</v>
      </c>
      <c r="X21" s="3">
        <v>3.57E-4</v>
      </c>
      <c r="Y21" s="3">
        <v>0.201678</v>
      </c>
      <c r="Z21" s="3">
        <v>7.7720000000000003E-3</v>
      </c>
      <c r="AA21" s="3">
        <v>1.7730000000000001E-3</v>
      </c>
      <c r="AB21" s="3">
        <v>0.103287</v>
      </c>
      <c r="AC21" s="7">
        <v>0.21665800000000002</v>
      </c>
      <c r="AD21" s="3">
        <v>2.203274</v>
      </c>
      <c r="AE21" s="3">
        <v>0.87803400000000031</v>
      </c>
      <c r="AF21" s="3">
        <v>0</v>
      </c>
      <c r="AG21" s="3">
        <v>0.45579799999999998</v>
      </c>
      <c r="AH21" s="3">
        <v>0</v>
      </c>
      <c r="AI21" s="3">
        <v>0</v>
      </c>
      <c r="AJ21" s="3">
        <v>4.5846999999999999E-2</v>
      </c>
      <c r="AK21" s="3">
        <v>4.3199999999999998E-4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0.13015599999999999</v>
      </c>
      <c r="AX21" s="3">
        <v>0</v>
      </c>
      <c r="AY21" s="3">
        <v>4.2309999999999995E-3</v>
      </c>
      <c r="AZ21" s="3">
        <v>9.5770000000000004E-3</v>
      </c>
      <c r="BA21" s="3">
        <v>0</v>
      </c>
      <c r="BB21" s="3">
        <v>0</v>
      </c>
      <c r="BC21" s="3">
        <v>0</v>
      </c>
      <c r="BD21" s="3">
        <v>0</v>
      </c>
      <c r="BE21" s="3">
        <v>4.7456000000000005E-2</v>
      </c>
      <c r="BF21" s="3">
        <v>0.150398</v>
      </c>
      <c r="BG21" s="3">
        <v>0.15423699999999999</v>
      </c>
      <c r="BH21" s="3">
        <v>1.9673E-2</v>
      </c>
      <c r="BI21" s="3">
        <v>0.113069</v>
      </c>
      <c r="BJ21" s="3">
        <v>0.16572100000000001</v>
      </c>
      <c r="BK21" s="3">
        <v>0</v>
      </c>
      <c r="BL21" s="3">
        <v>0</v>
      </c>
      <c r="BM21" s="1">
        <f t="shared" si="0"/>
        <v>31.710906000000001</v>
      </c>
    </row>
    <row r="22" spans="1:65">
      <c r="A22" t="s">
        <v>88</v>
      </c>
      <c r="B22" t="s">
        <v>20</v>
      </c>
      <c r="C22" s="3">
        <v>0</v>
      </c>
      <c r="D22" s="3">
        <v>0</v>
      </c>
      <c r="E22" s="3">
        <v>0</v>
      </c>
      <c r="F22" s="3">
        <v>1.5790999999999999E-2</v>
      </c>
      <c r="G22" s="3">
        <v>0</v>
      </c>
      <c r="H22" s="3">
        <v>0</v>
      </c>
      <c r="I22" s="3">
        <v>7.4899999999999999E-4</v>
      </c>
      <c r="J22" s="3">
        <v>0</v>
      </c>
      <c r="K22" s="3">
        <v>0</v>
      </c>
      <c r="L22" s="3">
        <v>0</v>
      </c>
      <c r="M22" s="3">
        <v>0.149565</v>
      </c>
      <c r="N22" s="3">
        <v>0</v>
      </c>
      <c r="O22" s="3">
        <v>0</v>
      </c>
      <c r="P22" s="3">
        <v>9.1000000000000004E-3</v>
      </c>
      <c r="Q22" s="3">
        <v>0</v>
      </c>
      <c r="R22" s="3">
        <v>0</v>
      </c>
      <c r="S22" s="3">
        <v>7.5814000000000006E-2</v>
      </c>
      <c r="T22" s="3">
        <v>3.1679999999999998E-3</v>
      </c>
      <c r="U22" s="3">
        <v>1.002532</v>
      </c>
      <c r="V22" s="3">
        <v>0.26943600000000001</v>
      </c>
      <c r="W22" s="3">
        <v>25.689776999999999</v>
      </c>
      <c r="X22" s="3">
        <v>4.35E-4</v>
      </c>
      <c r="Y22" s="3">
        <v>0</v>
      </c>
      <c r="Z22" s="3">
        <v>0</v>
      </c>
      <c r="AA22" s="3">
        <v>0</v>
      </c>
      <c r="AB22" s="3">
        <v>3.2471E-2</v>
      </c>
      <c r="AC22" s="7">
        <v>2.5826999999999999E-2</v>
      </c>
      <c r="AD22" s="3">
        <v>0</v>
      </c>
      <c r="AE22" s="3">
        <v>3.1859999999923616E-3</v>
      </c>
      <c r="AF22" s="3">
        <v>0</v>
      </c>
      <c r="AG22" s="3">
        <v>0</v>
      </c>
      <c r="AH22" s="3">
        <v>7.7681E-2</v>
      </c>
      <c r="AI22" s="3">
        <v>1.789768</v>
      </c>
      <c r="AJ22" s="3">
        <v>0.14646100000000001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0.58880699999999997</v>
      </c>
      <c r="AV22" s="3">
        <v>0.54479200000000005</v>
      </c>
      <c r="AW22" s="3">
        <v>6.9273000000000001E-2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2.2689430000000002</v>
      </c>
      <c r="BE22" s="3">
        <v>5.3700000000000004E-4</v>
      </c>
      <c r="BF22" s="3">
        <v>1.758E-3</v>
      </c>
      <c r="BG22" s="3">
        <v>0</v>
      </c>
      <c r="BH22" s="3">
        <v>3.21E-4</v>
      </c>
      <c r="BI22" s="3">
        <v>2.1499999999999999E-4</v>
      </c>
      <c r="BJ22" s="3">
        <v>0</v>
      </c>
      <c r="BK22" s="3">
        <v>0</v>
      </c>
      <c r="BL22" s="3">
        <v>0</v>
      </c>
      <c r="BM22" s="1">
        <f t="shared" si="0"/>
        <v>32.766406999999987</v>
      </c>
    </row>
    <row r="23" spans="1:65">
      <c r="A23" t="s">
        <v>89</v>
      </c>
      <c r="B23" t="s">
        <v>21</v>
      </c>
      <c r="C23" s="3">
        <v>0</v>
      </c>
      <c r="D23" s="3">
        <v>0</v>
      </c>
      <c r="E23" s="3">
        <v>7.5640000000000004E-3</v>
      </c>
      <c r="F23" s="3">
        <v>0</v>
      </c>
      <c r="G23" s="3">
        <v>0</v>
      </c>
      <c r="H23" s="3">
        <v>1.85E-4</v>
      </c>
      <c r="I23" s="3">
        <v>0</v>
      </c>
      <c r="J23" s="3">
        <v>0</v>
      </c>
      <c r="K23" s="3">
        <v>0</v>
      </c>
      <c r="L23" s="3">
        <v>0</v>
      </c>
      <c r="M23" s="3">
        <v>4.2579999999999996E-3</v>
      </c>
      <c r="N23" s="3">
        <v>2.0813999999999999E-2</v>
      </c>
      <c r="O23" s="3">
        <v>3.7880000000000001E-3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0.212839</v>
      </c>
      <c r="W23" s="3">
        <v>2.3373619999999997</v>
      </c>
      <c r="X23" s="3">
        <v>1.2357210000000001</v>
      </c>
      <c r="Y23" s="3">
        <v>0.28202499999999997</v>
      </c>
      <c r="Z23" s="3">
        <v>1.5532699999999999</v>
      </c>
      <c r="AA23" s="3">
        <v>0</v>
      </c>
      <c r="AB23" s="3">
        <v>0</v>
      </c>
      <c r="AC23" s="7">
        <v>0.69653399999999999</v>
      </c>
      <c r="AD23" s="3">
        <v>0.20782900000000001</v>
      </c>
      <c r="AE23" s="3">
        <v>0.50578300000000387</v>
      </c>
      <c r="AF23" s="3">
        <v>0.40659600000000001</v>
      </c>
      <c r="AG23" s="3">
        <v>0</v>
      </c>
      <c r="AH23" s="3">
        <v>0</v>
      </c>
      <c r="AI23" s="3">
        <v>0</v>
      </c>
      <c r="AJ23" s="3">
        <v>0.181284</v>
      </c>
      <c r="AK23" s="3">
        <v>0</v>
      </c>
      <c r="AL23" s="3">
        <v>0.20411300000000002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1.6410000000000001E-3</v>
      </c>
      <c r="AT23" s="3">
        <v>0.31206999999999996</v>
      </c>
      <c r="AU23" s="3">
        <v>0</v>
      </c>
      <c r="AV23" s="3">
        <v>0</v>
      </c>
      <c r="AW23" s="3">
        <v>0.11551999999999998</v>
      </c>
      <c r="AX23" s="3">
        <v>5.4920000000000004E-3</v>
      </c>
      <c r="AY23" s="3">
        <v>0.14930300000000002</v>
      </c>
      <c r="AZ23" s="3">
        <v>0.23396800000000001</v>
      </c>
      <c r="BA23" s="3">
        <v>0</v>
      </c>
      <c r="BB23" s="3">
        <v>0</v>
      </c>
      <c r="BC23" s="3">
        <v>0.47111199999999998</v>
      </c>
      <c r="BD23" s="3">
        <v>0.20400599999999999</v>
      </c>
      <c r="BE23" s="3">
        <v>6.1442999999999998E-2</v>
      </c>
      <c r="BF23" s="3">
        <v>5.1410169999999997</v>
      </c>
      <c r="BG23" s="3">
        <v>0.6005910000000001</v>
      </c>
      <c r="BH23" s="3">
        <v>4.3010999999999994E-2</v>
      </c>
      <c r="BI23" s="3">
        <v>0.84235400000000005</v>
      </c>
      <c r="BJ23" s="3">
        <v>1.6497999999999999E-2</v>
      </c>
      <c r="BK23" s="3">
        <v>0</v>
      </c>
      <c r="BL23" s="3">
        <v>0</v>
      </c>
      <c r="BM23" s="1">
        <f t="shared" si="0"/>
        <v>16.057991000000001</v>
      </c>
    </row>
    <row r="24" spans="1:65">
      <c r="A24" t="s">
        <v>90</v>
      </c>
      <c r="B24" t="s">
        <v>22</v>
      </c>
      <c r="C24" s="3">
        <v>3.034907</v>
      </c>
      <c r="D24" s="3">
        <v>1.4320000000000001E-2</v>
      </c>
      <c r="E24" s="3">
        <v>0</v>
      </c>
      <c r="F24" s="3">
        <v>0.30282800000000004</v>
      </c>
      <c r="G24" s="3">
        <v>1.5239569999999998</v>
      </c>
      <c r="H24" s="3">
        <v>0.110276</v>
      </c>
      <c r="I24" s="3">
        <v>0.184831</v>
      </c>
      <c r="J24" s="3">
        <v>0.31845099999999998</v>
      </c>
      <c r="K24" s="3">
        <v>0.13284399999999999</v>
      </c>
      <c r="L24" s="3">
        <v>0.193966</v>
      </c>
      <c r="M24" s="3">
        <v>0.83774099999999996</v>
      </c>
      <c r="N24" s="3">
        <v>0.45107599999999998</v>
      </c>
      <c r="O24" s="3">
        <v>0.58169999999999999</v>
      </c>
      <c r="P24" s="3">
        <v>0.47297800000000001</v>
      </c>
      <c r="Q24" s="3">
        <v>0.91760699999999995</v>
      </c>
      <c r="R24" s="3">
        <v>1.0358620000000001</v>
      </c>
      <c r="S24" s="3">
        <v>0.231932</v>
      </c>
      <c r="T24" s="3">
        <v>0.14202100000000001</v>
      </c>
      <c r="U24" s="3">
        <v>0.21194099999999999</v>
      </c>
      <c r="V24" s="3">
        <v>0.15299199999999999</v>
      </c>
      <c r="W24" s="3">
        <v>0.86324400000000001</v>
      </c>
      <c r="X24" s="3">
        <v>0.13672000000000001</v>
      </c>
      <c r="Y24" s="3">
        <v>4.0197279999999997</v>
      </c>
      <c r="Z24" s="3">
        <v>0.77609700000000004</v>
      </c>
      <c r="AA24" s="3">
        <v>0.115799</v>
      </c>
      <c r="AB24" s="3">
        <v>0.48974699999999999</v>
      </c>
      <c r="AC24" s="7">
        <v>1.4907839999999999</v>
      </c>
      <c r="AD24" s="3">
        <v>0.438946</v>
      </c>
      <c r="AE24" s="3">
        <v>0.54627400000000625</v>
      </c>
      <c r="AF24" s="3">
        <v>9.7167000000000003E-2</v>
      </c>
      <c r="AG24" s="3">
        <v>0.68575900000000001</v>
      </c>
      <c r="AH24" s="3">
        <v>0</v>
      </c>
      <c r="AI24" s="3">
        <v>0</v>
      </c>
      <c r="AJ24" s="3">
        <v>0.43208999999999997</v>
      </c>
      <c r="AK24" s="3">
        <v>3.2876000000000002E-2</v>
      </c>
      <c r="AL24" s="3">
        <v>0.26151800000000003</v>
      </c>
      <c r="AM24" s="3">
        <v>5.5508000000000002E-2</v>
      </c>
      <c r="AN24" s="3">
        <v>7.0992E-2</v>
      </c>
      <c r="AO24" s="3">
        <v>0.64568599999999998</v>
      </c>
      <c r="AP24" s="3">
        <v>0.38366500000000003</v>
      </c>
      <c r="AQ24" s="3">
        <v>0.33045799999999997</v>
      </c>
      <c r="AR24" s="3">
        <v>0.27246300000000001</v>
      </c>
      <c r="AS24" s="3">
        <v>6.0731E-2</v>
      </c>
      <c r="AT24" s="3">
        <v>0.89733799999999997</v>
      </c>
      <c r="AU24" s="3">
        <v>0.34226299999999998</v>
      </c>
      <c r="AV24" s="3">
        <v>0.290966</v>
      </c>
      <c r="AW24" s="3">
        <v>0.36398599999999998</v>
      </c>
      <c r="AX24" s="3">
        <v>6.2563999999999995E-2</v>
      </c>
      <c r="AY24" s="3">
        <v>7.9242999999999994E-2</v>
      </c>
      <c r="AZ24" s="3">
        <v>0.91626200000000002</v>
      </c>
      <c r="BA24" s="3">
        <v>0.118287</v>
      </c>
      <c r="BB24" s="3">
        <v>1.9689000000000002E-2</v>
      </c>
      <c r="BC24" s="3">
        <v>0.98782499999999995</v>
      </c>
      <c r="BD24" s="3">
        <v>0.89918299999999995</v>
      </c>
      <c r="BE24" s="3">
        <v>2.1768999999999997E-2</v>
      </c>
      <c r="BF24" s="3">
        <v>0.70180399999999998</v>
      </c>
      <c r="BG24" s="3">
        <v>3.5353000000000002E-2</v>
      </c>
      <c r="BH24" s="3">
        <v>6.3926000000000011E-2</v>
      </c>
      <c r="BI24" s="3">
        <v>2.3732E-2</v>
      </c>
      <c r="BJ24" s="3">
        <v>0</v>
      </c>
      <c r="BK24" s="3">
        <v>1.7000000000000001E-2</v>
      </c>
      <c r="BL24" s="3">
        <v>4.9232999999999999E-2</v>
      </c>
      <c r="BM24" s="1">
        <f t="shared" si="0"/>
        <v>28.948905000000007</v>
      </c>
    </row>
    <row r="25" spans="1:65">
      <c r="A25" t="s">
        <v>91</v>
      </c>
      <c r="B25" t="s">
        <v>23</v>
      </c>
      <c r="C25" s="3">
        <v>1.2122220000000192</v>
      </c>
      <c r="D25" s="3">
        <v>1.7739999999999999E-2</v>
      </c>
      <c r="E25" s="3">
        <v>3.5534999999999997E-2</v>
      </c>
      <c r="F25" s="3">
        <v>0.24502499999999999</v>
      </c>
      <c r="G25" s="3">
        <v>2.5363689999999455</v>
      </c>
      <c r="H25" s="3">
        <v>0.20183399999999774</v>
      </c>
      <c r="I25" s="3">
        <v>0.19173100000000343</v>
      </c>
      <c r="J25" s="3">
        <v>0.73787600000000153</v>
      </c>
      <c r="K25" s="3">
        <v>0.10379400000000252</v>
      </c>
      <c r="L25" s="3">
        <v>0.5036600000000182</v>
      </c>
      <c r="M25" s="3">
        <v>2.8740690000000351</v>
      </c>
      <c r="N25" s="3">
        <v>0.21485099999999394</v>
      </c>
      <c r="O25" s="3">
        <v>0.5893719999999969</v>
      </c>
      <c r="P25" s="3">
        <v>1.0768670000000136</v>
      </c>
      <c r="Q25" s="3">
        <v>1.5252779999999888</v>
      </c>
      <c r="R25" s="3">
        <v>0.82262599999999753</v>
      </c>
      <c r="S25" s="3">
        <v>0.20213300000000048</v>
      </c>
      <c r="T25" s="3">
        <v>0.245112</v>
      </c>
      <c r="U25" s="3">
        <v>0.25873200000000046</v>
      </c>
      <c r="V25" s="3">
        <v>0.67571399999998327</v>
      </c>
      <c r="W25" s="3">
        <v>0.60042700000000004</v>
      </c>
      <c r="X25" s="3">
        <v>0.18798600000000398</v>
      </c>
      <c r="Y25" s="3">
        <v>0.67804400000002341</v>
      </c>
      <c r="Z25" s="3">
        <v>45.490228999999985</v>
      </c>
      <c r="AA25" s="3">
        <v>0.52685699999999958</v>
      </c>
      <c r="AB25" s="3">
        <v>0.1356879999999942</v>
      </c>
      <c r="AC25" s="7">
        <v>0.66654100000005745</v>
      </c>
      <c r="AD25" s="3">
        <v>0.19517599999999793</v>
      </c>
      <c r="AE25" s="3">
        <v>2.6514889999992759</v>
      </c>
      <c r="AF25" s="3">
        <v>0.59245499999999995</v>
      </c>
      <c r="AG25" s="3">
        <v>0.84052400000000005</v>
      </c>
      <c r="AH25" s="3">
        <v>0.110052</v>
      </c>
      <c r="AI25" s="3">
        <v>7.0318999999992332E-2</v>
      </c>
      <c r="AJ25" s="3">
        <v>0.49450900000000458</v>
      </c>
      <c r="AK25" s="3">
        <v>1.8613000000000001E-2</v>
      </c>
      <c r="AL25" s="3">
        <v>0.1898939999999954</v>
      </c>
      <c r="AM25" s="3">
        <v>0.1044329999999957</v>
      </c>
      <c r="AN25" s="3">
        <v>2.8043999999999722E-2</v>
      </c>
      <c r="AO25" s="3">
        <v>0.26520299999999442</v>
      </c>
      <c r="AP25" s="3">
        <v>0.41603799999999969</v>
      </c>
      <c r="AQ25" s="3">
        <v>0.76471099999998593</v>
      </c>
      <c r="AR25" s="3">
        <v>0.85240400000001415</v>
      </c>
      <c r="AS25" s="3">
        <v>7.9471000000005607E-2</v>
      </c>
      <c r="AT25" s="3">
        <v>3.5635849999999998</v>
      </c>
      <c r="AU25" s="3">
        <v>1.2026250000000076</v>
      </c>
      <c r="AV25" s="3">
        <v>0.31966199999998829</v>
      </c>
      <c r="AW25" s="3">
        <v>0.30771599999999999</v>
      </c>
      <c r="AX25" s="3">
        <v>0.20104</v>
      </c>
      <c r="AY25" s="3">
        <v>8.376799999999969E-2</v>
      </c>
      <c r="AZ25" s="3">
        <v>0.25557399999998964</v>
      </c>
      <c r="BA25" s="3">
        <v>0.1158480000000003</v>
      </c>
      <c r="BB25" s="3">
        <v>0.1109320000000015</v>
      </c>
      <c r="BC25" s="3">
        <v>1.2320570000000168</v>
      </c>
      <c r="BD25" s="3">
        <v>2.0182740000000048</v>
      </c>
      <c r="BE25" s="3">
        <v>1.2990390000000045</v>
      </c>
      <c r="BF25" s="3">
        <v>0.93730800000002634</v>
      </c>
      <c r="BG25" s="3">
        <v>0.61824799999999525</v>
      </c>
      <c r="BH25" s="3">
        <v>0.35163500000000147</v>
      </c>
      <c r="BI25" s="3">
        <v>0.73932500000000256</v>
      </c>
      <c r="BJ25" s="3">
        <v>0.257631</v>
      </c>
      <c r="BK25" s="3">
        <v>0.14065299999999775</v>
      </c>
      <c r="BL25" s="3">
        <v>0.28595100000000251</v>
      </c>
      <c r="BM25" s="1">
        <f t="shared" si="0"/>
        <v>84.270517999999427</v>
      </c>
    </row>
    <row r="26" spans="1:65">
      <c r="A26" t="s">
        <v>92</v>
      </c>
      <c r="B26" t="s">
        <v>24</v>
      </c>
      <c r="C26" s="3">
        <v>0.436</v>
      </c>
      <c r="D26" s="3">
        <v>6.7000000000000002E-4</v>
      </c>
      <c r="E26" s="3">
        <v>2.3254999999999998E-2</v>
      </c>
      <c r="F26" s="3">
        <v>1.6399E-2</v>
      </c>
      <c r="G26" s="3">
        <v>0.24588599999999999</v>
      </c>
      <c r="H26" s="3">
        <v>1.2864E-2</v>
      </c>
      <c r="I26" s="3">
        <v>3.2560000000000002E-3</v>
      </c>
      <c r="J26" s="3">
        <v>1.7062999999999998E-2</v>
      </c>
      <c r="K26" s="3">
        <v>2.4039999999999999E-3</v>
      </c>
      <c r="L26" s="3">
        <v>5.6940000000000003E-3</v>
      </c>
      <c r="M26" s="3">
        <v>0.11916300000000001</v>
      </c>
      <c r="N26" s="3">
        <v>1.7649999999999999E-2</v>
      </c>
      <c r="O26" s="3">
        <v>3.8545000000000003E-2</v>
      </c>
      <c r="P26" s="3">
        <v>2.2411E-2</v>
      </c>
      <c r="Q26" s="3">
        <v>3.3396000000000002E-2</v>
      </c>
      <c r="R26" s="3">
        <v>5.1719000000000001E-2</v>
      </c>
      <c r="S26" s="3">
        <v>1.0983E-2</v>
      </c>
      <c r="T26" s="3">
        <v>5.738E-3</v>
      </c>
      <c r="U26" s="3">
        <v>7.4669999999999997E-3</v>
      </c>
      <c r="V26" s="3">
        <v>2.3233E-2</v>
      </c>
      <c r="W26" s="3">
        <v>2.1309999999999999E-2</v>
      </c>
      <c r="X26" s="3">
        <v>1.2025000000000001E-2</v>
      </c>
      <c r="Y26" s="3">
        <v>2.5395999999999998E-2</v>
      </c>
      <c r="Z26" s="3">
        <v>0</v>
      </c>
      <c r="AA26" s="3">
        <v>0.42730299999999999</v>
      </c>
      <c r="AB26" s="3">
        <v>5.2781000000000002E-2</v>
      </c>
      <c r="AC26" s="7">
        <v>0.18240200000000001</v>
      </c>
      <c r="AD26" s="3">
        <v>5.0879000000000001E-2</v>
      </c>
      <c r="AE26" s="3">
        <v>0.13646000000000522</v>
      </c>
      <c r="AF26" s="3">
        <v>0.18639</v>
      </c>
      <c r="AG26" s="3">
        <v>8.8136999999999993E-2</v>
      </c>
      <c r="AH26" s="3">
        <v>3.2460000000000002E-3</v>
      </c>
      <c r="AI26" s="3">
        <v>8.1499999999999997E-4</v>
      </c>
      <c r="AJ26" s="3">
        <v>5.0514999999999997E-2</v>
      </c>
      <c r="AK26" s="3">
        <v>1.1429999999999999E-3</v>
      </c>
      <c r="AL26" s="3">
        <v>0.22371099999999999</v>
      </c>
      <c r="AM26" s="3">
        <v>3.2590000000000002E-3</v>
      </c>
      <c r="AN26" s="3">
        <v>4.9217999999999998E-2</v>
      </c>
      <c r="AO26" s="3">
        <v>2.1299999999999999E-3</v>
      </c>
      <c r="AP26" s="3">
        <v>9.5329999999999998E-3</v>
      </c>
      <c r="AQ26" s="3">
        <v>1.3860000000000001E-2</v>
      </c>
      <c r="AR26" s="3">
        <v>1.0499E-2</v>
      </c>
      <c r="AS26" s="3">
        <v>4.1139999999999996E-3</v>
      </c>
      <c r="AT26" s="3">
        <v>1.5519510000000001</v>
      </c>
      <c r="AU26" s="3">
        <v>4.1308999999999998E-2</v>
      </c>
      <c r="AV26" s="3">
        <v>2.2020000000000001E-2</v>
      </c>
      <c r="AW26" s="3">
        <v>0.12395</v>
      </c>
      <c r="AX26" s="3">
        <v>1.8627000000000001E-2</v>
      </c>
      <c r="AY26" s="3">
        <v>3.0249999999999999E-3</v>
      </c>
      <c r="AZ26" s="3">
        <v>3.1659E-2</v>
      </c>
      <c r="BA26" s="3">
        <v>1.1464999999999999E-2</v>
      </c>
      <c r="BB26" s="3">
        <v>2.2676999999999999E-2</v>
      </c>
      <c r="BC26" s="3">
        <v>0.11304800000000001</v>
      </c>
      <c r="BD26" s="3">
        <v>4.5019999999999999E-3</v>
      </c>
      <c r="BE26" s="3">
        <v>0.65305499999999994</v>
      </c>
      <c r="BF26" s="3">
        <v>0.68706800000000001</v>
      </c>
      <c r="BG26" s="3">
        <v>0.26699800000000001</v>
      </c>
      <c r="BH26" s="3">
        <v>3.4338E-2</v>
      </c>
      <c r="BI26" s="3">
        <v>0.16162399999999999</v>
      </c>
      <c r="BJ26" s="3">
        <v>7.9001000000000002E-2</v>
      </c>
      <c r="BK26" s="3">
        <v>3.6519999999999999E-3</v>
      </c>
      <c r="BL26" s="3">
        <v>6.8814E-2</v>
      </c>
      <c r="BM26" s="1">
        <f t="shared" si="0"/>
        <v>6.5477050000000041</v>
      </c>
    </row>
    <row r="27" spans="1:65">
      <c r="A27" t="s">
        <v>93</v>
      </c>
      <c r="B27" t="s">
        <v>25</v>
      </c>
      <c r="C27" s="3">
        <v>6.7094000000000001E-2</v>
      </c>
      <c r="D27" s="3">
        <v>6.0999999999999997E-4</v>
      </c>
      <c r="E27" s="3">
        <v>1.1719999999999999E-3</v>
      </c>
      <c r="F27" s="3">
        <v>8.0459999999999993E-3</v>
      </c>
      <c r="G27" s="3">
        <v>0.26180499999999995</v>
      </c>
      <c r="H27" s="3">
        <v>1.6461E-2</v>
      </c>
      <c r="I27" s="3">
        <v>1.8430000000000002E-2</v>
      </c>
      <c r="J27" s="3">
        <v>0.248858</v>
      </c>
      <c r="K27" s="3">
        <v>2.81E-2</v>
      </c>
      <c r="L27" s="3">
        <v>2.3595999999999999E-2</v>
      </c>
      <c r="M27" s="3">
        <v>0.44157199999999996</v>
      </c>
      <c r="N27" s="3">
        <v>4.0112999999999996E-2</v>
      </c>
      <c r="O27" s="3">
        <v>3.7490999999999997E-2</v>
      </c>
      <c r="P27" s="3">
        <v>6.3300999999999996E-2</v>
      </c>
      <c r="Q27" s="3">
        <v>5.4611E-2</v>
      </c>
      <c r="R27" s="3">
        <v>9.5285999999999996E-2</v>
      </c>
      <c r="S27" s="3">
        <v>7.7999999999999996E-3</v>
      </c>
      <c r="T27" s="3">
        <v>1.2992E-2</v>
      </c>
      <c r="U27" s="3">
        <v>3.5321999999999999E-2</v>
      </c>
      <c r="V27" s="3">
        <v>2.2022E-2</v>
      </c>
      <c r="W27" s="3">
        <v>0.106018</v>
      </c>
      <c r="X27" s="3">
        <v>2.2567E-2</v>
      </c>
      <c r="Y27" s="3">
        <v>0.212395</v>
      </c>
      <c r="Z27" s="3">
        <v>1.028602</v>
      </c>
      <c r="AA27" s="3">
        <v>0.263959</v>
      </c>
      <c r="AB27" s="3">
        <v>5.2741490000000004</v>
      </c>
      <c r="AC27" s="7">
        <v>2.087593</v>
      </c>
      <c r="AD27" s="3">
        <v>0.31724999999999998</v>
      </c>
      <c r="AE27" s="3">
        <v>3.5221019999999923</v>
      </c>
      <c r="AF27" s="3">
        <v>1.17947</v>
      </c>
      <c r="AG27" s="3">
        <v>0.43309599999999998</v>
      </c>
      <c r="AH27" s="3">
        <v>0.430502</v>
      </c>
      <c r="AI27" s="3">
        <v>0.26682600000000001</v>
      </c>
      <c r="AJ27" s="3">
        <v>0.436695</v>
      </c>
      <c r="AK27" s="3">
        <v>0.37711300000000003</v>
      </c>
      <c r="AL27" s="3">
        <v>0.50715100000000002</v>
      </c>
      <c r="AM27" s="3">
        <v>0.33211200000000002</v>
      </c>
      <c r="AN27" s="3">
        <v>0.69142599999999999</v>
      </c>
      <c r="AO27" s="3">
        <v>0.27552299999999996</v>
      </c>
      <c r="AP27" s="3">
        <v>0.31755499999999998</v>
      </c>
      <c r="AQ27" s="3">
        <v>2.299E-2</v>
      </c>
      <c r="AR27" s="3">
        <v>0</v>
      </c>
      <c r="AS27" s="3">
        <v>1.6249999999999999E-3</v>
      </c>
      <c r="AT27" s="3">
        <v>2.0807359999999999</v>
      </c>
      <c r="AU27" s="3">
        <v>0.55287700000000006</v>
      </c>
      <c r="AV27" s="3">
        <v>0.25540600000000002</v>
      </c>
      <c r="AW27" s="3">
        <v>0.35534500000000002</v>
      </c>
      <c r="AX27" s="3">
        <v>0.26240999999999998</v>
      </c>
      <c r="AY27" s="3">
        <v>0.186501</v>
      </c>
      <c r="AZ27" s="3">
        <v>0.25476799999999999</v>
      </c>
      <c r="BA27" s="3">
        <v>2.0679000000000003E-2</v>
      </c>
      <c r="BB27" s="3">
        <v>3.9647000000000002E-2</v>
      </c>
      <c r="BC27" s="3">
        <v>0.8408770000000001</v>
      </c>
      <c r="BD27" s="3">
        <v>4.919232</v>
      </c>
      <c r="BE27" s="3">
        <v>0.15878399999999998</v>
      </c>
      <c r="BF27" s="3">
        <v>0.13986799999999999</v>
      </c>
      <c r="BG27" s="3">
        <v>5.1105999999999999E-2</v>
      </c>
      <c r="BH27" s="3">
        <v>7.7592999999999995E-2</v>
      </c>
      <c r="BI27" s="3">
        <v>4.9447000000000005E-2</v>
      </c>
      <c r="BJ27" s="3">
        <v>0</v>
      </c>
      <c r="BK27" s="3">
        <v>1.7690000000000001E-2</v>
      </c>
      <c r="BL27" s="3">
        <v>6.1841E-2</v>
      </c>
      <c r="BM27" s="1">
        <f t="shared" si="0"/>
        <v>29.916207999999994</v>
      </c>
    </row>
    <row r="28" spans="1:65">
      <c r="A28" t="s">
        <v>94</v>
      </c>
      <c r="B28" t="s">
        <v>26</v>
      </c>
      <c r="C28" s="3">
        <v>0.35969999999999996</v>
      </c>
      <c r="D28" s="3">
        <v>2.1419999999999998E-2</v>
      </c>
      <c r="E28" s="3">
        <v>1.2640999999999999E-2</v>
      </c>
      <c r="F28" s="3">
        <v>2.6102E-2</v>
      </c>
      <c r="G28" s="3">
        <v>0.28311199999999997</v>
      </c>
      <c r="H28" s="3">
        <v>4.0892999999999999E-2</v>
      </c>
      <c r="I28" s="3">
        <v>2.6381000000000002E-2</v>
      </c>
      <c r="J28" s="3">
        <v>3.7377000000000001E-2</v>
      </c>
      <c r="K28" s="3">
        <v>2.8539999999999999E-2</v>
      </c>
      <c r="L28" s="3">
        <v>0.32190600000000003</v>
      </c>
      <c r="M28" s="3">
        <v>0.26536500000000002</v>
      </c>
      <c r="N28" s="3">
        <v>0.105476</v>
      </c>
      <c r="O28" s="3">
        <v>0.10531600000000001</v>
      </c>
      <c r="P28" s="3">
        <v>8.1974000000000005E-2</v>
      </c>
      <c r="Q28" s="3">
        <v>9.3133999999999995E-2</v>
      </c>
      <c r="R28" s="3">
        <v>0.122792</v>
      </c>
      <c r="S28" s="3">
        <v>7.2016999999999998E-2</v>
      </c>
      <c r="T28" s="3">
        <v>4.4111999999999998E-2</v>
      </c>
      <c r="U28" s="3">
        <v>9.708E-2</v>
      </c>
      <c r="V28" s="3">
        <v>6.3038999999999998E-2</v>
      </c>
      <c r="W28" s="3">
        <v>0.55413100000000004</v>
      </c>
      <c r="X28" s="3">
        <v>3.5943000000000003E-2</v>
      </c>
      <c r="Y28" s="3">
        <v>0.17514399999999999</v>
      </c>
      <c r="Z28" s="3">
        <v>1.032367</v>
      </c>
      <c r="AA28" s="3">
        <v>6.6268999999999995E-2</v>
      </c>
      <c r="AB28" s="3">
        <v>0.19842199999999999</v>
      </c>
      <c r="AC28" s="7">
        <v>46.400401000000002</v>
      </c>
      <c r="AD28" s="3">
        <v>0.37956400000000001</v>
      </c>
      <c r="AE28" s="3">
        <v>0.4248609999999608</v>
      </c>
      <c r="AF28" s="3">
        <v>0.32722099999999998</v>
      </c>
      <c r="AG28" s="3">
        <v>0.32309500000000002</v>
      </c>
      <c r="AH28" s="3">
        <v>9.7859999999999996E-3</v>
      </c>
      <c r="AI28" s="3">
        <v>1.8415000000000001E-2</v>
      </c>
      <c r="AJ28" s="3">
        <v>0.47880499999999998</v>
      </c>
      <c r="AK28" s="3">
        <v>1.9383999999999998E-2</v>
      </c>
      <c r="AL28" s="3">
        <v>0.461341</v>
      </c>
      <c r="AM28" s="3">
        <v>0.13019700000000001</v>
      </c>
      <c r="AN28" s="3">
        <v>4.5030000000000001E-2</v>
      </c>
      <c r="AO28" s="3">
        <v>0.62686699999999995</v>
      </c>
      <c r="AP28" s="3">
        <v>0.236151</v>
      </c>
      <c r="AQ28" s="3">
        <v>0.44814500000000002</v>
      </c>
      <c r="AR28" s="3">
        <v>0.28289900000000001</v>
      </c>
      <c r="AS28" s="3">
        <v>0.21532399999999999</v>
      </c>
      <c r="AT28" s="3">
        <v>6.6003280000000002</v>
      </c>
      <c r="AU28" s="3">
        <v>0.25924199999999997</v>
      </c>
      <c r="AV28" s="3">
        <v>0.55052599999999996</v>
      </c>
      <c r="AW28" s="3">
        <v>0.66611700000000007</v>
      </c>
      <c r="AX28" s="3">
        <v>4.0363000000000003E-2</v>
      </c>
      <c r="AY28" s="3">
        <v>7.0689999999999998E-3</v>
      </c>
      <c r="AZ28" s="3">
        <v>0.20044100000000001</v>
      </c>
      <c r="BA28" s="3">
        <v>1.7651E-2</v>
      </c>
      <c r="BB28" s="3">
        <v>2.6241E-2</v>
      </c>
      <c r="BC28" s="3">
        <v>0.76884700000000006</v>
      </c>
      <c r="BD28" s="3">
        <v>3.4166430000000001</v>
      </c>
      <c r="BE28" s="3">
        <v>1.462618</v>
      </c>
      <c r="BF28" s="3">
        <v>0.35939300000000002</v>
      </c>
      <c r="BG28" s="3">
        <v>0.75039100000000003</v>
      </c>
      <c r="BH28" s="3">
        <v>0.35105400000000003</v>
      </c>
      <c r="BI28" s="3">
        <v>0.64238700000000004</v>
      </c>
      <c r="BJ28" s="3">
        <v>9.7181000000000003E-2</v>
      </c>
      <c r="BK28" s="3">
        <v>1.1974E-2</v>
      </c>
      <c r="BL28" s="3">
        <v>7.9398999999999997E-2</v>
      </c>
      <c r="BM28" s="1">
        <f t="shared" si="0"/>
        <v>71.406003999999939</v>
      </c>
    </row>
    <row r="29" spans="1:65">
      <c r="A29" t="s">
        <v>95</v>
      </c>
      <c r="B29" t="s">
        <v>27</v>
      </c>
      <c r="C29" s="3">
        <v>0.28454399999999996</v>
      </c>
      <c r="D29" s="3">
        <v>4.0759999999999998E-3</v>
      </c>
      <c r="E29" s="3">
        <v>2.06E-2</v>
      </c>
      <c r="F29" s="3">
        <v>9.5229999999999985E-3</v>
      </c>
      <c r="G29" s="3">
        <v>5.0562999999999997E-2</v>
      </c>
      <c r="H29" s="3">
        <v>4.6779999999999999E-3</v>
      </c>
      <c r="I29" s="3">
        <v>1.1067E-2</v>
      </c>
      <c r="J29" s="3">
        <v>4.9430000000000003E-3</v>
      </c>
      <c r="K29" s="3">
        <v>3.901E-3</v>
      </c>
      <c r="L29" s="3">
        <v>1.32E-3</v>
      </c>
      <c r="M29" s="3">
        <v>8.3689999999999997E-3</v>
      </c>
      <c r="N29" s="3">
        <v>7.012E-3</v>
      </c>
      <c r="O29" s="3">
        <v>6.7000000000000002E-3</v>
      </c>
      <c r="P29" s="3">
        <v>1.4666E-2</v>
      </c>
      <c r="Q29" s="3">
        <v>3.0959999999999998E-3</v>
      </c>
      <c r="R29" s="3">
        <v>2.9966E-2</v>
      </c>
      <c r="S29" s="3">
        <v>2.0370000000000002E-3</v>
      </c>
      <c r="T29" s="3">
        <v>3.1909999999999998E-3</v>
      </c>
      <c r="U29" s="3">
        <v>9.5180000000000004E-3</v>
      </c>
      <c r="V29" s="3">
        <v>4.3076000000000003E-2</v>
      </c>
      <c r="W29" s="3">
        <v>5.927E-3</v>
      </c>
      <c r="X29" s="3">
        <v>5.9319999999999998E-3</v>
      </c>
      <c r="Y29" s="3">
        <v>8.5932999999999995E-2</v>
      </c>
      <c r="Z29" s="3">
        <v>4.1277000000000001E-2</v>
      </c>
      <c r="AA29" s="3">
        <v>4.529E-3</v>
      </c>
      <c r="AB29" s="3">
        <v>5.4118999999999993E-2</v>
      </c>
      <c r="AC29" s="7">
        <v>8.6315000000000003E-2</v>
      </c>
      <c r="AD29" s="3">
        <v>0.25955499999999998</v>
      </c>
      <c r="AE29" s="3">
        <v>0.37003300000000067</v>
      </c>
      <c r="AF29" s="3">
        <v>6.4296000000000006E-2</v>
      </c>
      <c r="AG29" s="3">
        <v>1.159465</v>
      </c>
      <c r="AH29" s="3">
        <v>3.009E-3</v>
      </c>
      <c r="AI29" s="3">
        <v>2.643E-3</v>
      </c>
      <c r="AJ29" s="3">
        <v>0.63866599999999996</v>
      </c>
      <c r="AK29" s="3">
        <v>9.7129999999999994E-3</v>
      </c>
      <c r="AL29" s="3">
        <v>3.2404000000000002E-2</v>
      </c>
      <c r="AM29" s="3">
        <v>1.2086E-2</v>
      </c>
      <c r="AN29" s="3">
        <v>6.9499999999999996E-3</v>
      </c>
      <c r="AO29" s="3">
        <v>8.8850000000000005E-3</v>
      </c>
      <c r="AP29" s="3">
        <v>2.6373999999999998E-2</v>
      </c>
      <c r="AQ29" s="3">
        <v>4.7539999999999999E-2</v>
      </c>
      <c r="AR29" s="3">
        <v>1.9466000000000001E-2</v>
      </c>
      <c r="AS29" s="3">
        <v>2.5429E-2</v>
      </c>
      <c r="AT29" s="3">
        <v>6.3923999999999995E-2</v>
      </c>
      <c r="AU29" s="3">
        <v>3.9634000000000003E-2</v>
      </c>
      <c r="AV29" s="3">
        <v>7.7670000000000003E-2</v>
      </c>
      <c r="AW29" s="3">
        <v>5.0844E-2</v>
      </c>
      <c r="AX29" s="3">
        <v>1.7627E-2</v>
      </c>
      <c r="AY29" s="3">
        <v>2.1027999999999998E-2</v>
      </c>
      <c r="AZ29" s="3">
        <v>1.0668E-2</v>
      </c>
      <c r="BA29" s="3">
        <v>3.9569999999999996E-3</v>
      </c>
      <c r="BB29" s="3">
        <v>1.7309999999999999E-3</v>
      </c>
      <c r="BC29" s="3">
        <v>0.26600000000000001</v>
      </c>
      <c r="BD29" s="3">
        <v>7.5118000000000004E-2</v>
      </c>
      <c r="BE29" s="3">
        <v>2.6053999999999997E-2</v>
      </c>
      <c r="BF29" s="3">
        <v>1.6569E-2</v>
      </c>
      <c r="BG29" s="3">
        <v>0.124739</v>
      </c>
      <c r="BH29" s="3">
        <v>2.9163000000000001E-2</v>
      </c>
      <c r="BI29" s="3">
        <v>7.9647000000000009E-2</v>
      </c>
      <c r="BJ29" s="3">
        <v>9.5796999999999993E-2</v>
      </c>
      <c r="BK29" s="3">
        <v>1.6081000000000002E-2</v>
      </c>
      <c r="BL29" s="3">
        <v>2.1191999999999999E-2</v>
      </c>
      <c r="BM29" s="1">
        <f t="shared" si="0"/>
        <v>4.5308349999999997</v>
      </c>
    </row>
    <row r="30" spans="1:65">
      <c r="A30" t="s">
        <v>96</v>
      </c>
      <c r="B30" t="s">
        <v>28</v>
      </c>
      <c r="C30" s="3">
        <v>6.0090000000000005E-3</v>
      </c>
      <c r="D30" s="3">
        <v>0</v>
      </c>
      <c r="E30" s="3">
        <v>0</v>
      </c>
      <c r="F30" s="3">
        <v>9.0799999999999992E-2</v>
      </c>
      <c r="G30" s="3">
        <v>1.2491699999999999</v>
      </c>
      <c r="H30" s="3">
        <v>9.5522999999999997E-2</v>
      </c>
      <c r="I30" s="3">
        <v>0.110708</v>
      </c>
      <c r="J30" s="3">
        <v>8.7516999999999998E-2</v>
      </c>
      <c r="K30" s="3">
        <v>8.0183000000000004E-2</v>
      </c>
      <c r="L30" s="3">
        <v>0.33300999999999997</v>
      </c>
      <c r="M30" s="3">
        <v>0.42526199999999997</v>
      </c>
      <c r="N30" s="3">
        <v>0.47458600000000001</v>
      </c>
      <c r="O30" s="3">
        <v>0.26134299999999999</v>
      </c>
      <c r="P30" s="3">
        <v>0.45188299999999998</v>
      </c>
      <c r="Q30" s="3">
        <v>0.27478800000000003</v>
      </c>
      <c r="R30" s="3">
        <v>0.47734799999999999</v>
      </c>
      <c r="S30" s="3">
        <v>0.23650299999999999</v>
      </c>
      <c r="T30" s="3">
        <v>0.15886699999999998</v>
      </c>
      <c r="U30" s="3">
        <v>0.39438000000000001</v>
      </c>
      <c r="V30" s="3">
        <v>0.53807300000000002</v>
      </c>
      <c r="W30" s="3">
        <v>0.82492799999999999</v>
      </c>
      <c r="X30" s="3">
        <v>0.17983099999999999</v>
      </c>
      <c r="Y30" s="3">
        <v>0.40712700000000002</v>
      </c>
      <c r="Z30" s="3">
        <v>0.24079300000000001</v>
      </c>
      <c r="AA30" s="3">
        <v>0.105408</v>
      </c>
      <c r="AB30" s="3">
        <v>0.124359</v>
      </c>
      <c r="AC30" s="7">
        <v>0.87415299999999996</v>
      </c>
      <c r="AD30" s="3">
        <v>0.16775700000000002</v>
      </c>
      <c r="AE30" s="3">
        <v>15.06218099999999</v>
      </c>
      <c r="AF30" s="3">
        <v>2.8224</v>
      </c>
      <c r="AG30" s="3">
        <v>0.60805399999999998</v>
      </c>
      <c r="AH30" s="3">
        <v>0.27842</v>
      </c>
      <c r="AI30" s="3">
        <v>0.31214600000000003</v>
      </c>
      <c r="AJ30" s="3">
        <v>0.64485999999999999</v>
      </c>
      <c r="AK30" s="3">
        <v>3.7146999999999999E-2</v>
      </c>
      <c r="AL30" s="3">
        <v>0.28002899999999997</v>
      </c>
      <c r="AM30" s="3">
        <v>0.349856</v>
      </c>
      <c r="AN30" s="3">
        <v>0.13681699999999999</v>
      </c>
      <c r="AO30" s="3">
        <v>0.20644200000000001</v>
      </c>
      <c r="AP30" s="3">
        <v>0.62955400000000006</v>
      </c>
      <c r="AQ30" s="3">
        <v>3.1E-2</v>
      </c>
      <c r="AR30" s="3">
        <v>2.9000000000000001E-2</v>
      </c>
      <c r="AS30" s="3">
        <v>7.8834999999999988E-2</v>
      </c>
      <c r="AT30" s="3">
        <v>0.38646499999999995</v>
      </c>
      <c r="AU30" s="3">
        <v>0.94756299999999993</v>
      </c>
      <c r="AV30" s="3">
        <v>0.41425000000000001</v>
      </c>
      <c r="AW30" s="3">
        <v>0.13952000000000001</v>
      </c>
      <c r="AX30" s="3">
        <v>6.1520000000000005E-2</v>
      </c>
      <c r="AY30" s="3">
        <v>0.26065500000000003</v>
      </c>
      <c r="AZ30" s="3">
        <v>9.6280000000000004E-2</v>
      </c>
      <c r="BA30" s="3">
        <v>6.9121000000000002E-2</v>
      </c>
      <c r="BB30" s="3">
        <v>6.3885999999999998E-2</v>
      </c>
      <c r="BC30" s="3">
        <v>0.73836999999999997</v>
      </c>
      <c r="BD30" s="3">
        <v>0</v>
      </c>
      <c r="BE30" s="3">
        <v>0.12529600000000002</v>
      </c>
      <c r="BF30" s="3">
        <v>0.301755</v>
      </c>
      <c r="BG30" s="3">
        <v>0.106682</v>
      </c>
      <c r="BH30" s="3">
        <v>0.217028</v>
      </c>
      <c r="BI30" s="3">
        <v>0.14300200000000002</v>
      </c>
      <c r="BJ30" s="3">
        <v>0</v>
      </c>
      <c r="BK30" s="3">
        <v>5.5220999999999999E-2</v>
      </c>
      <c r="BL30" s="3">
        <v>2.3546000000000001E-2</v>
      </c>
      <c r="BM30" s="1">
        <f t="shared" si="0"/>
        <v>34.327210000000001</v>
      </c>
    </row>
    <row r="31" spans="1:65">
      <c r="A31" t="s">
        <v>97</v>
      </c>
      <c r="B31" t="s">
        <v>29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7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1">
        <f t="shared" si="0"/>
        <v>0</v>
      </c>
    </row>
    <row r="32" spans="1:65">
      <c r="A32" t="s">
        <v>98</v>
      </c>
      <c r="B32" t="s">
        <v>30</v>
      </c>
      <c r="C32" s="3">
        <v>5.0090000000000003E-2</v>
      </c>
      <c r="D32" s="3">
        <v>1.97E-3</v>
      </c>
      <c r="E32" s="3">
        <v>4.875E-3</v>
      </c>
      <c r="F32" s="3">
        <v>1.7610000000000001E-2</v>
      </c>
      <c r="G32" s="3">
        <v>0.31476799999999999</v>
      </c>
      <c r="H32" s="3">
        <v>3.6854999999999999E-2</v>
      </c>
      <c r="I32" s="3">
        <v>1.1813000000000001E-2</v>
      </c>
      <c r="J32" s="3">
        <v>4.4698000000000002E-2</v>
      </c>
      <c r="K32" s="3">
        <v>2.3710000000000002E-2</v>
      </c>
      <c r="L32" s="3">
        <v>0.11776200000000001</v>
      </c>
      <c r="M32" s="3">
        <v>0.21354900000000002</v>
      </c>
      <c r="N32" s="3">
        <v>7.6716999999999994E-2</v>
      </c>
      <c r="O32" s="3">
        <v>5.3490999999999997E-2</v>
      </c>
      <c r="P32" s="3">
        <v>7.3501000000000011E-2</v>
      </c>
      <c r="Q32" s="3">
        <v>3.5976999999999995E-2</v>
      </c>
      <c r="R32" s="3">
        <v>9.7224999999999992E-2</v>
      </c>
      <c r="S32" s="3">
        <v>6.7750000000000005E-2</v>
      </c>
      <c r="T32" s="3">
        <v>2.6346000000000001E-2</v>
      </c>
      <c r="U32" s="3">
        <v>8.1706999999999988E-2</v>
      </c>
      <c r="V32" s="3">
        <v>7.2153000000000009E-2</v>
      </c>
      <c r="W32" s="3">
        <v>3.9198999999999998E-2</v>
      </c>
      <c r="X32" s="3">
        <v>4.7238999999999996E-2</v>
      </c>
      <c r="Y32" s="3">
        <v>6.9602999999999998E-2</v>
      </c>
      <c r="Z32" s="3">
        <v>0.114718</v>
      </c>
      <c r="AA32" s="3">
        <v>2.9062000000000001E-2</v>
      </c>
      <c r="AB32" s="3">
        <v>0.17014699999999999</v>
      </c>
      <c r="AC32" s="7">
        <v>0.31928699999999999</v>
      </c>
      <c r="AD32" s="3">
        <v>0.9764489999999999</v>
      </c>
      <c r="AE32" s="3">
        <v>15.511724000000017</v>
      </c>
      <c r="AF32" s="3">
        <v>5.0800749999999999</v>
      </c>
      <c r="AG32" s="3">
        <v>12.209199</v>
      </c>
      <c r="AH32" s="3">
        <v>5.1847999999999998E-2</v>
      </c>
      <c r="AI32" s="3">
        <v>6.1840000000000006E-2</v>
      </c>
      <c r="AJ32" s="3">
        <v>0.80160199999999993</v>
      </c>
      <c r="AK32" s="3">
        <v>3.7817999999999997E-2</v>
      </c>
      <c r="AL32" s="3">
        <v>0.132239</v>
      </c>
      <c r="AM32" s="3">
        <v>7.6780000000000001E-2</v>
      </c>
      <c r="AN32" s="3">
        <v>0.66285300000000003</v>
      </c>
      <c r="AO32" s="3">
        <v>0.27946799999999999</v>
      </c>
      <c r="AP32" s="3">
        <v>0.17071700000000001</v>
      </c>
      <c r="AQ32" s="3">
        <v>8.5000000000000006E-2</v>
      </c>
      <c r="AR32" s="3">
        <v>7.2999999999999995E-2</v>
      </c>
      <c r="AS32" s="3">
        <v>7.9915E-2</v>
      </c>
      <c r="AT32" s="3">
        <v>9.3826999999999994E-2</v>
      </c>
      <c r="AU32" s="3">
        <v>0.31451899999999999</v>
      </c>
      <c r="AV32" s="3">
        <v>0.15068700000000002</v>
      </c>
      <c r="AW32" s="3">
        <v>0.45006799999999997</v>
      </c>
      <c r="AX32" s="3">
        <v>0.10181</v>
      </c>
      <c r="AY32" s="3">
        <v>6.4750000000000002E-2</v>
      </c>
      <c r="AZ32" s="3">
        <v>0.11920900000000001</v>
      </c>
      <c r="BA32" s="3">
        <v>3.7377000000000001E-2</v>
      </c>
      <c r="BB32" s="3">
        <v>5.6938000000000002E-2</v>
      </c>
      <c r="BC32" s="3">
        <v>0.16475000000000001</v>
      </c>
      <c r="BD32" s="3">
        <v>2.68</v>
      </c>
      <c r="BE32" s="3">
        <v>1.351953</v>
      </c>
      <c r="BF32" s="3">
        <v>0.54712899999999998</v>
      </c>
      <c r="BG32" s="3">
        <v>0.34570299999999998</v>
      </c>
      <c r="BH32" s="3">
        <v>0.14124900000000001</v>
      </c>
      <c r="BI32" s="3">
        <v>0.11677999999999999</v>
      </c>
      <c r="BJ32" s="3">
        <v>0.34019900000000003</v>
      </c>
      <c r="BK32" s="3">
        <v>1.5243E-2</v>
      </c>
      <c r="BL32" s="3">
        <v>3.7399999999999996E-2</v>
      </c>
      <c r="BM32" s="1">
        <f t="shared" si="0"/>
        <v>45.63194</v>
      </c>
    </row>
    <row r="33" spans="1:65">
      <c r="A33" t="s">
        <v>99</v>
      </c>
      <c r="B33" t="s">
        <v>31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7">
        <v>0</v>
      </c>
      <c r="AD33" s="3">
        <v>0</v>
      </c>
      <c r="AE33" s="3">
        <v>5.9999999999504894E-6</v>
      </c>
      <c r="AF33" s="3">
        <v>0</v>
      </c>
      <c r="AG33" s="3">
        <v>2.8E-5</v>
      </c>
      <c r="AH33" s="3">
        <v>0.50544999999999995</v>
      </c>
      <c r="AI33" s="3">
        <v>0</v>
      </c>
      <c r="AJ33" s="3">
        <v>4.6860000000000001E-3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1E-3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1">
        <f t="shared" si="0"/>
        <v>0.5111699999999999</v>
      </c>
    </row>
    <row r="34" spans="1:65">
      <c r="A34" t="s">
        <v>64</v>
      </c>
      <c r="B34" t="s">
        <v>32</v>
      </c>
      <c r="C34" s="3">
        <v>6.0109999999999999E-3</v>
      </c>
      <c r="D34" s="3">
        <v>0</v>
      </c>
      <c r="E34" s="3">
        <v>0</v>
      </c>
      <c r="F34" s="3">
        <v>3.7389999999999997E-3</v>
      </c>
      <c r="G34" s="3">
        <v>0.14585400000000001</v>
      </c>
      <c r="H34" s="3">
        <v>1.7410000000000002E-2</v>
      </c>
      <c r="I34" s="3">
        <v>5.0650000000000001E-3</v>
      </c>
      <c r="J34" s="3">
        <v>9.526999999999999E-3</v>
      </c>
      <c r="K34" s="3">
        <v>5.0679999999999996E-3</v>
      </c>
      <c r="L34" s="3">
        <v>3.0800999999999999E-2</v>
      </c>
      <c r="M34" s="3">
        <v>7.9298000000000007E-2</v>
      </c>
      <c r="N34" s="3">
        <v>3.8584E-2</v>
      </c>
      <c r="O34" s="3">
        <v>1.9181999999999998E-2</v>
      </c>
      <c r="P34" s="3">
        <v>2.9746999999999999E-2</v>
      </c>
      <c r="Q34" s="3">
        <v>1.7224E-2</v>
      </c>
      <c r="R34" s="3">
        <v>2.7819E-2</v>
      </c>
      <c r="S34" s="3">
        <v>1.2630000000000001E-2</v>
      </c>
      <c r="T34" s="3">
        <v>2.0419E-2</v>
      </c>
      <c r="U34" s="3">
        <v>2.1186E-2</v>
      </c>
      <c r="V34" s="3">
        <v>3.9621999999999997E-2</v>
      </c>
      <c r="W34" s="3">
        <v>5.1792999999999999E-2</v>
      </c>
      <c r="X34" s="3">
        <v>1.239E-2</v>
      </c>
      <c r="Y34" s="3">
        <v>1.4369999999999999E-2</v>
      </c>
      <c r="Z34" s="3">
        <v>3.4273999999999999E-2</v>
      </c>
      <c r="AA34" s="3">
        <v>2.8779999999999999E-3</v>
      </c>
      <c r="AB34" s="3">
        <v>2.0824000000000002E-2</v>
      </c>
      <c r="AC34" s="7">
        <v>0.12294200000000001</v>
      </c>
      <c r="AD34" s="3">
        <v>4.7874E-2</v>
      </c>
      <c r="AE34" s="3">
        <v>0.32574499999999929</v>
      </c>
      <c r="AF34" s="3">
        <v>0.31026799999999999</v>
      </c>
      <c r="AG34" s="3">
        <v>3.7437999999999999E-2</v>
      </c>
      <c r="AH34" s="3">
        <v>4.2396000000000003E-2</v>
      </c>
      <c r="AI34" s="3">
        <v>1.4097950000000001</v>
      </c>
      <c r="AJ34" s="3">
        <v>0.29633100000000001</v>
      </c>
      <c r="AK34" s="3">
        <v>1.4955E-2</v>
      </c>
      <c r="AL34" s="3">
        <v>0.14150699999999999</v>
      </c>
      <c r="AM34" s="3">
        <v>2.2815000000000002E-2</v>
      </c>
      <c r="AN34" s="3">
        <v>3.1551999999999997E-2</v>
      </c>
      <c r="AO34" s="3">
        <v>3.3621999999999999E-2</v>
      </c>
      <c r="AP34" s="3">
        <v>0.13201000000000002</v>
      </c>
      <c r="AQ34" s="3">
        <v>0.38800000000000001</v>
      </c>
      <c r="AR34" s="3">
        <v>0.25700000000000001</v>
      </c>
      <c r="AS34" s="3">
        <v>0.52052900000000002</v>
      </c>
      <c r="AT34" s="3">
        <v>4.0929E-2</v>
      </c>
      <c r="AU34" s="3">
        <v>0.31617099999999998</v>
      </c>
      <c r="AV34" s="3">
        <v>0.11801099999999999</v>
      </c>
      <c r="AW34" s="3">
        <v>0.230433</v>
      </c>
      <c r="AX34" s="3">
        <v>8.8118000000000002E-2</v>
      </c>
      <c r="AY34" s="3">
        <v>4.9549999999999997E-2</v>
      </c>
      <c r="AZ34" s="3">
        <v>0.11845099999999999</v>
      </c>
      <c r="BA34" s="3">
        <v>2.5911E-2</v>
      </c>
      <c r="BB34" s="3">
        <v>0.105464</v>
      </c>
      <c r="BC34" s="3">
        <v>0.15898899999999999</v>
      </c>
      <c r="BD34" s="3">
        <v>0.18099999999999999</v>
      </c>
      <c r="BE34" s="3">
        <v>8.580299999999999E-2</v>
      </c>
      <c r="BF34" s="3">
        <v>0.11716599999999999</v>
      </c>
      <c r="BG34" s="3">
        <v>4.1026E-2</v>
      </c>
      <c r="BH34" s="3">
        <v>5.5147000000000002E-2</v>
      </c>
      <c r="BI34" s="3">
        <v>5.3304999999999998E-2</v>
      </c>
      <c r="BJ34" s="3">
        <v>6.4382000000000009E-2</v>
      </c>
      <c r="BK34" s="3">
        <v>3.411E-3</v>
      </c>
      <c r="BL34" s="3">
        <v>2.7149E-2</v>
      </c>
      <c r="BM34" s="1">
        <f t="shared" ref="BM34:BM63" si="1">SUM(C34:BL34)</f>
        <v>6.6809099999999981</v>
      </c>
    </row>
    <row r="35" spans="1:65">
      <c r="A35" t="s">
        <v>65</v>
      </c>
      <c r="B35" t="s">
        <v>33</v>
      </c>
      <c r="C35" s="3">
        <v>0</v>
      </c>
      <c r="D35" s="3">
        <v>6.6E-4</v>
      </c>
      <c r="E35" s="3">
        <v>5.2830000000000004E-3</v>
      </c>
      <c r="F35" s="3">
        <v>0.108046</v>
      </c>
      <c r="G35" s="3">
        <v>2.7464080000000002</v>
      </c>
      <c r="H35" s="3">
        <v>7.8900000000000012E-3</v>
      </c>
      <c r="I35" s="3">
        <v>6.0300000000000002E-4</v>
      </c>
      <c r="J35" s="3">
        <v>0.215563</v>
      </c>
      <c r="K35" s="3">
        <v>1.3370000000000001E-3</v>
      </c>
      <c r="L35" s="3">
        <v>0.52104399999999995</v>
      </c>
      <c r="M35" s="3">
        <v>0.46644200000000002</v>
      </c>
      <c r="N35" s="3">
        <v>0.103964</v>
      </c>
      <c r="O35" s="3">
        <v>7.1469999999999997E-3</v>
      </c>
      <c r="P35" s="3">
        <v>5.8659999999999997E-3</v>
      </c>
      <c r="Q35" s="3">
        <v>0.29082599999999997</v>
      </c>
      <c r="R35" s="3">
        <v>0.18958900000000001</v>
      </c>
      <c r="S35" s="3">
        <v>7.3309999999999998E-3</v>
      </c>
      <c r="T35" s="3">
        <v>0.187088</v>
      </c>
      <c r="U35" s="3">
        <v>0.16628499999999999</v>
      </c>
      <c r="V35" s="3">
        <v>0.25479499999999999</v>
      </c>
      <c r="W35" s="3">
        <v>0.70106199999999996</v>
      </c>
      <c r="X35" s="3">
        <v>2.7850000000000001E-3</v>
      </c>
      <c r="Y35" s="3">
        <v>0.28047100000000003</v>
      </c>
      <c r="Z35" s="3">
        <v>1.368665</v>
      </c>
      <c r="AA35" s="3">
        <v>0.47535899999999998</v>
      </c>
      <c r="AB35" s="3">
        <v>1.0879909999999999</v>
      </c>
      <c r="AC35" s="7">
        <v>0.85092400000000001</v>
      </c>
      <c r="AD35" s="3">
        <v>1.372352</v>
      </c>
      <c r="AE35" s="3">
        <v>11.982794999999999</v>
      </c>
      <c r="AF35" s="3">
        <v>3.046551</v>
      </c>
      <c r="AG35" s="3">
        <v>8.023498</v>
      </c>
      <c r="AH35" s="3">
        <v>3.576025</v>
      </c>
      <c r="AI35" s="3">
        <v>1.8070440000000001</v>
      </c>
      <c r="AJ35" s="3">
        <v>13.826188</v>
      </c>
      <c r="AK35" s="3">
        <v>1.236159</v>
      </c>
      <c r="AL35" s="3">
        <v>2.1949999999999999E-3</v>
      </c>
      <c r="AM35" s="3">
        <v>0.14382300000000001</v>
      </c>
      <c r="AN35" s="3">
        <v>0.114981</v>
      </c>
      <c r="AO35" s="3">
        <v>9.6037999999999998E-2</v>
      </c>
      <c r="AP35" s="3">
        <v>0.429539</v>
      </c>
      <c r="AQ35" s="3">
        <v>0.87303600000000003</v>
      </c>
      <c r="AR35" s="3">
        <v>1.668E-3</v>
      </c>
      <c r="AS35" s="3">
        <v>7.0184999999999997E-2</v>
      </c>
      <c r="AT35" s="3">
        <v>2.1763000000000001E-2</v>
      </c>
      <c r="AU35" s="3">
        <v>0.45826</v>
      </c>
      <c r="AV35" s="3">
        <v>8.1659999999999996E-3</v>
      </c>
      <c r="AW35" s="3">
        <v>0.30738299999999996</v>
      </c>
      <c r="AX35" s="3">
        <v>3.454E-3</v>
      </c>
      <c r="AY35" s="3">
        <v>2.7177E-2</v>
      </c>
      <c r="AZ35" s="3">
        <v>0.49159199999999997</v>
      </c>
      <c r="BA35" s="3">
        <v>0</v>
      </c>
      <c r="BB35" s="3">
        <v>1.5136E-2</v>
      </c>
      <c r="BC35" s="3">
        <v>3.9610000000000001E-3</v>
      </c>
      <c r="BD35" s="3">
        <v>1.635775</v>
      </c>
      <c r="BE35" s="3">
        <v>0.230632</v>
      </c>
      <c r="BF35" s="3">
        <v>0.263457</v>
      </c>
      <c r="BG35" s="3">
        <v>4.9081E-2</v>
      </c>
      <c r="BH35" s="3">
        <v>0.21754100000000001</v>
      </c>
      <c r="BI35" s="3">
        <v>0.26459300000000002</v>
      </c>
      <c r="BJ35" s="3">
        <v>8.2240000000000004E-3</v>
      </c>
      <c r="BK35" s="3">
        <v>0.28460999999999997</v>
      </c>
      <c r="BL35" s="3">
        <v>2.098E-3</v>
      </c>
      <c r="BM35" s="1">
        <f t="shared" si="1"/>
        <v>60.948403999999996</v>
      </c>
    </row>
    <row r="36" spans="1:65">
      <c r="A36" t="s">
        <v>100</v>
      </c>
      <c r="B36" t="s">
        <v>34</v>
      </c>
      <c r="C36" s="3">
        <v>1.1006E-2</v>
      </c>
      <c r="D36" s="3">
        <v>3.65E-3</v>
      </c>
      <c r="E36" s="3">
        <v>0</v>
      </c>
      <c r="F36" s="3">
        <v>3.9389999999999998E-3</v>
      </c>
      <c r="G36" s="3">
        <v>0.119214</v>
      </c>
      <c r="H36" s="3">
        <v>1.5570000000000001E-2</v>
      </c>
      <c r="I36" s="3">
        <v>4.4539999999999996E-3</v>
      </c>
      <c r="J36" s="3">
        <v>8.7530000000000004E-3</v>
      </c>
      <c r="K36" s="3">
        <v>8.3458000000000004E-2</v>
      </c>
      <c r="L36" s="3">
        <v>9.6112000000000003E-2</v>
      </c>
      <c r="M36" s="3">
        <v>0.11568000000000001</v>
      </c>
      <c r="N36" s="3">
        <v>0.103647</v>
      </c>
      <c r="O36" s="3">
        <v>1.4831E-2</v>
      </c>
      <c r="P36" s="3">
        <v>1.3526E-2</v>
      </c>
      <c r="Q36" s="3">
        <v>9.3978999999999993E-2</v>
      </c>
      <c r="R36" s="3">
        <v>2.9186E-2</v>
      </c>
      <c r="S36" s="3">
        <v>6.7609999999999996E-3</v>
      </c>
      <c r="T36" s="3">
        <v>9.5696000000000003E-2</v>
      </c>
      <c r="U36" s="3">
        <v>9.2004000000000002E-2</v>
      </c>
      <c r="V36" s="3">
        <v>4.7670000000000004E-3</v>
      </c>
      <c r="W36" s="3">
        <v>1.7492000000000001E-2</v>
      </c>
      <c r="X36" s="3">
        <v>1.4331999999999999E-2</v>
      </c>
      <c r="Y36" s="3">
        <v>4.4297000000000003E-2</v>
      </c>
      <c r="Z36" s="3">
        <v>0.181033</v>
      </c>
      <c r="AA36" s="3">
        <v>0.10773199999999999</v>
      </c>
      <c r="AB36" s="3">
        <v>2.2029000000000003E-2</v>
      </c>
      <c r="AC36" s="7">
        <v>0.23368</v>
      </c>
      <c r="AD36" s="3">
        <v>0.100925</v>
      </c>
      <c r="AE36" s="3">
        <v>0.16509899999999908</v>
      </c>
      <c r="AF36" s="3">
        <v>0.28908699999999998</v>
      </c>
      <c r="AG36" s="3">
        <v>6.0287E-2</v>
      </c>
      <c r="AH36" s="3">
        <v>1.5543E-2</v>
      </c>
      <c r="AI36" s="3">
        <v>2.5070000000000001E-3</v>
      </c>
      <c r="AJ36" s="3">
        <v>0.13735</v>
      </c>
      <c r="AK36" s="3">
        <v>0.74860000000000004</v>
      </c>
      <c r="AL36" s="3">
        <v>5.9509000000000006E-2</v>
      </c>
      <c r="AM36" s="3">
        <v>0</v>
      </c>
      <c r="AN36" s="3">
        <v>1.6619999999999999E-2</v>
      </c>
      <c r="AO36" s="3">
        <v>0.26441599999999998</v>
      </c>
      <c r="AP36" s="3">
        <v>0.12545800000000001</v>
      </c>
      <c r="AQ36" s="3">
        <v>0.838731</v>
      </c>
      <c r="AR36" s="3">
        <v>0.71582500000000004</v>
      </c>
      <c r="AS36" s="3">
        <v>0.29852099999999998</v>
      </c>
      <c r="AT36" s="3">
        <v>0.41431400000000002</v>
      </c>
      <c r="AU36" s="3">
        <v>0.61013200000000001</v>
      </c>
      <c r="AV36" s="3">
        <v>0.16819100000000001</v>
      </c>
      <c r="AW36" s="3">
        <v>0.15163200000000002</v>
      </c>
      <c r="AX36" s="3">
        <v>2.3889000000000001E-2</v>
      </c>
      <c r="AY36" s="3">
        <v>3.6868999999999999E-2</v>
      </c>
      <c r="AZ36" s="3">
        <v>6.7131999999999997E-2</v>
      </c>
      <c r="BA36" s="3">
        <v>2.2276000000000001E-2</v>
      </c>
      <c r="BB36" s="3">
        <v>4.0237000000000002E-2</v>
      </c>
      <c r="BC36" s="3">
        <v>0.93471900000000008</v>
      </c>
      <c r="BD36" s="3">
        <v>1.5601700000000001</v>
      </c>
      <c r="BE36" s="3">
        <v>0.230737</v>
      </c>
      <c r="BF36" s="3">
        <v>0.13231200000000001</v>
      </c>
      <c r="BG36" s="3">
        <v>0.101839</v>
      </c>
      <c r="BH36" s="3">
        <v>0.141928</v>
      </c>
      <c r="BI36" s="3">
        <v>0.102435</v>
      </c>
      <c r="BJ36" s="3">
        <v>0.11080200000000001</v>
      </c>
      <c r="BK36" s="3">
        <v>4.7960000000000003E-2</v>
      </c>
      <c r="BL36" s="3">
        <v>1.7409999999999998E-2</v>
      </c>
      <c r="BM36" s="1">
        <f t="shared" si="1"/>
        <v>10.290289999999999</v>
      </c>
    </row>
    <row r="37" spans="1:65">
      <c r="A37" t="s">
        <v>101</v>
      </c>
      <c r="B37" t="s">
        <v>35</v>
      </c>
      <c r="C37" s="3">
        <v>3.6163000000000001E-2</v>
      </c>
      <c r="D37" s="3">
        <v>1.611E-3</v>
      </c>
      <c r="E37" s="3">
        <v>0</v>
      </c>
      <c r="F37" s="3">
        <v>2.2260000000000002E-2</v>
      </c>
      <c r="G37" s="3">
        <v>0.185923</v>
      </c>
      <c r="H37" s="3">
        <v>4.5458999999999999E-2</v>
      </c>
      <c r="I37" s="3">
        <v>1.2741000000000001E-2</v>
      </c>
      <c r="J37" s="3">
        <v>2.9593000000000001E-2</v>
      </c>
      <c r="K37" s="3">
        <v>2.0955000000000001E-2</v>
      </c>
      <c r="L37" s="3">
        <v>1.5193999999999999E-2</v>
      </c>
      <c r="M37" s="3">
        <v>0.17727799999999999</v>
      </c>
      <c r="N37" s="3">
        <v>7.1312E-2</v>
      </c>
      <c r="O37" s="3">
        <v>7.3705999999999994E-2</v>
      </c>
      <c r="P37" s="3">
        <v>8.8636999999999994E-2</v>
      </c>
      <c r="Q37" s="3">
        <v>4.5147E-2</v>
      </c>
      <c r="R37" s="3">
        <v>0.13247300000000001</v>
      </c>
      <c r="S37" s="3">
        <v>0.113695</v>
      </c>
      <c r="T37" s="3">
        <v>5.7563999999999997E-2</v>
      </c>
      <c r="U37" s="3">
        <v>0.15140899999999999</v>
      </c>
      <c r="V37" s="3">
        <v>0.153729</v>
      </c>
      <c r="W37" s="3">
        <v>0.54583599999999999</v>
      </c>
      <c r="X37" s="3">
        <v>6.3972000000000001E-2</v>
      </c>
      <c r="Y37" s="3">
        <v>0.59899500000000006</v>
      </c>
      <c r="Z37" s="3">
        <v>0.153526</v>
      </c>
      <c r="AA37" s="3">
        <v>1.3346E-2</v>
      </c>
      <c r="AB37" s="3">
        <v>0.10578</v>
      </c>
      <c r="AC37" s="7">
        <v>1.49099</v>
      </c>
      <c r="AD37" s="3">
        <v>0.33658399999999999</v>
      </c>
      <c r="AE37" s="3">
        <v>2.7528000000000121</v>
      </c>
      <c r="AF37" s="3">
        <v>1.4476249999999999</v>
      </c>
      <c r="AG37" s="3">
        <v>0.82948</v>
      </c>
      <c r="AH37" s="3">
        <v>2.0785999999999999E-2</v>
      </c>
      <c r="AI37" s="3">
        <v>0.117343</v>
      </c>
      <c r="AJ37" s="3">
        <v>0.19947799999999999</v>
      </c>
      <c r="AK37" s="3">
        <v>2.2771E-2</v>
      </c>
      <c r="AL37" s="3">
        <v>0.55093499999999995</v>
      </c>
      <c r="AM37" s="3">
        <v>0.25740499999999999</v>
      </c>
      <c r="AN37" s="3">
        <v>0.39003500000000002</v>
      </c>
      <c r="AO37" s="3">
        <v>0.14547599999999999</v>
      </c>
      <c r="AP37" s="3">
        <v>0.77634199999999998</v>
      </c>
      <c r="AQ37" s="3">
        <v>0.61533700000000002</v>
      </c>
      <c r="AR37" s="3">
        <v>2.477884</v>
      </c>
      <c r="AS37" s="3">
        <v>0.52402499999999996</v>
      </c>
      <c r="AT37" s="3">
        <v>0.92907799999999996</v>
      </c>
      <c r="AU37" s="3">
        <v>4.0708039999999999</v>
      </c>
      <c r="AV37" s="3">
        <v>0.39021099999999997</v>
      </c>
      <c r="AW37" s="3">
        <v>0.53557900000000003</v>
      </c>
      <c r="AX37" s="3">
        <v>0.21867300000000001</v>
      </c>
      <c r="AY37" s="3">
        <v>0.194357</v>
      </c>
      <c r="AZ37" s="3">
        <v>0.28382099999999999</v>
      </c>
      <c r="BA37" s="3">
        <v>0.32908399999999999</v>
      </c>
      <c r="BB37" s="3">
        <v>4.9257000000000002E-2</v>
      </c>
      <c r="BC37" s="3">
        <v>1.4367290000000001</v>
      </c>
      <c r="BD37" s="3">
        <v>0.49279499999999998</v>
      </c>
      <c r="BE37" s="3">
        <v>0.79929799999999984</v>
      </c>
      <c r="BF37" s="3">
        <v>0.48160900000000001</v>
      </c>
      <c r="BG37" s="3">
        <v>2.3307669999999998</v>
      </c>
      <c r="BH37" s="3">
        <v>0.90118900000000002</v>
      </c>
      <c r="BI37" s="3">
        <v>0.43511099999999997</v>
      </c>
      <c r="BJ37" s="3">
        <v>0.113039</v>
      </c>
      <c r="BK37" s="3">
        <v>0.151945</v>
      </c>
      <c r="BL37" s="3">
        <v>6.5896999999999997E-2</v>
      </c>
      <c r="BM37" s="1">
        <f t="shared" si="1"/>
        <v>30.080843000000009</v>
      </c>
    </row>
    <row r="38" spans="1:65">
      <c r="A38" t="s">
        <v>66</v>
      </c>
      <c r="B38" t="s">
        <v>36</v>
      </c>
      <c r="C38" s="3">
        <v>0.17018899999999998</v>
      </c>
      <c r="D38" s="3">
        <v>0</v>
      </c>
      <c r="E38" s="3">
        <v>7.5100000000000004E-4</v>
      </c>
      <c r="F38" s="3">
        <v>1.598E-3</v>
      </c>
      <c r="G38" s="3">
        <v>4.4971999999999998E-2</v>
      </c>
      <c r="H38" s="3">
        <v>1.8405999999999999E-2</v>
      </c>
      <c r="I38" s="3">
        <v>3.8760000000000001E-3</v>
      </c>
      <c r="J38" s="3">
        <v>8.5541000000000006E-2</v>
      </c>
      <c r="K38" s="3">
        <v>1.789E-3</v>
      </c>
      <c r="L38" s="3">
        <v>2.542E-3</v>
      </c>
      <c r="M38" s="3">
        <v>3.5459999999999998E-2</v>
      </c>
      <c r="N38" s="3">
        <v>1.8006999999999999E-2</v>
      </c>
      <c r="O38" s="3">
        <v>1.2904000000000001E-2</v>
      </c>
      <c r="P38" s="3">
        <v>9.4149999999999998E-3</v>
      </c>
      <c r="Q38" s="3">
        <v>1.5900000000000001E-2</v>
      </c>
      <c r="R38" s="3">
        <v>3.2320000000000002E-2</v>
      </c>
      <c r="S38" s="3">
        <v>7.8440000000000003E-3</v>
      </c>
      <c r="T38" s="3">
        <v>1.1269E-2</v>
      </c>
      <c r="U38" s="3">
        <v>1.4997999999999999E-2</v>
      </c>
      <c r="V38" s="3">
        <v>1.2444E-2</v>
      </c>
      <c r="W38" s="3">
        <v>3.8048999999999999E-2</v>
      </c>
      <c r="X38" s="3">
        <v>1.4022E-2</v>
      </c>
      <c r="Y38" s="3">
        <v>2.2672000000000001E-2</v>
      </c>
      <c r="Z38" s="3">
        <v>3.0577E-2</v>
      </c>
      <c r="AA38" s="3">
        <v>4.535E-3</v>
      </c>
      <c r="AB38" s="3">
        <v>1.2371999999999999E-2</v>
      </c>
      <c r="AC38" s="7">
        <v>7.3246000000000006E-2</v>
      </c>
      <c r="AD38" s="3">
        <v>9.2355999999999994E-2</v>
      </c>
      <c r="AE38" s="3">
        <v>0.90781000000000156</v>
      </c>
      <c r="AF38" s="3">
        <v>0.97406999999999999</v>
      </c>
      <c r="AG38" s="3">
        <v>4.2917999999999998E-2</v>
      </c>
      <c r="AH38" s="3">
        <v>1.9319999999999999E-3</v>
      </c>
      <c r="AI38" s="3">
        <v>1.745E-2</v>
      </c>
      <c r="AJ38" s="3">
        <v>0.100263</v>
      </c>
      <c r="AK38" s="3">
        <v>6.8000000000000005E-4</v>
      </c>
      <c r="AL38" s="3">
        <v>4.8568E-2</v>
      </c>
      <c r="AM38" s="3">
        <v>1.5120469999999999</v>
      </c>
      <c r="AN38" s="3">
        <v>1.0780000000000001E-2</v>
      </c>
      <c r="AO38" s="3">
        <v>3.9928999999999999E-2</v>
      </c>
      <c r="AP38" s="3">
        <v>0.290024</v>
      </c>
      <c r="AQ38" s="3">
        <v>9.6508999999999998E-2</v>
      </c>
      <c r="AR38" s="3">
        <v>3.0796E-2</v>
      </c>
      <c r="AS38" s="3">
        <v>0.25345099999999998</v>
      </c>
      <c r="AT38" s="3">
        <v>0.28459600000000002</v>
      </c>
      <c r="AU38" s="3">
        <v>0.62914099999999995</v>
      </c>
      <c r="AV38" s="3">
        <v>6.5526000000000001E-2</v>
      </c>
      <c r="AW38" s="3">
        <v>0.30535299999999999</v>
      </c>
      <c r="AX38" s="3">
        <v>2.3557000000000002E-2</v>
      </c>
      <c r="AY38" s="3">
        <v>0.14135400000000001</v>
      </c>
      <c r="AZ38" s="3">
        <v>5.2757999999999999E-2</v>
      </c>
      <c r="BA38" s="3">
        <v>2.6129999999999999E-3</v>
      </c>
      <c r="BB38" s="3">
        <v>3.1199999999999999E-2</v>
      </c>
      <c r="BC38" s="3">
        <v>0.111708</v>
      </c>
      <c r="BD38" s="3">
        <v>0.48627100000000001</v>
      </c>
      <c r="BE38" s="3">
        <v>0.66223500000000002</v>
      </c>
      <c r="BF38" s="3">
        <v>0.204349</v>
      </c>
      <c r="BG38" s="3">
        <v>0.20511699999999999</v>
      </c>
      <c r="BH38" s="3">
        <v>0.110692</v>
      </c>
      <c r="BI38" s="3">
        <v>0.37010999999999999</v>
      </c>
      <c r="BJ38" s="3">
        <v>0.32313500000000001</v>
      </c>
      <c r="BK38" s="3">
        <v>3.2599999999999999E-3</v>
      </c>
      <c r="BL38" s="3">
        <v>1.5148E-2</v>
      </c>
      <c r="BM38" s="1">
        <f t="shared" si="1"/>
        <v>9.1434040000000003</v>
      </c>
    </row>
    <row r="39" spans="1:65">
      <c r="A39" t="s">
        <v>102</v>
      </c>
      <c r="B39" t="s">
        <v>37</v>
      </c>
      <c r="C39" s="3">
        <v>0</v>
      </c>
      <c r="D39" s="3">
        <v>1.01E-3</v>
      </c>
      <c r="E39" s="3">
        <v>5.1900000000000002E-3</v>
      </c>
      <c r="F39" s="3">
        <v>2.5300000000000002E-4</v>
      </c>
      <c r="G39" s="3">
        <v>0.27258100000000002</v>
      </c>
      <c r="H39" s="3">
        <v>1.2390999999999999E-2</v>
      </c>
      <c r="I39" s="3">
        <v>4.8849999999999996E-3</v>
      </c>
      <c r="J39" s="3">
        <v>0.21965199999999999</v>
      </c>
      <c r="K39" s="3">
        <v>4.0730000000000002E-3</v>
      </c>
      <c r="L39" s="3">
        <v>1.9789999999999999E-2</v>
      </c>
      <c r="M39" s="3">
        <v>0.13664899999999999</v>
      </c>
      <c r="N39" s="3">
        <v>3.7981999999999995E-2</v>
      </c>
      <c r="O39" s="3">
        <v>3.0592000000000001E-2</v>
      </c>
      <c r="P39" s="3">
        <v>1.7189000000000003E-2</v>
      </c>
      <c r="Q39" s="3">
        <v>1.5907999999999999E-2</v>
      </c>
      <c r="R39" s="3">
        <v>4.4893000000000002E-2</v>
      </c>
      <c r="S39" s="3">
        <v>4.2044999999999999E-2</v>
      </c>
      <c r="T39" s="3">
        <v>1.6922E-2</v>
      </c>
      <c r="U39" s="3">
        <v>3.6247000000000001E-2</v>
      </c>
      <c r="V39" s="3">
        <v>2.5566999999999999E-2</v>
      </c>
      <c r="W39" s="3">
        <v>0.107936</v>
      </c>
      <c r="X39" s="3">
        <v>1.6530000000000003E-2</v>
      </c>
      <c r="Y39" s="3">
        <v>2.5032000000000002E-2</v>
      </c>
      <c r="Z39" s="3">
        <v>0.15343499999999999</v>
      </c>
      <c r="AA39" s="3">
        <v>2.8500000000000001E-2</v>
      </c>
      <c r="AB39" s="3">
        <v>1.8121000000000002E-2</v>
      </c>
      <c r="AC39" s="7">
        <v>0.23875100000000002</v>
      </c>
      <c r="AD39" s="3">
        <v>7.2568999999999995E-2</v>
      </c>
      <c r="AE39" s="3">
        <v>1.1991699999999978</v>
      </c>
      <c r="AF39" s="3">
        <v>0.99525400000000008</v>
      </c>
      <c r="AG39" s="3">
        <v>5.7972000000000003E-2</v>
      </c>
      <c r="AH39" s="3">
        <v>4.904E-2</v>
      </c>
      <c r="AI39" s="3">
        <v>5.1512000000000002E-2</v>
      </c>
      <c r="AJ39" s="3">
        <v>7.4126999999999998E-2</v>
      </c>
      <c r="AK39" s="3">
        <v>2.7695000000000001E-2</v>
      </c>
      <c r="AL39" s="3">
        <v>6.2858999999999998E-2</v>
      </c>
      <c r="AM39" s="3">
        <v>0.69767899999999994</v>
      </c>
      <c r="AN39" s="3">
        <v>3.1651439999999997</v>
      </c>
      <c r="AO39" s="3">
        <v>1.6612</v>
      </c>
      <c r="AP39" s="3">
        <v>2.8082650000000005</v>
      </c>
      <c r="AQ39" s="3">
        <v>3.4162999999999999E-2</v>
      </c>
      <c r="AR39" s="3">
        <v>0.81354700000000002</v>
      </c>
      <c r="AS39" s="3">
        <v>0.98386499999999999</v>
      </c>
      <c r="AT39" s="3">
        <v>0.175064</v>
      </c>
      <c r="AU39" s="3">
        <v>0.51210299999999997</v>
      </c>
      <c r="AV39" s="3">
        <v>0.16835600000000001</v>
      </c>
      <c r="AW39" s="3">
        <v>0.65843699999999994</v>
      </c>
      <c r="AX39" s="3">
        <v>0.16459099999999999</v>
      </c>
      <c r="AY39" s="3">
        <v>2.9423999999999999E-2</v>
      </c>
      <c r="AZ39" s="3">
        <v>0.13462299999999999</v>
      </c>
      <c r="BA39" s="3">
        <v>7.809E-3</v>
      </c>
      <c r="BB39" s="3">
        <v>1.5079E-2</v>
      </c>
      <c r="BC39" s="3">
        <v>0.23898699999999998</v>
      </c>
      <c r="BD39" s="3">
        <v>1.0024310000000001</v>
      </c>
      <c r="BE39" s="3">
        <v>0.17135400000000001</v>
      </c>
      <c r="BF39" s="3">
        <v>0.181674</v>
      </c>
      <c r="BG39" s="3">
        <v>4.9507999999999996E-2</v>
      </c>
      <c r="BH39" s="3">
        <v>6.4106999999999997E-2</v>
      </c>
      <c r="BI39" s="3">
        <v>7.5059999999999988E-2</v>
      </c>
      <c r="BJ39" s="3">
        <v>6.9850000000000009E-2</v>
      </c>
      <c r="BK39" s="3">
        <v>1.6447E-2</v>
      </c>
      <c r="BL39" s="3">
        <v>9.3499999999999989E-3</v>
      </c>
      <c r="BM39" s="1">
        <f t="shared" si="1"/>
        <v>18.030439000000001</v>
      </c>
    </row>
    <row r="40" spans="1:65">
      <c r="A40" t="s">
        <v>103</v>
      </c>
      <c r="B40" t="s">
        <v>38</v>
      </c>
      <c r="C40" s="3">
        <v>3.3064000000000003E-2</v>
      </c>
      <c r="D40" s="3">
        <v>5.1900000000000002E-3</v>
      </c>
      <c r="E40" s="3">
        <v>8.83E-4</v>
      </c>
      <c r="F40" s="3">
        <v>1.4122000000000001E-2</v>
      </c>
      <c r="G40" s="3">
        <v>0.145092</v>
      </c>
      <c r="H40" s="3">
        <v>3.4338999999999995E-2</v>
      </c>
      <c r="I40" s="3">
        <v>1.4534999999999999E-2</v>
      </c>
      <c r="J40" s="3">
        <v>2.1423999999999999E-2</v>
      </c>
      <c r="K40" s="3">
        <v>3.6491999999999997E-2</v>
      </c>
      <c r="L40" s="3">
        <v>2.6693999999999999E-2</v>
      </c>
      <c r="M40" s="3">
        <v>6.7708000000000004E-2</v>
      </c>
      <c r="N40" s="3">
        <v>2.3637999999999999E-2</v>
      </c>
      <c r="O40" s="3">
        <v>6.0228999999999998E-2</v>
      </c>
      <c r="P40" s="3">
        <v>6.1795000000000003E-2</v>
      </c>
      <c r="Q40" s="3">
        <v>2.3854E-2</v>
      </c>
      <c r="R40" s="3">
        <v>9.6973000000000004E-2</v>
      </c>
      <c r="S40" s="3">
        <v>6.0305999999999998E-2</v>
      </c>
      <c r="T40" s="3">
        <v>3.8422999999999999E-2</v>
      </c>
      <c r="U40" s="3">
        <v>7.2500999999999996E-2</v>
      </c>
      <c r="V40" s="3">
        <v>4.3561999999999997E-2</v>
      </c>
      <c r="W40" s="3">
        <v>0.18265899999999999</v>
      </c>
      <c r="X40" s="3">
        <v>3.5424999999999998E-2</v>
      </c>
      <c r="Y40" s="3">
        <v>0.22448299999999999</v>
      </c>
      <c r="Z40" s="3">
        <v>0.24770500000000001</v>
      </c>
      <c r="AA40" s="3">
        <v>3.1925000000000002E-2</v>
      </c>
      <c r="AB40" s="3">
        <v>9.3808000000000002E-2</v>
      </c>
      <c r="AC40" s="7">
        <v>0.883633</v>
      </c>
      <c r="AD40" s="3">
        <v>0.43837700000000002</v>
      </c>
      <c r="AE40" s="3">
        <v>1.0986259999999997</v>
      </c>
      <c r="AF40" s="3">
        <v>0.51087700000000003</v>
      </c>
      <c r="AG40" s="3">
        <v>0.50998299999999996</v>
      </c>
      <c r="AH40" s="3">
        <v>0.27540599999999998</v>
      </c>
      <c r="AI40" s="3">
        <v>0.25790999999999997</v>
      </c>
      <c r="AJ40" s="3">
        <v>0.453289</v>
      </c>
      <c r="AK40" s="3">
        <v>0.28120400000000001</v>
      </c>
      <c r="AL40" s="3">
        <v>0.83034200000000002</v>
      </c>
      <c r="AM40" s="3">
        <v>0.241535</v>
      </c>
      <c r="AN40" s="3">
        <v>0.38199899999999998</v>
      </c>
      <c r="AO40" s="3">
        <v>10.308839000000001</v>
      </c>
      <c r="AP40" s="3">
        <v>5.1409069999999994</v>
      </c>
      <c r="AQ40" s="3">
        <v>1.039568</v>
      </c>
      <c r="AR40" s="3">
        <v>0.65166299999999999</v>
      </c>
      <c r="AS40" s="3">
        <v>0.582036</v>
      </c>
      <c r="AT40" s="3">
        <v>0.30772100000000013</v>
      </c>
      <c r="AU40" s="3">
        <v>2.1035659999999998</v>
      </c>
      <c r="AV40" s="3">
        <v>0.69223800000000002</v>
      </c>
      <c r="AW40" s="3">
        <v>1.5892599999999999</v>
      </c>
      <c r="AX40" s="3">
        <v>0.109141</v>
      </c>
      <c r="AY40" s="3">
        <v>0.19683600000000001</v>
      </c>
      <c r="AZ40" s="3">
        <v>0.91125</v>
      </c>
      <c r="BA40" s="3">
        <v>4.7046999999999999E-2</v>
      </c>
      <c r="BB40" s="3">
        <v>7.2531999999999999E-2</v>
      </c>
      <c r="BC40" s="3">
        <v>0.92297799999999997</v>
      </c>
      <c r="BD40" s="3">
        <v>1.4469639999999999</v>
      </c>
      <c r="BE40" s="3">
        <v>0.50793900000000003</v>
      </c>
      <c r="BF40" s="3">
        <v>0.62800199999999995</v>
      </c>
      <c r="BG40" s="3">
        <v>0.101313</v>
      </c>
      <c r="BH40" s="3">
        <v>0.26441600000000004</v>
      </c>
      <c r="BI40" s="3">
        <v>0.23083799999999999</v>
      </c>
      <c r="BJ40" s="3">
        <v>0.10351</v>
      </c>
      <c r="BK40" s="3">
        <v>8.7057999999999996E-2</v>
      </c>
      <c r="BL40" s="3">
        <v>0.13193199999999999</v>
      </c>
      <c r="BM40" s="1">
        <f t="shared" si="1"/>
        <v>36.037563999999989</v>
      </c>
    </row>
    <row r="41" spans="1:65">
      <c r="A41" t="s">
        <v>104</v>
      </c>
      <c r="B41" t="s">
        <v>39</v>
      </c>
      <c r="C41" s="3">
        <v>0</v>
      </c>
      <c r="D41" s="3">
        <v>7.9000000000000001E-4</v>
      </c>
      <c r="E41" s="3">
        <v>0</v>
      </c>
      <c r="F41" s="3">
        <v>1.3150000000000002E-3</v>
      </c>
      <c r="G41" s="3">
        <v>0.126022</v>
      </c>
      <c r="H41" s="3">
        <v>2.9934000000000002E-2</v>
      </c>
      <c r="I41" s="3">
        <v>5.2830000000000004E-3</v>
      </c>
      <c r="J41" s="3">
        <v>2.2748000000000001E-2</v>
      </c>
      <c r="K41" s="3">
        <v>1.3062000000000001E-2</v>
      </c>
      <c r="L41" s="3">
        <v>0.17776500000000001</v>
      </c>
      <c r="M41" s="3">
        <v>0.10410899999999999</v>
      </c>
      <c r="N41" s="3">
        <v>0.22747799999999999</v>
      </c>
      <c r="O41" s="3">
        <v>1.8636E-2</v>
      </c>
      <c r="P41" s="3">
        <v>1.6292999999999998E-2</v>
      </c>
      <c r="Q41" s="3">
        <v>2.2501E-2</v>
      </c>
      <c r="R41" s="3">
        <v>6.4901E-2</v>
      </c>
      <c r="S41" s="3">
        <v>0.36202600000000001</v>
      </c>
      <c r="T41" s="3">
        <v>3.0934E-2</v>
      </c>
      <c r="U41" s="3">
        <v>5.5920999999999998E-2</v>
      </c>
      <c r="V41" s="3">
        <v>0.28050700000000001</v>
      </c>
      <c r="W41" s="3">
        <v>0.67444499999999996</v>
      </c>
      <c r="X41" s="3">
        <v>1.5904000000000001E-2</v>
      </c>
      <c r="Y41" s="3">
        <v>0.26417799999999997</v>
      </c>
      <c r="Z41" s="3">
        <v>0.82927099999999998</v>
      </c>
      <c r="AA41" s="3">
        <v>2.3691999999999998E-2</v>
      </c>
      <c r="AB41" s="3">
        <v>1.576E-2</v>
      </c>
      <c r="AC41" s="7">
        <v>0.17572099999999999</v>
      </c>
      <c r="AD41" s="3">
        <v>0.156496</v>
      </c>
      <c r="AE41" s="3">
        <v>1.5469400000000111</v>
      </c>
      <c r="AF41" s="3">
        <v>0.61249799999999999</v>
      </c>
      <c r="AG41" s="3">
        <v>0.154949</v>
      </c>
      <c r="AH41" s="3">
        <v>0.13683799999999999</v>
      </c>
      <c r="AI41" s="3">
        <v>7.4582999999999997E-2</v>
      </c>
      <c r="AJ41" s="3">
        <v>0.51683400000000002</v>
      </c>
      <c r="AK41" s="3">
        <v>2.6379999999999997E-2</v>
      </c>
      <c r="AL41" s="3">
        <v>8.5154999999999981E-2</v>
      </c>
      <c r="AM41" s="3">
        <v>0.33211200000000002</v>
      </c>
      <c r="AN41" s="3">
        <v>0.19249000000000002</v>
      </c>
      <c r="AO41" s="3">
        <v>0.116407</v>
      </c>
      <c r="AP41" s="3">
        <v>10.028297999999999</v>
      </c>
      <c r="AQ41" s="3">
        <v>2.9880200000000001</v>
      </c>
      <c r="AR41" s="3">
        <v>1.701023</v>
      </c>
      <c r="AS41" s="3">
        <v>1.676536</v>
      </c>
      <c r="AT41" s="3">
        <v>0.16006500000000001</v>
      </c>
      <c r="AU41" s="3">
        <v>4.9862580000000003</v>
      </c>
      <c r="AV41" s="3">
        <v>0.78195499999999996</v>
      </c>
      <c r="AW41" s="3">
        <v>0.77839599999999998</v>
      </c>
      <c r="AX41" s="3">
        <v>5.9889999999999999E-2</v>
      </c>
      <c r="AY41" s="3">
        <v>3.0030000000000001E-2</v>
      </c>
      <c r="AZ41" s="3">
        <v>0.71447799999999995</v>
      </c>
      <c r="BA41" s="3">
        <v>2.4481999999999997E-2</v>
      </c>
      <c r="BB41" s="3">
        <v>3.3674999999999997E-2</v>
      </c>
      <c r="BC41" s="3">
        <v>0.52443799999999996</v>
      </c>
      <c r="BD41" s="3">
        <v>3.570792</v>
      </c>
      <c r="BE41" s="3">
        <v>0.27881199999999995</v>
      </c>
      <c r="BF41" s="3">
        <v>0.36291399999999996</v>
      </c>
      <c r="BG41" s="3">
        <v>0.21195699999999998</v>
      </c>
      <c r="BH41" s="3">
        <v>8.4672999999999998E-2</v>
      </c>
      <c r="BI41" s="3">
        <v>0.11407900000000001</v>
      </c>
      <c r="BJ41" s="3">
        <v>0.225832</v>
      </c>
      <c r="BK41" s="3">
        <v>2.0523E-2</v>
      </c>
      <c r="BL41" s="3">
        <v>4.4229999999999998E-3</v>
      </c>
      <c r="BM41" s="1">
        <f t="shared" si="1"/>
        <v>36.872427000000002</v>
      </c>
    </row>
    <row r="42" spans="1:65">
      <c r="A42" t="s">
        <v>105</v>
      </c>
      <c r="B42" t="s">
        <v>40</v>
      </c>
      <c r="C42" s="3">
        <v>1.0162260000000001</v>
      </c>
      <c r="D42" s="3">
        <v>3.6999999999999998E-2</v>
      </c>
      <c r="E42" s="3">
        <v>9.5139000000000001E-2</v>
      </c>
      <c r="F42" s="3">
        <v>7.7776000000000012E-2</v>
      </c>
      <c r="G42" s="3">
        <v>1.720734</v>
      </c>
      <c r="H42" s="3">
        <v>0.20961399999999999</v>
      </c>
      <c r="I42" s="3">
        <v>9.0060000000000001E-2</v>
      </c>
      <c r="J42" s="3">
        <v>0.228519</v>
      </c>
      <c r="K42" s="3">
        <v>0.113493</v>
      </c>
      <c r="L42" s="3">
        <v>0.17879200000000001</v>
      </c>
      <c r="M42" s="3">
        <v>0.47767599999999999</v>
      </c>
      <c r="N42" s="3">
        <v>0.17433400000000002</v>
      </c>
      <c r="O42" s="3">
        <v>0.161935</v>
      </c>
      <c r="P42" s="3">
        <v>0.17422399999999999</v>
      </c>
      <c r="Q42" s="3">
        <v>0.25511800000000001</v>
      </c>
      <c r="R42" s="3">
        <v>0.32097000000000003</v>
      </c>
      <c r="S42" s="3">
        <v>0.19245400000000001</v>
      </c>
      <c r="T42" s="3">
        <v>0.12708700000000001</v>
      </c>
      <c r="U42" s="3">
        <v>0.246611</v>
      </c>
      <c r="V42" s="3">
        <v>0.34926400000000002</v>
      </c>
      <c r="W42" s="3">
        <v>0.327764</v>
      </c>
      <c r="X42" s="3">
        <v>0.130664</v>
      </c>
      <c r="Y42" s="3">
        <v>0.19665199999999999</v>
      </c>
      <c r="Z42" s="3">
        <v>0.52860699999999994</v>
      </c>
      <c r="AA42" s="3">
        <v>0.61686300000000005</v>
      </c>
      <c r="AB42" s="3">
        <v>0.17602899999999999</v>
      </c>
      <c r="AC42" s="7">
        <v>3.6067010000000002</v>
      </c>
      <c r="AD42" s="3">
        <v>0.65696699999999997</v>
      </c>
      <c r="AE42" s="3">
        <v>7.2654939999999897</v>
      </c>
      <c r="AF42" s="3">
        <v>4.0147370000000002</v>
      </c>
      <c r="AG42" s="3">
        <v>1.348422</v>
      </c>
      <c r="AH42" s="3">
        <v>0.14233000000000001</v>
      </c>
      <c r="AI42" s="3">
        <v>0.17793299999999998</v>
      </c>
      <c r="AJ42" s="3">
        <v>2.8665790000000002</v>
      </c>
      <c r="AK42" s="3">
        <v>0.118823</v>
      </c>
      <c r="AL42" s="3">
        <v>1.1768149999999999</v>
      </c>
      <c r="AM42" s="3">
        <v>0.287134</v>
      </c>
      <c r="AN42" s="3">
        <v>0.38803200000000004</v>
      </c>
      <c r="AO42" s="3">
        <v>0.652702</v>
      </c>
      <c r="AP42" s="3">
        <v>0.37370800000000004</v>
      </c>
      <c r="AQ42" s="3">
        <v>22.154</v>
      </c>
      <c r="AR42" s="3">
        <v>6.4589999999999996</v>
      </c>
      <c r="AS42" s="3">
        <v>3.1954310000000001</v>
      </c>
      <c r="AT42" s="3">
        <v>17.553206999999997</v>
      </c>
      <c r="AU42" s="3">
        <v>6.8913799999999998</v>
      </c>
      <c r="AV42" s="3">
        <v>0.58597500000000002</v>
      </c>
      <c r="AW42" s="3">
        <v>0.60202299999999997</v>
      </c>
      <c r="AX42" s="3">
        <v>0.51112000000000002</v>
      </c>
      <c r="AY42" s="3">
        <v>0.24338299999999999</v>
      </c>
      <c r="AZ42" s="3">
        <v>1.1839200000000001</v>
      </c>
      <c r="BA42" s="3">
        <v>8.5307000000000008E-2</v>
      </c>
      <c r="BB42" s="3">
        <v>0.11917799999999999</v>
      </c>
      <c r="BC42" s="3">
        <v>1.017496</v>
      </c>
      <c r="BD42" s="3">
        <v>4.0019999999999998</v>
      </c>
      <c r="BE42" s="3">
        <v>0.76668800000000004</v>
      </c>
      <c r="BF42" s="3">
        <v>1.739757</v>
      </c>
      <c r="BG42" s="3">
        <v>0.119535</v>
      </c>
      <c r="BH42" s="3">
        <v>0.28786299999999998</v>
      </c>
      <c r="BI42" s="3">
        <v>0.28370999999999996</v>
      </c>
      <c r="BJ42" s="3">
        <v>1.0113799999999999</v>
      </c>
      <c r="BK42" s="3">
        <v>4.9281999999999999E-2</v>
      </c>
      <c r="BL42" s="3">
        <v>0.234873</v>
      </c>
      <c r="BM42" s="1">
        <f t="shared" si="1"/>
        <v>100.39649</v>
      </c>
    </row>
    <row r="43" spans="1:65">
      <c r="A43" t="s">
        <v>106</v>
      </c>
      <c r="B43" t="s">
        <v>41</v>
      </c>
      <c r="C43" s="3">
        <v>0.95299999999999996</v>
      </c>
      <c r="D43" s="3">
        <v>5.8000000000000003E-2</v>
      </c>
      <c r="E43" s="3">
        <v>2.1000000000000001E-2</v>
      </c>
      <c r="F43" s="3">
        <v>2.0583000000000001E-2</v>
      </c>
      <c r="G43" s="3">
        <v>0.88654000000000011</v>
      </c>
      <c r="H43" s="3">
        <v>5.3482000000000002E-2</v>
      </c>
      <c r="I43" s="3">
        <v>2.6778E-2</v>
      </c>
      <c r="J43" s="3">
        <v>5.4115999999999997E-2</v>
      </c>
      <c r="K43" s="3">
        <v>2.6946000000000001E-2</v>
      </c>
      <c r="L43" s="3">
        <v>7.9239000000000004E-2</v>
      </c>
      <c r="M43" s="3">
        <v>0.22046700000000002</v>
      </c>
      <c r="N43" s="3">
        <v>0.10148600000000001</v>
      </c>
      <c r="O43" s="3">
        <v>4.9334000000000003E-2</v>
      </c>
      <c r="P43" s="3">
        <v>9.4921999999999992E-2</v>
      </c>
      <c r="Q43" s="3">
        <v>6.9944999999999993E-2</v>
      </c>
      <c r="R43" s="3">
        <v>0.109366</v>
      </c>
      <c r="S43" s="3">
        <v>8.4595000000000004E-2</v>
      </c>
      <c r="T43" s="3">
        <v>6.9808000000000009E-2</v>
      </c>
      <c r="U43" s="3">
        <v>0.10503799999999999</v>
      </c>
      <c r="V43" s="3">
        <v>7.8603999999999993E-2</v>
      </c>
      <c r="W43" s="3">
        <v>0.15683000000000002</v>
      </c>
      <c r="X43" s="3">
        <v>5.5970999999999993E-2</v>
      </c>
      <c r="Y43" s="3">
        <v>7.6403000000000013E-2</v>
      </c>
      <c r="Z43" s="3">
        <v>0.109167</v>
      </c>
      <c r="AA43" s="3">
        <v>2.0309000000000001E-2</v>
      </c>
      <c r="AB43" s="3">
        <v>8.4765999999999994E-2</v>
      </c>
      <c r="AC43" s="7">
        <v>0.67154800000000003</v>
      </c>
      <c r="AD43" s="3">
        <v>0.19825999999999999</v>
      </c>
      <c r="AE43" s="3">
        <v>1.3745510000000067</v>
      </c>
      <c r="AF43" s="3">
        <v>0.78926499999999999</v>
      </c>
      <c r="AG43" s="3">
        <v>0.59364600000000001</v>
      </c>
      <c r="AH43" s="3">
        <v>0.51824000000000003</v>
      </c>
      <c r="AI43" s="3">
        <v>0.181036</v>
      </c>
      <c r="AJ43" s="3">
        <v>0.25311800000000001</v>
      </c>
      <c r="AK43" s="3">
        <v>7.3090000000000002E-2</v>
      </c>
      <c r="AL43" s="3">
        <v>0.30232800000000004</v>
      </c>
      <c r="AM43" s="3">
        <v>9.3569999999999987E-2</v>
      </c>
      <c r="AN43" s="3">
        <v>4.3870000000000006E-2</v>
      </c>
      <c r="AO43" s="3">
        <v>0.91935100000000003</v>
      </c>
      <c r="AP43" s="3">
        <v>0.38445699999999999</v>
      </c>
      <c r="AQ43" s="3">
        <v>0.376</v>
      </c>
      <c r="AR43" s="3">
        <v>6.9960000000000004</v>
      </c>
      <c r="AS43" s="3">
        <v>1.339121</v>
      </c>
      <c r="AT43" s="3">
        <v>0.36266199999999998</v>
      </c>
      <c r="AU43" s="3">
        <v>1.2671829999999999</v>
      </c>
      <c r="AV43" s="3">
        <v>0.20133799999999999</v>
      </c>
      <c r="AW43" s="3">
        <v>0.23703100000000002</v>
      </c>
      <c r="AX43" s="3">
        <v>8.5870000000000002E-2</v>
      </c>
      <c r="AY43" s="3">
        <v>8.9535000000000003E-2</v>
      </c>
      <c r="AZ43" s="3">
        <v>0.34057600000000005</v>
      </c>
      <c r="BA43" s="3">
        <v>6.0027000000000004E-2</v>
      </c>
      <c r="BB43" s="3">
        <v>6.6819999999999991E-2</v>
      </c>
      <c r="BC43" s="3">
        <v>0.54930800000000002</v>
      </c>
      <c r="BD43" s="3">
        <v>0.42299999999999999</v>
      </c>
      <c r="BE43" s="3">
        <v>9.0799000000000005E-2</v>
      </c>
      <c r="BF43" s="3">
        <v>0.21791300000000002</v>
      </c>
      <c r="BG43" s="3">
        <v>0.17825000000000002</v>
      </c>
      <c r="BH43" s="3">
        <v>6.7833000000000004E-2</v>
      </c>
      <c r="BI43" s="3">
        <v>6.1802000000000003E-2</v>
      </c>
      <c r="BJ43" s="3">
        <v>6.6685000000000008E-2</v>
      </c>
      <c r="BK43" s="3">
        <v>2.6943999999999999E-2</v>
      </c>
      <c r="BL43" s="3">
        <v>5.8328000000000005E-2</v>
      </c>
      <c r="BM43" s="1">
        <f t="shared" si="1"/>
        <v>23.226050000000004</v>
      </c>
    </row>
    <row r="44" spans="1:65">
      <c r="A44" t="s">
        <v>107</v>
      </c>
      <c r="B44" t="s">
        <v>42</v>
      </c>
      <c r="C44" s="3">
        <v>1.1018E-2</v>
      </c>
      <c r="D44" s="3">
        <v>1.67E-2</v>
      </c>
      <c r="E44" s="3">
        <v>0</v>
      </c>
      <c r="F44" s="3">
        <v>1.2596E-2</v>
      </c>
      <c r="G44" s="3">
        <v>0.270036</v>
      </c>
      <c r="H44" s="3">
        <v>3.3501999999999997E-2</v>
      </c>
      <c r="I44" s="3">
        <v>2.1329000000000001E-2</v>
      </c>
      <c r="J44" s="3">
        <v>4.2979999999999997E-2</v>
      </c>
      <c r="K44" s="3">
        <v>2.0629000000000002E-2</v>
      </c>
      <c r="L44" s="3">
        <v>0.13062499999999999</v>
      </c>
      <c r="M44" s="3">
        <v>0.27002499999999996</v>
      </c>
      <c r="N44" s="3">
        <v>3.5279999999999999E-2</v>
      </c>
      <c r="O44" s="3">
        <v>1.9439000000000001E-2</v>
      </c>
      <c r="P44" s="3">
        <v>7.4433000000000013E-2</v>
      </c>
      <c r="Q44" s="3">
        <v>3.2125999999999995E-2</v>
      </c>
      <c r="R44" s="3">
        <v>6.963599999999999E-2</v>
      </c>
      <c r="S44" s="3">
        <v>7.0846999999999993E-2</v>
      </c>
      <c r="T44" s="3">
        <v>5.1737000000000005E-2</v>
      </c>
      <c r="U44" s="3">
        <v>0.184666</v>
      </c>
      <c r="V44" s="3">
        <v>4.1360999999999995E-2</v>
      </c>
      <c r="W44" s="3">
        <v>0.14178299999999999</v>
      </c>
      <c r="X44" s="3">
        <v>3.7600999999999996E-2</v>
      </c>
      <c r="Y44" s="3">
        <v>6.4543000000000003E-2</v>
      </c>
      <c r="Z44" s="3">
        <v>0.14186400000000002</v>
      </c>
      <c r="AA44" s="3">
        <v>5.1448000000000001E-2</v>
      </c>
      <c r="AB44" s="3">
        <v>2.7642E-2</v>
      </c>
      <c r="AC44" s="7">
        <v>0.71099699999999999</v>
      </c>
      <c r="AD44" s="3">
        <v>5.3261000000000003E-2</v>
      </c>
      <c r="AE44" s="3">
        <v>0.3183710000000059</v>
      </c>
      <c r="AF44" s="3">
        <v>0.30643200000000004</v>
      </c>
      <c r="AG44" s="3">
        <v>0.56650699999999998</v>
      </c>
      <c r="AH44" s="3">
        <v>0.21771000000000001</v>
      </c>
      <c r="AI44" s="3">
        <v>0.10489900000000001</v>
      </c>
      <c r="AJ44" s="3">
        <v>0.15686699999999998</v>
      </c>
      <c r="AK44" s="3">
        <v>0.125999</v>
      </c>
      <c r="AL44" s="3">
        <v>0.22717399999999999</v>
      </c>
      <c r="AM44" s="3">
        <v>7.2272000000000003E-2</v>
      </c>
      <c r="AN44" s="3">
        <v>2.5847000000000002E-2</v>
      </c>
      <c r="AO44" s="3">
        <v>0.79725000000000001</v>
      </c>
      <c r="AP44" s="3">
        <v>0.18427499999999997</v>
      </c>
      <c r="AQ44" s="3">
        <v>12.596</v>
      </c>
      <c r="AR44" s="3">
        <v>22.19</v>
      </c>
      <c r="AS44" s="3">
        <v>2.6652820000000004</v>
      </c>
      <c r="AT44" s="3">
        <v>0.10375100000000001</v>
      </c>
      <c r="AU44" s="3">
        <v>0.92356300000000002</v>
      </c>
      <c r="AV44" s="3">
        <v>0.27114100000000002</v>
      </c>
      <c r="AW44" s="3">
        <v>0.17496300000000001</v>
      </c>
      <c r="AX44" s="3">
        <v>3.8310000000000004E-2</v>
      </c>
      <c r="AY44" s="3">
        <v>8.2833999999999991E-2</v>
      </c>
      <c r="AZ44" s="3">
        <v>0.302894</v>
      </c>
      <c r="BA44" s="3">
        <v>4.4552000000000001E-2</v>
      </c>
      <c r="BB44" s="3">
        <v>5.4156999999999997E-2</v>
      </c>
      <c r="BC44" s="3">
        <v>0.46558899999999998</v>
      </c>
      <c r="BD44" s="3">
        <v>1E-3</v>
      </c>
      <c r="BE44" s="3">
        <v>7.3900000000000007E-2</v>
      </c>
      <c r="BF44" s="3">
        <v>5.5807999999999996E-2</v>
      </c>
      <c r="BG44" s="3">
        <v>3.3583000000000002E-2</v>
      </c>
      <c r="BH44" s="3">
        <v>5.8957999999999997E-2</v>
      </c>
      <c r="BI44" s="3">
        <v>4.8752000000000004E-2</v>
      </c>
      <c r="BJ44" s="3">
        <v>0</v>
      </c>
      <c r="BK44" s="3">
        <v>2.8725000000000001E-2</v>
      </c>
      <c r="BL44" s="3">
        <v>4.7361E-2</v>
      </c>
      <c r="BM44" s="1">
        <f t="shared" si="1"/>
        <v>46.00283000000001</v>
      </c>
    </row>
    <row r="45" spans="1:65">
      <c r="A45" t="s">
        <v>125</v>
      </c>
      <c r="B45" t="s">
        <v>43</v>
      </c>
      <c r="C45" s="3">
        <v>1.7023E-2</v>
      </c>
      <c r="D45" s="3">
        <v>6.0999999999999997E-4</v>
      </c>
      <c r="E45" s="3">
        <v>1.212E-3</v>
      </c>
      <c r="F45" s="3">
        <v>9.3508999999999995E-2</v>
      </c>
      <c r="G45" s="3">
        <v>1.030797</v>
      </c>
      <c r="H45" s="3">
        <v>0.18254899999999999</v>
      </c>
      <c r="I45" s="3">
        <v>5.9159000000000003E-2</v>
      </c>
      <c r="J45" s="3">
        <v>0.130218</v>
      </c>
      <c r="K45" s="3">
        <v>0.125057</v>
      </c>
      <c r="L45" s="3">
        <v>7.7603000000000005E-2</v>
      </c>
      <c r="M45" s="3">
        <v>0.64038700000000004</v>
      </c>
      <c r="N45" s="3">
        <v>9.7586000000000006E-2</v>
      </c>
      <c r="O45" s="3">
        <v>0.144314</v>
      </c>
      <c r="P45" s="3">
        <v>0.15052099999999999</v>
      </c>
      <c r="Q45" s="3">
        <v>7.2817999999999994E-2</v>
      </c>
      <c r="R45" s="3">
        <v>9.0079999999999993E-2</v>
      </c>
      <c r="S45" s="3">
        <v>0.68630500000000005</v>
      </c>
      <c r="T45" s="3">
        <v>0.100996</v>
      </c>
      <c r="U45" s="3">
        <v>0.113887</v>
      </c>
      <c r="V45" s="3">
        <v>0.41032000000000002</v>
      </c>
      <c r="W45" s="3">
        <v>0.42328199999999999</v>
      </c>
      <c r="X45" s="3">
        <v>0.21173500000000001</v>
      </c>
      <c r="Y45" s="3">
        <v>0.38004700000000002</v>
      </c>
      <c r="Z45" s="3">
        <v>0.44423400000000002</v>
      </c>
      <c r="AA45" s="3">
        <v>5.9643000000000002E-2</v>
      </c>
      <c r="AB45" s="3">
        <v>0.243034</v>
      </c>
      <c r="AC45" s="7">
        <v>4.2709349999999997</v>
      </c>
      <c r="AD45" s="3">
        <v>2.3567689999999999</v>
      </c>
      <c r="AE45" s="3">
        <v>5.6594999999999942</v>
      </c>
      <c r="AF45" s="3">
        <v>8.9686900000000005</v>
      </c>
      <c r="AG45" s="3">
        <v>0.55946799999999997</v>
      </c>
      <c r="AH45" s="3">
        <v>6.3700000000000007E-2</v>
      </c>
      <c r="AI45" s="3">
        <v>6.4817E-2</v>
      </c>
      <c r="AJ45" s="3">
        <v>1.5101279999999999</v>
      </c>
      <c r="AK45" s="3">
        <v>0.15701000000000001</v>
      </c>
      <c r="AL45" s="3">
        <v>3.5557290000000004</v>
      </c>
      <c r="AM45" s="3">
        <v>0.33936100000000002</v>
      </c>
      <c r="AN45" s="3">
        <v>0.51419700000000002</v>
      </c>
      <c r="AO45" s="3">
        <v>0.761598</v>
      </c>
      <c r="AP45" s="3">
        <v>1.3300920000000001</v>
      </c>
      <c r="AQ45" s="3">
        <v>3.2966920000000002</v>
      </c>
      <c r="AR45" s="3">
        <v>0.40714699999999998</v>
      </c>
      <c r="AS45" s="3">
        <v>1.3428629999999999</v>
      </c>
      <c r="AT45" s="3">
        <v>6.2332780000000003</v>
      </c>
      <c r="AU45" s="3">
        <v>9.4937730000000009</v>
      </c>
      <c r="AV45" s="3">
        <v>0.24890399999999999</v>
      </c>
      <c r="AW45" s="3">
        <v>1.94228</v>
      </c>
      <c r="AX45" s="3">
        <v>0.97473200000000004</v>
      </c>
      <c r="AY45" s="3">
        <v>0.61395999999999995</v>
      </c>
      <c r="AZ45" s="3">
        <v>1.873013</v>
      </c>
      <c r="BA45" s="3">
        <v>0.21701599999999999</v>
      </c>
      <c r="BB45" s="3">
        <v>0.21784700000000001</v>
      </c>
      <c r="BC45" s="3">
        <v>1.821888</v>
      </c>
      <c r="BD45" s="3">
        <v>1.795531</v>
      </c>
      <c r="BE45" s="3">
        <v>0.66510900000000006</v>
      </c>
      <c r="BF45" s="3">
        <v>1.5006010000000001</v>
      </c>
      <c r="BG45" s="3">
        <v>1.0769630000000001</v>
      </c>
      <c r="BH45" s="3">
        <v>1.2268140000000001</v>
      </c>
      <c r="BI45" s="3">
        <v>0.28382100000000005</v>
      </c>
      <c r="BJ45" s="3">
        <v>0.5123390000000001</v>
      </c>
      <c r="BK45" s="3">
        <v>0.43873699999999999</v>
      </c>
      <c r="BL45" s="3">
        <v>1.0636699999999999</v>
      </c>
      <c r="BM45" s="1">
        <f t="shared" si="1"/>
        <v>73.345898000000005</v>
      </c>
    </row>
    <row r="46" spans="1:65">
      <c r="A46" t="s">
        <v>108</v>
      </c>
      <c r="B46" t="s">
        <v>44</v>
      </c>
      <c r="C46" s="3">
        <v>0.98391499999999998</v>
      </c>
      <c r="D46" s="3">
        <v>2.8220000000000002E-2</v>
      </c>
      <c r="E46" s="3">
        <v>0.103786</v>
      </c>
      <c r="F46" s="3">
        <v>0.19389000000000001</v>
      </c>
      <c r="G46" s="3">
        <v>3.8578620000000003</v>
      </c>
      <c r="H46" s="3">
        <v>0.50201799999999996</v>
      </c>
      <c r="I46" s="3">
        <v>0.135212</v>
      </c>
      <c r="J46" s="3">
        <v>0.26902499999999996</v>
      </c>
      <c r="K46" s="3">
        <v>0.25077699999999997</v>
      </c>
      <c r="L46" s="3">
        <v>0.336422</v>
      </c>
      <c r="M46" s="3">
        <v>1.9015050000000002</v>
      </c>
      <c r="N46" s="3">
        <v>0.92952599999999996</v>
      </c>
      <c r="O46" s="3">
        <v>1.342463</v>
      </c>
      <c r="P46" s="3">
        <v>0.71987000000000001</v>
      </c>
      <c r="Q46" s="3">
        <v>1.1918820000000001</v>
      </c>
      <c r="R46" s="3">
        <v>2.201057</v>
      </c>
      <c r="S46" s="3">
        <v>0.76609800000000006</v>
      </c>
      <c r="T46" s="3">
        <v>0.83878799999999998</v>
      </c>
      <c r="U46" s="3">
        <v>1.059798</v>
      </c>
      <c r="V46" s="3">
        <v>1.0113729999999999</v>
      </c>
      <c r="W46" s="3">
        <v>1.8532419999999998</v>
      </c>
      <c r="X46" s="3">
        <v>0.42416500000000001</v>
      </c>
      <c r="Y46" s="3">
        <v>1.5407229999999998</v>
      </c>
      <c r="Z46" s="3">
        <v>2.6601340000000002</v>
      </c>
      <c r="AA46" s="3">
        <v>0.165934</v>
      </c>
      <c r="AB46" s="3">
        <v>0.94465399999999999</v>
      </c>
      <c r="AC46" s="7">
        <v>5.1099029999999992</v>
      </c>
      <c r="AD46" s="3">
        <v>3.0926300000000002</v>
      </c>
      <c r="AE46" s="3">
        <v>16.432635000000005</v>
      </c>
      <c r="AF46" s="3">
        <v>3.6131319999999998</v>
      </c>
      <c r="AG46" s="3">
        <v>2.287042</v>
      </c>
      <c r="AH46" s="3">
        <v>1.208947</v>
      </c>
      <c r="AI46" s="3">
        <v>0.78263600000000011</v>
      </c>
      <c r="AJ46" s="3">
        <v>1.73786</v>
      </c>
      <c r="AK46" s="3">
        <v>0.12950799999999998</v>
      </c>
      <c r="AL46" s="3">
        <v>2.6981580000000003</v>
      </c>
      <c r="AM46" s="3">
        <v>2.0765919999999998</v>
      </c>
      <c r="AN46" s="3">
        <v>0.83528800000000003</v>
      </c>
      <c r="AO46" s="3">
        <v>2.1419130000000002</v>
      </c>
      <c r="AP46" s="3">
        <v>3.0204629999999999</v>
      </c>
      <c r="AQ46" s="3">
        <v>8.7278730000000007</v>
      </c>
      <c r="AR46" s="3">
        <v>2.9138260000000002</v>
      </c>
      <c r="AS46" s="3">
        <v>5.0295269999999999</v>
      </c>
      <c r="AT46" s="3">
        <v>4.2276550000000004</v>
      </c>
      <c r="AU46" s="3">
        <v>43.263066000000002</v>
      </c>
      <c r="AV46" s="3">
        <v>3.435181</v>
      </c>
      <c r="AW46" s="3">
        <v>4.3681169999999998</v>
      </c>
      <c r="AX46" s="3">
        <v>1.214512</v>
      </c>
      <c r="AY46" s="3">
        <v>1.5593459999999999</v>
      </c>
      <c r="AZ46" s="3">
        <v>3.8953830000000003</v>
      </c>
      <c r="BA46" s="3">
        <v>1.0347310000000001</v>
      </c>
      <c r="BB46" s="3">
        <v>0.84797500000000003</v>
      </c>
      <c r="BC46" s="3">
        <v>8.444286</v>
      </c>
      <c r="BD46" s="3">
        <v>2.3782969999999999</v>
      </c>
      <c r="BE46" s="3">
        <v>1.5277859999999999</v>
      </c>
      <c r="BF46" s="3">
        <v>2.9576470000000001</v>
      </c>
      <c r="BG46" s="3">
        <v>1.6313279999999999</v>
      </c>
      <c r="BH46" s="3">
        <v>1.0510540000000002</v>
      </c>
      <c r="BI46" s="3">
        <v>0.60842799999999997</v>
      </c>
      <c r="BJ46" s="3">
        <v>0.49287999999999998</v>
      </c>
      <c r="BK46" s="3">
        <v>0.20677999999999999</v>
      </c>
      <c r="BL46" s="3">
        <v>0.51148199999999999</v>
      </c>
      <c r="BM46" s="1">
        <f t="shared" si="1"/>
        <v>171.70620600000007</v>
      </c>
    </row>
    <row r="47" spans="1:65">
      <c r="A47" t="s">
        <v>109</v>
      </c>
      <c r="B47" t="s">
        <v>45</v>
      </c>
      <c r="C47" s="3">
        <v>0.39265100000000003</v>
      </c>
      <c r="D47" s="3">
        <v>1.77E-2</v>
      </c>
      <c r="E47" s="3">
        <v>0</v>
      </c>
      <c r="F47" s="3">
        <v>5.0000000000000004E-6</v>
      </c>
      <c r="G47" s="3">
        <v>1.1674529999999999</v>
      </c>
      <c r="H47" s="3">
        <v>0.106891</v>
      </c>
      <c r="I47" s="3">
        <v>7.3899999999999997E-4</v>
      </c>
      <c r="J47" s="3">
        <v>0.13336999999999999</v>
      </c>
      <c r="K47" s="3">
        <v>5.4600000000000004E-4</v>
      </c>
      <c r="L47" s="3">
        <v>0.135298</v>
      </c>
      <c r="M47" s="3">
        <v>0.73915799999999998</v>
      </c>
      <c r="N47" s="3">
        <v>3.4329999999999999E-3</v>
      </c>
      <c r="O47" s="3">
        <v>4.3740000000000003E-3</v>
      </c>
      <c r="P47" s="3">
        <v>2.154E-2</v>
      </c>
      <c r="Q47" s="3">
        <v>1.2126E-2</v>
      </c>
      <c r="R47" s="3">
        <v>2.8167999999999999E-2</v>
      </c>
      <c r="S47" s="3">
        <v>0.331818</v>
      </c>
      <c r="T47" s="3">
        <v>1.2500000000000001E-2</v>
      </c>
      <c r="U47" s="3">
        <v>0.72249300000000005</v>
      </c>
      <c r="V47" s="3">
        <v>1.0881730000000001</v>
      </c>
      <c r="W47" s="3">
        <v>0.33555299999999999</v>
      </c>
      <c r="X47" s="3">
        <v>6.3859999999999993E-3</v>
      </c>
      <c r="Y47" s="3">
        <v>0.33290500000000001</v>
      </c>
      <c r="Z47" s="3">
        <v>2.5675680000000001</v>
      </c>
      <c r="AA47" s="3">
        <v>3.725E-3</v>
      </c>
      <c r="AB47" s="3">
        <v>6.393299999999999E-2</v>
      </c>
      <c r="AC47" s="7">
        <v>8.2003850000000007</v>
      </c>
      <c r="AD47" s="3">
        <v>0.25611699999999998</v>
      </c>
      <c r="AE47" s="3">
        <v>0.90382300000002636</v>
      </c>
      <c r="AF47" s="3">
        <v>1.2950889999999999</v>
      </c>
      <c r="AG47" s="3">
        <v>5.0911999999999999E-2</v>
      </c>
      <c r="AH47" s="3">
        <v>1.474E-3</v>
      </c>
      <c r="AI47" s="3">
        <v>8.8710000000000004E-3</v>
      </c>
      <c r="AJ47" s="3">
        <v>0.120366</v>
      </c>
      <c r="AK47" s="3">
        <v>0</v>
      </c>
      <c r="AL47" s="3">
        <v>5.2868999999999999E-2</v>
      </c>
      <c r="AM47" s="3">
        <v>5.9170000000000004E-3</v>
      </c>
      <c r="AN47" s="3">
        <v>7.2329999999999998E-3</v>
      </c>
      <c r="AO47" s="3">
        <v>0.57032000000000005</v>
      </c>
      <c r="AP47" s="3">
        <v>0.66547400000000001</v>
      </c>
      <c r="AQ47" s="3">
        <v>4.5289999999999997E-2</v>
      </c>
      <c r="AR47" s="3">
        <v>0</v>
      </c>
      <c r="AS47" s="3">
        <v>1.8680000000000001E-3</v>
      </c>
      <c r="AT47" s="3">
        <v>2.0630899999999999</v>
      </c>
      <c r="AU47" s="3">
        <v>2.5741510000000001</v>
      </c>
      <c r="AV47" s="3">
        <v>16.950171999999998</v>
      </c>
      <c r="AW47" s="3">
        <v>1.0199009999999999</v>
      </c>
      <c r="AX47" s="3">
        <v>0</v>
      </c>
      <c r="AY47" s="3">
        <v>1.9219E-2</v>
      </c>
      <c r="AZ47" s="3">
        <v>1.188984</v>
      </c>
      <c r="BA47" s="3">
        <v>6.6500000000000001E-4</v>
      </c>
      <c r="BB47" s="3">
        <v>3.6299999999999999E-4</v>
      </c>
      <c r="BC47" s="3">
        <v>0.68776000000000004</v>
      </c>
      <c r="BD47" s="3">
        <v>1.5800399999999999</v>
      </c>
      <c r="BE47" s="3">
        <v>0.29970999999999998</v>
      </c>
      <c r="BF47" s="3">
        <v>8.0495999999999998E-2</v>
      </c>
      <c r="BG47" s="3">
        <v>8.3721000000000004E-2</v>
      </c>
      <c r="BH47" s="3">
        <v>0.16319700000000001</v>
      </c>
      <c r="BI47" s="3">
        <v>0.18607499999999999</v>
      </c>
      <c r="BJ47" s="3">
        <v>1.6140000000000002E-3</v>
      </c>
      <c r="BK47" s="3">
        <v>0</v>
      </c>
      <c r="BL47" s="3">
        <v>0</v>
      </c>
      <c r="BM47" s="1">
        <f t="shared" si="1"/>
        <v>47.313672000000004</v>
      </c>
    </row>
    <row r="48" spans="1:65">
      <c r="A48" t="s">
        <v>110</v>
      </c>
      <c r="B48" t="s">
        <v>46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7">
        <v>0</v>
      </c>
      <c r="AD48" s="3">
        <v>0</v>
      </c>
      <c r="AE48" s="3">
        <v>2.9999999999752447E-6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2.512397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1">
        <f t="shared" si="1"/>
        <v>2.5124</v>
      </c>
    </row>
    <row r="49" spans="1:66">
      <c r="A49" t="s">
        <v>111</v>
      </c>
      <c r="B49" t="s">
        <v>47</v>
      </c>
      <c r="C49" s="3">
        <v>0</v>
      </c>
      <c r="D49" s="3">
        <v>0</v>
      </c>
      <c r="E49" s="3">
        <v>0</v>
      </c>
      <c r="F49" s="3">
        <v>1.3989E-2</v>
      </c>
      <c r="G49" s="3">
        <v>2.3290990000000003</v>
      </c>
      <c r="H49" s="3">
        <v>0.25633400000000001</v>
      </c>
      <c r="I49" s="3">
        <v>1.5518000000000001E-2</v>
      </c>
      <c r="J49" s="3">
        <v>9.2540999999999998E-2</v>
      </c>
      <c r="K49" s="3">
        <v>2.1336000000000001E-2</v>
      </c>
      <c r="L49" s="3">
        <v>3.9307000000000002E-2</v>
      </c>
      <c r="M49" s="3">
        <v>0.314913</v>
      </c>
      <c r="N49" s="3">
        <v>0.13550499999999999</v>
      </c>
      <c r="O49" s="3">
        <v>0.19071099999999999</v>
      </c>
      <c r="P49" s="3">
        <v>0.14819199999999999</v>
      </c>
      <c r="Q49" s="3">
        <v>2.1954000000000001E-2</v>
      </c>
      <c r="R49" s="3">
        <v>0.209095</v>
      </c>
      <c r="S49" s="3">
        <v>4.4401999999999997E-2</v>
      </c>
      <c r="T49" s="3">
        <v>7.2422E-2</v>
      </c>
      <c r="U49" s="3">
        <v>6.9945999999999994E-2</v>
      </c>
      <c r="V49" s="3">
        <v>0.53607300000000002</v>
      </c>
      <c r="W49" s="3">
        <v>0.15129600000000001</v>
      </c>
      <c r="X49" s="3">
        <v>0.18228699999999998</v>
      </c>
      <c r="Y49" s="3">
        <v>0.102673</v>
      </c>
      <c r="Z49" s="3">
        <v>9.7841999999999998E-2</v>
      </c>
      <c r="AA49" s="3">
        <v>7.3210000000000003E-3</v>
      </c>
      <c r="AB49" s="3">
        <v>7.8076000000000007E-2</v>
      </c>
      <c r="AC49" s="7">
        <v>0.23612900000000001</v>
      </c>
      <c r="AD49" s="3">
        <v>0.74855899999999997</v>
      </c>
      <c r="AE49" s="3">
        <v>0.82944699999999982</v>
      </c>
      <c r="AF49" s="3">
        <v>5.5059649999999998</v>
      </c>
      <c r="AG49" s="3">
        <v>6.1702E-2</v>
      </c>
      <c r="AH49" s="3">
        <v>2.0271999999999998E-2</v>
      </c>
      <c r="AI49" s="3">
        <v>9.1552999999999995E-2</v>
      </c>
      <c r="AJ49" s="3">
        <v>0.16687099999999999</v>
      </c>
      <c r="AK49" s="3">
        <v>2.6298999999999999E-2</v>
      </c>
      <c r="AL49" s="3">
        <v>0.26281500000000002</v>
      </c>
      <c r="AM49" s="3">
        <v>0.47150500000000001</v>
      </c>
      <c r="AN49" s="3">
        <v>0.24555300000000002</v>
      </c>
      <c r="AO49" s="3">
        <v>0.19755500000000001</v>
      </c>
      <c r="AP49" s="3">
        <v>0.49690400000000001</v>
      </c>
      <c r="AQ49" s="3">
        <v>0.77034800000000003</v>
      </c>
      <c r="AR49" s="3">
        <v>0.118559</v>
      </c>
      <c r="AS49" s="3">
        <v>0.26808799999999999</v>
      </c>
      <c r="AT49" s="3">
        <v>0.73685299999999998</v>
      </c>
      <c r="AU49" s="3">
        <v>1.0208919999999999</v>
      </c>
      <c r="AV49" s="3">
        <v>5.3635000000000002E-2</v>
      </c>
      <c r="AW49" s="3">
        <v>9.0843000000000007E-2</v>
      </c>
      <c r="AX49" s="3">
        <v>1.2723100000000001</v>
      </c>
      <c r="AY49" s="3">
        <v>8.4180000000000005E-2</v>
      </c>
      <c r="AZ49" s="3">
        <v>0.37402099999999999</v>
      </c>
      <c r="BA49" s="3">
        <v>3.5119999999999998E-2</v>
      </c>
      <c r="BB49" s="3">
        <v>0.11013100000000001</v>
      </c>
      <c r="BC49" s="3">
        <v>0.29050199999999998</v>
      </c>
      <c r="BD49" s="3">
        <v>0.30471799999999999</v>
      </c>
      <c r="BE49" s="3">
        <v>0.154558</v>
      </c>
      <c r="BF49" s="3">
        <v>0.47158800000000001</v>
      </c>
      <c r="BG49" s="3">
        <v>8.1306000000000003E-2</v>
      </c>
      <c r="BH49" s="3">
        <v>0.44650600000000001</v>
      </c>
      <c r="BI49" s="3">
        <v>0.26197500000000001</v>
      </c>
      <c r="BJ49" s="3">
        <v>5.2854999999999999E-2</v>
      </c>
      <c r="BK49" s="3">
        <v>7.2741E-2</v>
      </c>
      <c r="BL49" s="3">
        <v>5.0122E-2</v>
      </c>
      <c r="BM49" s="1">
        <f t="shared" si="1"/>
        <v>21.613812000000003</v>
      </c>
    </row>
    <row r="50" spans="1:66">
      <c r="A50" t="s">
        <v>112</v>
      </c>
      <c r="B50" t="s">
        <v>48</v>
      </c>
      <c r="C50" s="3">
        <v>0.40578999999999998</v>
      </c>
      <c r="D50" s="3">
        <v>4.4200000000000003E-3</v>
      </c>
      <c r="E50" s="3">
        <v>6.4109999999999992E-3</v>
      </c>
      <c r="F50" s="3">
        <v>0</v>
      </c>
      <c r="G50" s="3">
        <v>0.31970500000000002</v>
      </c>
      <c r="H50" s="3">
        <v>0</v>
      </c>
      <c r="I50" s="3">
        <v>0</v>
      </c>
      <c r="J50" s="3">
        <v>0.116274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0.10106</v>
      </c>
      <c r="T50" s="3">
        <v>0</v>
      </c>
      <c r="U50" s="3">
        <v>9.3824000000000005E-2</v>
      </c>
      <c r="V50" s="3">
        <v>0</v>
      </c>
      <c r="W50" s="3">
        <v>0</v>
      </c>
      <c r="X50" s="3">
        <v>0</v>
      </c>
      <c r="Y50" s="3">
        <v>0</v>
      </c>
      <c r="Z50" s="3">
        <v>0.54853700000000005</v>
      </c>
      <c r="AA50" s="3">
        <v>0</v>
      </c>
      <c r="AB50" s="3">
        <v>0</v>
      </c>
      <c r="AC50" s="7">
        <v>0</v>
      </c>
      <c r="AD50" s="3">
        <v>0.22123799999999999</v>
      </c>
      <c r="AE50" s="3">
        <v>0.75754799999999667</v>
      </c>
      <c r="AF50" s="3">
        <v>0.32230799999999998</v>
      </c>
      <c r="AG50" s="3">
        <v>0</v>
      </c>
      <c r="AH50" s="3">
        <v>0</v>
      </c>
      <c r="AI50" s="3">
        <v>0.10196</v>
      </c>
      <c r="AJ50" s="3">
        <v>0.10928300000000001</v>
      </c>
      <c r="AK50" s="3">
        <v>0.116248</v>
      </c>
      <c r="AL50" s="3">
        <v>0.35843799999999998</v>
      </c>
      <c r="AM50" s="3">
        <v>0.112786</v>
      </c>
      <c r="AN50" s="3">
        <v>0.21384500000000001</v>
      </c>
      <c r="AO50" s="3">
        <v>0.48840499999999998</v>
      </c>
      <c r="AP50" s="3">
        <v>0.68122400000000005</v>
      </c>
      <c r="AQ50" s="3">
        <v>0.11143599999999999</v>
      </c>
      <c r="AR50" s="3">
        <v>0.111875</v>
      </c>
      <c r="AS50" s="3">
        <v>0.108237</v>
      </c>
      <c r="AT50" s="3">
        <v>0.110207</v>
      </c>
      <c r="AU50" s="3">
        <v>0.85736599999999996</v>
      </c>
      <c r="AV50" s="3">
        <v>9.9072999999999994E-2</v>
      </c>
      <c r="AW50" s="3">
        <v>0.49541399999999997</v>
      </c>
      <c r="AX50" s="3">
        <v>0.108783</v>
      </c>
      <c r="AY50" s="3">
        <v>0.90645500000000001</v>
      </c>
      <c r="AZ50" s="3">
        <v>0.10936</v>
      </c>
      <c r="BA50" s="3">
        <v>9.4300999999999996E-2</v>
      </c>
      <c r="BB50" s="3">
        <v>0.111455</v>
      </c>
      <c r="BC50" s="3">
        <v>1.4564159999999999</v>
      </c>
      <c r="BD50" s="3">
        <v>1.628762</v>
      </c>
      <c r="BE50" s="3">
        <v>0.50574299999999994</v>
      </c>
      <c r="BF50" s="3">
        <v>0.45097799999999999</v>
      </c>
      <c r="BG50" s="3">
        <v>0.49102900000000005</v>
      </c>
      <c r="BH50" s="3">
        <v>0.139707</v>
      </c>
      <c r="BI50" s="3">
        <v>7.2425000000000003E-2</v>
      </c>
      <c r="BJ50" s="3">
        <v>0.17346500000000001</v>
      </c>
      <c r="BK50" s="3">
        <v>0.105377</v>
      </c>
      <c r="BL50" s="3">
        <v>0.119616</v>
      </c>
      <c r="BM50" s="1">
        <f t="shared" si="1"/>
        <v>13.446783999999999</v>
      </c>
    </row>
    <row r="51" spans="1:66">
      <c r="A51" t="s">
        <v>113</v>
      </c>
      <c r="B51" t="s">
        <v>49</v>
      </c>
      <c r="C51" s="3">
        <v>0.42918000000000001</v>
      </c>
      <c r="D51" s="3">
        <v>1.0208E-2</v>
      </c>
      <c r="E51" s="3">
        <v>3.6810999999999997E-2</v>
      </c>
      <c r="F51" s="3">
        <v>0.184587</v>
      </c>
      <c r="G51" s="3">
        <v>1.5669519999999999</v>
      </c>
      <c r="H51" s="3">
        <v>0.21914</v>
      </c>
      <c r="I51" s="3">
        <v>0.12882399999999999</v>
      </c>
      <c r="J51" s="3">
        <v>0.22666900000000001</v>
      </c>
      <c r="K51" s="3">
        <v>6.9227999999999998E-2</v>
      </c>
      <c r="L51" s="3">
        <v>0.155362</v>
      </c>
      <c r="M51" s="3">
        <v>0.66027000000000002</v>
      </c>
      <c r="N51" s="3">
        <v>0.80848299999999995</v>
      </c>
      <c r="O51" s="3">
        <v>0.36815100000000001</v>
      </c>
      <c r="P51" s="3">
        <v>0.48337599999999997</v>
      </c>
      <c r="Q51" s="3">
        <v>0.240756</v>
      </c>
      <c r="R51" s="3">
        <v>0.521007</v>
      </c>
      <c r="S51" s="3">
        <v>0.50931300000000002</v>
      </c>
      <c r="T51" s="3">
        <v>0.584171</v>
      </c>
      <c r="U51" s="3">
        <v>0.54060399999999997</v>
      </c>
      <c r="V51" s="3">
        <v>0.44470500000000002</v>
      </c>
      <c r="W51" s="3">
        <v>1.0763160000000001</v>
      </c>
      <c r="X51" s="3">
        <v>0.20107199999999997</v>
      </c>
      <c r="Y51" s="3">
        <v>0.97709299999999999</v>
      </c>
      <c r="Z51" s="3">
        <v>1.2510870000000001</v>
      </c>
      <c r="AA51" s="3">
        <v>0.35432399999999997</v>
      </c>
      <c r="AB51" s="3">
        <v>0.773594</v>
      </c>
      <c r="AC51" s="7">
        <v>4.3973399999999998</v>
      </c>
      <c r="AD51" s="3">
        <v>0.36981799999999998</v>
      </c>
      <c r="AE51" s="3">
        <v>2.5778160000000039</v>
      </c>
      <c r="AF51" s="3">
        <v>0.80613199999999996</v>
      </c>
      <c r="AG51" s="3">
        <v>0.72510300000000005</v>
      </c>
      <c r="AH51" s="3">
        <v>0.97923000000000004</v>
      </c>
      <c r="AI51" s="3">
        <v>0.91854499999999994</v>
      </c>
      <c r="AJ51" s="3">
        <v>0.99</v>
      </c>
      <c r="AK51" s="3">
        <v>0.14396400000000001</v>
      </c>
      <c r="AL51" s="3">
        <v>2.9116420000000001</v>
      </c>
      <c r="AM51" s="3">
        <v>1.836373</v>
      </c>
      <c r="AN51" s="3">
        <v>2.0422829999999998</v>
      </c>
      <c r="AO51" s="3">
        <v>1.618187</v>
      </c>
      <c r="AP51" s="3">
        <v>1.995965</v>
      </c>
      <c r="AQ51" s="3">
        <v>1.6081719999999999</v>
      </c>
      <c r="AR51" s="3">
        <v>0.50520200000000004</v>
      </c>
      <c r="AS51" s="3">
        <v>0.80633600000000005</v>
      </c>
      <c r="AT51" s="3">
        <v>0.49471199999999999</v>
      </c>
      <c r="AU51" s="3">
        <v>3.017379</v>
      </c>
      <c r="AV51" s="3">
        <v>0.42537199999999997</v>
      </c>
      <c r="AW51" s="3">
        <v>2.519377</v>
      </c>
      <c r="AX51" s="3">
        <v>1.705819</v>
      </c>
      <c r="AY51" s="3">
        <v>0.31908500000000001</v>
      </c>
      <c r="AZ51" s="3">
        <v>4.6833349999999996</v>
      </c>
      <c r="BA51" s="3">
        <v>0.14922299999999999</v>
      </c>
      <c r="BB51" s="3">
        <v>0.116059</v>
      </c>
      <c r="BC51" s="3">
        <v>2.1273279999999999</v>
      </c>
      <c r="BD51" s="3">
        <v>1.3165009999999999</v>
      </c>
      <c r="BE51" s="3">
        <v>1.5672029999999999</v>
      </c>
      <c r="BF51" s="3">
        <v>1.439201</v>
      </c>
      <c r="BG51" s="3">
        <v>0.80262</v>
      </c>
      <c r="BH51" s="3">
        <v>0.453845</v>
      </c>
      <c r="BI51" s="3">
        <v>0.5692290000000001</v>
      </c>
      <c r="BJ51" s="3">
        <v>0.10683100000000001</v>
      </c>
      <c r="BK51" s="3">
        <v>0.11218</v>
      </c>
      <c r="BL51" s="3">
        <v>0.23865500000000001</v>
      </c>
      <c r="BM51" s="1">
        <f t="shared" si="1"/>
        <v>60.217345000000009</v>
      </c>
    </row>
    <row r="52" spans="1:66">
      <c r="A52" t="s">
        <v>114</v>
      </c>
      <c r="B52" t="s">
        <v>50</v>
      </c>
      <c r="C52" s="3">
        <v>0</v>
      </c>
      <c r="D52" s="3">
        <v>8.9999999999999993E-3</v>
      </c>
      <c r="E52" s="3">
        <v>5.0159999999999996E-3</v>
      </c>
      <c r="F52" s="3">
        <v>0.101289</v>
      </c>
      <c r="G52" s="3">
        <v>2.7972640000000002</v>
      </c>
      <c r="H52" s="3">
        <v>0.38800199999999996</v>
      </c>
      <c r="I52" s="3">
        <v>0.207235</v>
      </c>
      <c r="J52" s="3">
        <v>0.39414500000000002</v>
      </c>
      <c r="K52" s="3">
        <v>0.194248</v>
      </c>
      <c r="L52" s="3">
        <v>2.9981000000000001E-2</v>
      </c>
      <c r="M52" s="3">
        <v>0.65126300000000004</v>
      </c>
      <c r="N52" s="3">
        <v>0.38329299999999999</v>
      </c>
      <c r="O52" s="3">
        <v>0.98799400000000004</v>
      </c>
      <c r="P52" s="3">
        <v>0.818245</v>
      </c>
      <c r="Q52" s="3">
        <v>0.84289499999999995</v>
      </c>
      <c r="R52" s="3">
        <v>1.297742</v>
      </c>
      <c r="S52" s="3">
        <v>0.39028600000000002</v>
      </c>
      <c r="T52" s="3">
        <v>0.62197599999999997</v>
      </c>
      <c r="U52" s="3">
        <v>0.89566400000000002</v>
      </c>
      <c r="V52" s="3">
        <v>1.1779269999999999</v>
      </c>
      <c r="W52" s="3">
        <v>1.178669</v>
      </c>
      <c r="X52" s="3">
        <v>0.266046</v>
      </c>
      <c r="Y52" s="3">
        <v>0.81804100000000002</v>
      </c>
      <c r="Z52" s="3">
        <v>0.24447099999999999</v>
      </c>
      <c r="AA52" s="3">
        <v>0.12689700000000001</v>
      </c>
      <c r="AB52" s="3">
        <v>0.46416399999999997</v>
      </c>
      <c r="AC52" s="7">
        <v>7.6950219999999998</v>
      </c>
      <c r="AD52" s="3">
        <v>0.26991199999999999</v>
      </c>
      <c r="AE52" s="3">
        <v>1.3634159999999955</v>
      </c>
      <c r="AF52" s="3">
        <v>1.3244800000000001</v>
      </c>
      <c r="AG52" s="3">
        <v>2.2477019999999999</v>
      </c>
      <c r="AH52" s="3">
        <v>0.41914600000000002</v>
      </c>
      <c r="AI52" s="3">
        <v>0.46307999999999999</v>
      </c>
      <c r="AJ52" s="3">
        <v>1.5870489999999999</v>
      </c>
      <c r="AK52" s="3">
        <v>0.38100400000000001</v>
      </c>
      <c r="AL52" s="3">
        <v>0.63936899999999997</v>
      </c>
      <c r="AM52" s="3">
        <v>5.8620999999999999E-2</v>
      </c>
      <c r="AN52" s="3">
        <v>0.189056</v>
      </c>
      <c r="AO52" s="3">
        <v>0.12202399999999999</v>
      </c>
      <c r="AP52" s="3">
        <v>0.125944</v>
      </c>
      <c r="AQ52" s="3">
        <v>1.2199819999999999</v>
      </c>
      <c r="AR52" s="3">
        <v>0.23771700000000001</v>
      </c>
      <c r="AS52" s="3">
        <v>0.38811499999999999</v>
      </c>
      <c r="AT52" s="3">
        <v>0.36058099999999998</v>
      </c>
      <c r="AU52" s="3">
        <v>0.69375299999999995</v>
      </c>
      <c r="AV52" s="3">
        <v>0.23841100000000001</v>
      </c>
      <c r="AW52" s="3">
        <v>0.22</v>
      </c>
      <c r="AX52" s="3">
        <v>9.9635000000000001E-2</v>
      </c>
      <c r="AY52" s="3">
        <v>7.5559000000000001E-2</v>
      </c>
      <c r="AZ52" s="3">
        <v>0.88185199999999997</v>
      </c>
      <c r="BA52" s="3">
        <v>0.51288400000000001</v>
      </c>
      <c r="BB52" s="3">
        <v>0.112607</v>
      </c>
      <c r="BC52" s="3">
        <v>1.42378</v>
      </c>
      <c r="BD52" s="3">
        <v>1.4917959999999999</v>
      </c>
      <c r="BE52" s="3">
        <v>0.483375</v>
      </c>
      <c r="BF52" s="3">
        <v>0.44088499999999997</v>
      </c>
      <c r="BG52" s="3">
        <v>0.28034900000000001</v>
      </c>
      <c r="BH52" s="3">
        <v>0.32751999999999998</v>
      </c>
      <c r="BI52" s="3">
        <v>8.247199999999999E-2</v>
      </c>
      <c r="BJ52" s="3">
        <v>2.7723999999999999E-2</v>
      </c>
      <c r="BK52" s="3">
        <v>5.0744999999999998E-2</v>
      </c>
      <c r="BL52" s="3">
        <v>0.100522</v>
      </c>
      <c r="BM52" s="1">
        <f t="shared" si="1"/>
        <v>41.927842000000012</v>
      </c>
    </row>
    <row r="53" spans="1:66">
      <c r="A53" t="s">
        <v>115</v>
      </c>
      <c r="B53" t="s">
        <v>51</v>
      </c>
      <c r="C53" s="3">
        <v>0</v>
      </c>
      <c r="D53" s="3">
        <v>0</v>
      </c>
      <c r="E53" s="3">
        <v>0</v>
      </c>
      <c r="F53" s="3">
        <v>2.0920000000000001E-3</v>
      </c>
      <c r="G53" s="3">
        <v>7.3241000000000001E-2</v>
      </c>
      <c r="H53" s="3">
        <v>7.9340000000000001E-3</v>
      </c>
      <c r="I53" s="3">
        <v>3.7789999999999998E-3</v>
      </c>
      <c r="J53" s="3">
        <v>1.435E-2</v>
      </c>
      <c r="K53" s="3">
        <v>1.89E-3</v>
      </c>
      <c r="L53" s="3">
        <v>3.2624E-2</v>
      </c>
      <c r="M53" s="3">
        <v>4.6424E-2</v>
      </c>
      <c r="N53" s="3">
        <v>1.1514E-2</v>
      </c>
      <c r="O53" s="3">
        <v>1.1505000000000001E-2</v>
      </c>
      <c r="P53" s="3">
        <v>0.110413</v>
      </c>
      <c r="Q53" s="3">
        <v>6.1679999999999999E-2</v>
      </c>
      <c r="R53" s="3">
        <v>2.4236999999999998E-2</v>
      </c>
      <c r="S53" s="3">
        <v>1.8903E-2</v>
      </c>
      <c r="T53" s="3">
        <v>1.8341E-2</v>
      </c>
      <c r="U53" s="3">
        <v>2.1344000000000002E-2</v>
      </c>
      <c r="V53" s="3">
        <v>2.7975E-2</v>
      </c>
      <c r="W53" s="3">
        <v>4.0589E-2</v>
      </c>
      <c r="X53" s="3">
        <v>7.1459999999999996E-3</v>
      </c>
      <c r="Y53" s="3">
        <v>1.8761E-2</v>
      </c>
      <c r="Z53" s="3">
        <v>1.3845000000000001E-2</v>
      </c>
      <c r="AA53" s="3">
        <v>6.6169999999999996E-3</v>
      </c>
      <c r="AB53" s="3">
        <v>7.7199999999999994E-3</v>
      </c>
      <c r="AC53" s="7">
        <v>8.0704999999999999E-2</v>
      </c>
      <c r="AD53" s="3">
        <v>6.1975999999999996E-2</v>
      </c>
      <c r="AE53" s="3">
        <v>0.61405799999999877</v>
      </c>
      <c r="AF53" s="3">
        <v>0.39035199999999998</v>
      </c>
      <c r="AG53" s="3">
        <v>0.15709899999999999</v>
      </c>
      <c r="AH53" s="3">
        <v>0.1046</v>
      </c>
      <c r="AI53" s="3">
        <v>8.0368999999999996E-2</v>
      </c>
      <c r="AJ53" s="3">
        <v>0.18191499999999999</v>
      </c>
      <c r="AK53" s="3">
        <v>1.191E-3</v>
      </c>
      <c r="AL53" s="3">
        <v>0.32550800000000002</v>
      </c>
      <c r="AM53" s="3">
        <v>9.3970000000000008E-3</v>
      </c>
      <c r="AN53" s="3">
        <v>1.761E-3</v>
      </c>
      <c r="AO53" s="3">
        <v>9.4060000000000012E-3</v>
      </c>
      <c r="AP53" s="3">
        <v>7.9919999999999991E-2</v>
      </c>
      <c r="AQ53" s="3">
        <v>8.9999999999999993E-3</v>
      </c>
      <c r="AR53" s="3">
        <v>0</v>
      </c>
      <c r="AS53" s="3">
        <v>0</v>
      </c>
      <c r="AT53" s="3">
        <v>8.7200000000000003E-3</v>
      </c>
      <c r="AU53" s="3">
        <v>0.13878799999999999</v>
      </c>
      <c r="AV53" s="3">
        <v>3.7904E-2</v>
      </c>
      <c r="AW53" s="3">
        <v>2.0594000000000001E-2</v>
      </c>
      <c r="AX53" s="3">
        <v>2.2940000000000002E-2</v>
      </c>
      <c r="AY53" s="3">
        <v>2.0489999999999998E-2</v>
      </c>
      <c r="AZ53" s="3">
        <v>7.8730000000000008E-2</v>
      </c>
      <c r="BA53" s="3">
        <v>1.772E-2</v>
      </c>
      <c r="BB53" s="3">
        <v>1.7376980000000002</v>
      </c>
      <c r="BC53" s="3">
        <v>0.126217</v>
      </c>
      <c r="BD53" s="3">
        <v>1.2E-2</v>
      </c>
      <c r="BE53" s="3">
        <v>2.3184999999999997E-2</v>
      </c>
      <c r="BF53" s="3">
        <v>1.0583E-2</v>
      </c>
      <c r="BG53" s="3">
        <v>3.5899999999999999E-3</v>
      </c>
      <c r="BH53" s="3">
        <v>1.4509000000000001E-2</v>
      </c>
      <c r="BI53" s="3">
        <v>2.9085999999999997E-2</v>
      </c>
      <c r="BJ53" s="3">
        <v>0</v>
      </c>
      <c r="BK53" s="3">
        <v>5.9379999999999997E-3</v>
      </c>
      <c r="BL53" s="3">
        <v>5.7869999999999996E-3</v>
      </c>
      <c r="BM53" s="1">
        <f t="shared" si="1"/>
        <v>5.0046599999999986</v>
      </c>
    </row>
    <row r="54" spans="1:66">
      <c r="A54" t="s">
        <v>116</v>
      </c>
      <c r="B54" t="s">
        <v>52</v>
      </c>
      <c r="C54" s="3">
        <v>0.16832900000000001</v>
      </c>
      <c r="D54" s="3">
        <v>2.0810000000000002E-2</v>
      </c>
      <c r="E54" s="3">
        <v>2.4580000000000001E-3</v>
      </c>
      <c r="F54" s="3">
        <v>1.8710999999999998E-2</v>
      </c>
      <c r="G54" s="3">
        <v>1.246472</v>
      </c>
      <c r="H54" s="3">
        <v>0.26136100000000001</v>
      </c>
      <c r="I54" s="3">
        <v>0.10503699999999999</v>
      </c>
      <c r="J54" s="3">
        <v>0.51176100000000002</v>
      </c>
      <c r="K54" s="3">
        <v>3.4512000000000001E-2</v>
      </c>
      <c r="L54" s="3">
        <v>0.16334099999999999</v>
      </c>
      <c r="M54" s="3">
        <v>0.54140300000000008</v>
      </c>
      <c r="N54" s="3">
        <v>0.52769500000000003</v>
      </c>
      <c r="O54" s="3">
        <v>0.250828</v>
      </c>
      <c r="P54" s="3">
        <v>0.121057</v>
      </c>
      <c r="Q54" s="3">
        <v>0.29016599999999998</v>
      </c>
      <c r="R54" s="3">
        <v>0.22157199999999999</v>
      </c>
      <c r="S54" s="3">
        <v>0.115497</v>
      </c>
      <c r="T54" s="3">
        <v>7.6838000000000004E-2</v>
      </c>
      <c r="U54" s="3">
        <v>0.14421899999999999</v>
      </c>
      <c r="V54" s="3">
        <v>0.13852999999999999</v>
      </c>
      <c r="W54" s="3">
        <v>0.37381399999999998</v>
      </c>
      <c r="X54" s="3">
        <v>9.5396999999999996E-2</v>
      </c>
      <c r="Y54" s="3">
        <v>0.31497799999999998</v>
      </c>
      <c r="Z54" s="3">
        <v>2.028413</v>
      </c>
      <c r="AA54" s="3">
        <v>3.3630999999999994E-2</v>
      </c>
      <c r="AB54" s="3">
        <v>0.42291299999999998</v>
      </c>
      <c r="AC54" s="7">
        <v>3.2824450000000001</v>
      </c>
      <c r="AD54" s="3">
        <v>2.7258269999999998</v>
      </c>
      <c r="AE54" s="3">
        <v>11.232796000000628</v>
      </c>
      <c r="AF54" s="3">
        <v>5.1213260000000007</v>
      </c>
      <c r="AG54" s="3">
        <v>1.281649</v>
      </c>
      <c r="AH54" s="3">
        <v>1.1533599999999999</v>
      </c>
      <c r="AI54" s="3">
        <v>0.12167600000000001</v>
      </c>
      <c r="AJ54" s="3">
        <v>1.350776</v>
      </c>
      <c r="AK54" s="3">
        <v>3.2738999999999997E-2</v>
      </c>
      <c r="AL54" s="3">
        <v>1.9655619999999998</v>
      </c>
      <c r="AM54" s="3">
        <v>1.3259639999999999</v>
      </c>
      <c r="AN54" s="3">
        <v>1.217929</v>
      </c>
      <c r="AO54" s="3">
        <v>1.1044079999999998</v>
      </c>
      <c r="AP54" s="3">
        <v>1.304162</v>
      </c>
      <c r="AQ54" s="3">
        <v>3.9554330000000002</v>
      </c>
      <c r="AR54" s="3">
        <v>2.4439929999999999</v>
      </c>
      <c r="AS54" s="3">
        <v>1.883308</v>
      </c>
      <c r="AT54" s="3">
        <v>0.40105200000000002</v>
      </c>
      <c r="AU54" s="3">
        <v>7.3101959999999995</v>
      </c>
      <c r="AV54" s="3">
        <v>0.957422</v>
      </c>
      <c r="AW54" s="3">
        <v>3.4550390000000002</v>
      </c>
      <c r="AX54" s="3">
        <v>0.78586</v>
      </c>
      <c r="AY54" s="3">
        <v>0.417516</v>
      </c>
      <c r="AZ54" s="3">
        <v>3.048422</v>
      </c>
      <c r="BA54" s="3">
        <v>4.8364000000000004E-2</v>
      </c>
      <c r="BB54" s="3">
        <v>6.1719999999999997E-2</v>
      </c>
      <c r="BC54" s="3">
        <v>7.8028929999996111</v>
      </c>
      <c r="BD54" s="3">
        <v>3.43336</v>
      </c>
      <c r="BE54" s="3">
        <v>2.3552059999999999</v>
      </c>
      <c r="BF54" s="3">
        <v>2.159583</v>
      </c>
      <c r="BG54" s="3">
        <v>1.5815679999999999</v>
      </c>
      <c r="BH54" s="3">
        <v>0.37655899999999998</v>
      </c>
      <c r="BI54" s="3">
        <v>0.745591</v>
      </c>
      <c r="BJ54" s="3">
        <v>0.78653200000000001</v>
      </c>
      <c r="BK54" s="3">
        <v>4.3985999999999997E-2</v>
      </c>
      <c r="BL54" s="3">
        <v>0.164545</v>
      </c>
      <c r="BM54" s="1">
        <f t="shared" si="1"/>
        <v>85.668510000000225</v>
      </c>
    </row>
    <row r="55" spans="1:66">
      <c r="A55" t="s">
        <v>117</v>
      </c>
      <c r="B55" t="s">
        <v>53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7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1">
        <f t="shared" si="1"/>
        <v>0</v>
      </c>
    </row>
    <row r="56" spans="1:66">
      <c r="A56" t="s">
        <v>118</v>
      </c>
      <c r="B56" t="s">
        <v>54</v>
      </c>
      <c r="C56" s="3">
        <v>0.12522900000000001</v>
      </c>
      <c r="D56" s="3">
        <v>1.558E-2</v>
      </c>
      <c r="E56" s="3">
        <v>9.2680000000000002E-3</v>
      </c>
      <c r="F56" s="3">
        <v>7.6519999999999991E-3</v>
      </c>
      <c r="G56" s="3">
        <v>0.18506399999999998</v>
      </c>
      <c r="H56" s="3">
        <v>2.367E-2</v>
      </c>
      <c r="I56" s="3">
        <v>7.4549999999999998E-3</v>
      </c>
      <c r="J56" s="3">
        <v>0.14774999999999999</v>
      </c>
      <c r="K56" s="3">
        <v>5.5040000000000002E-3</v>
      </c>
      <c r="L56" s="3">
        <v>7.8230000000000001E-3</v>
      </c>
      <c r="M56" s="3">
        <v>0.39025100000000001</v>
      </c>
      <c r="N56" s="3">
        <v>0.53432000000000002</v>
      </c>
      <c r="O56" s="3">
        <v>5.2953E-2</v>
      </c>
      <c r="P56" s="3">
        <v>2.7165000000000002E-2</v>
      </c>
      <c r="Q56" s="3">
        <v>2.4468E-2</v>
      </c>
      <c r="R56" s="3">
        <v>6.0392000000000001E-2</v>
      </c>
      <c r="S56" s="3">
        <v>5.8840999999999997E-2</v>
      </c>
      <c r="T56" s="3">
        <v>2.3647999999999999E-2</v>
      </c>
      <c r="U56" s="3">
        <v>0.25150299999999998</v>
      </c>
      <c r="V56" s="3">
        <v>0.34656100000000001</v>
      </c>
      <c r="W56" s="3">
        <v>0.49664199999999997</v>
      </c>
      <c r="X56" s="3">
        <v>2.3449999999999999E-2</v>
      </c>
      <c r="Y56" s="3">
        <v>0.43706</v>
      </c>
      <c r="Z56" s="3">
        <v>0.40721200000000002</v>
      </c>
      <c r="AA56" s="3">
        <v>8.0529999999999994E-3</v>
      </c>
      <c r="AB56" s="3">
        <v>8.0903000000000003E-2</v>
      </c>
      <c r="AC56" s="7">
        <v>0.59290500000000002</v>
      </c>
      <c r="AD56" s="3">
        <v>0.12581200000000001</v>
      </c>
      <c r="AE56" s="3">
        <v>0.84204099999999149</v>
      </c>
      <c r="AF56" s="3">
        <v>0.47180100000000003</v>
      </c>
      <c r="AG56" s="3">
        <v>0.39469100000000001</v>
      </c>
      <c r="AH56" s="3">
        <v>2.9729999999999999E-3</v>
      </c>
      <c r="AI56" s="3">
        <v>0.27797500000000003</v>
      </c>
      <c r="AJ56" s="3">
        <v>0.357153</v>
      </c>
      <c r="AK56" s="3">
        <v>5.2300000000000003E-4</v>
      </c>
      <c r="AL56" s="3">
        <v>0.26059700000000002</v>
      </c>
      <c r="AM56" s="3">
        <v>0.184614</v>
      </c>
      <c r="AN56" s="3">
        <v>0.129577</v>
      </c>
      <c r="AO56" s="3">
        <v>0.45097799999999999</v>
      </c>
      <c r="AP56" s="3">
        <v>1.2524220000000001</v>
      </c>
      <c r="AQ56" s="3">
        <v>1.131599</v>
      </c>
      <c r="AR56" s="3">
        <v>0.78812300000000002</v>
      </c>
      <c r="AS56" s="3">
        <v>0.37631500000000001</v>
      </c>
      <c r="AT56" s="3">
        <v>3.5832999999999997E-2</v>
      </c>
      <c r="AU56" s="3">
        <v>1.253204</v>
      </c>
      <c r="AV56" s="3">
        <v>0.32688899999999999</v>
      </c>
      <c r="AW56" s="3">
        <v>0.42450700000000002</v>
      </c>
      <c r="AX56" s="3">
        <v>0.25514199999999998</v>
      </c>
      <c r="AY56" s="3">
        <v>0.23574400000000001</v>
      </c>
      <c r="AZ56" s="3">
        <v>6.9586999999999996E-2</v>
      </c>
      <c r="BA56" s="3">
        <v>0.121985</v>
      </c>
      <c r="BB56" s="3">
        <v>0.12929599999999999</v>
      </c>
      <c r="BC56" s="3">
        <v>0.70097299999999996</v>
      </c>
      <c r="BD56" s="3">
        <v>3.1693959999999999</v>
      </c>
      <c r="BE56" s="3">
        <v>1.64822</v>
      </c>
      <c r="BF56" s="3">
        <v>2.4585250000000003</v>
      </c>
      <c r="BG56" s="3">
        <v>0.186223</v>
      </c>
      <c r="BH56" s="3">
        <v>8.2625000000000004E-2</v>
      </c>
      <c r="BI56" s="3">
        <v>7.1358999999999992E-2</v>
      </c>
      <c r="BJ56" s="3">
        <v>1.4792999999999999E-2</v>
      </c>
      <c r="BK56" s="3">
        <v>0.128358</v>
      </c>
      <c r="BL56" s="3">
        <v>0.172984</v>
      </c>
      <c r="BM56" s="1">
        <f t="shared" si="1"/>
        <v>22.88415899999999</v>
      </c>
    </row>
    <row r="57" spans="1:66">
      <c r="A57" t="s">
        <v>119</v>
      </c>
      <c r="B57" t="s">
        <v>55</v>
      </c>
      <c r="C57" s="3">
        <v>0</v>
      </c>
      <c r="D57" s="3">
        <v>0</v>
      </c>
      <c r="E57" s="3">
        <v>0</v>
      </c>
      <c r="F57" s="3">
        <v>1.0969999999999999E-3</v>
      </c>
      <c r="G57" s="3">
        <v>0.105006</v>
      </c>
      <c r="H57" s="3">
        <v>1.0211E-2</v>
      </c>
      <c r="I57" s="3">
        <v>1.189E-3</v>
      </c>
      <c r="J57" s="3">
        <v>7.8150000000000008E-3</v>
      </c>
      <c r="K57" s="3">
        <v>4.9569999999999996E-3</v>
      </c>
      <c r="L57" s="3">
        <v>2.9178000000000003E-2</v>
      </c>
      <c r="M57" s="3">
        <v>2.6714999999999999E-2</v>
      </c>
      <c r="N57" s="3">
        <v>6.4700000000000001E-3</v>
      </c>
      <c r="O57" s="3">
        <v>1.2161E-2</v>
      </c>
      <c r="P57" s="3">
        <v>7.5060000000000005E-3</v>
      </c>
      <c r="Q57" s="3">
        <v>2.7032E-2</v>
      </c>
      <c r="R57" s="3">
        <v>2.2054999999999998E-2</v>
      </c>
      <c r="S57" s="3">
        <v>7.2529999999999999E-3</v>
      </c>
      <c r="T57" s="3">
        <v>7.4689999999999999E-3</v>
      </c>
      <c r="U57" s="3">
        <v>1.8353999999999999E-2</v>
      </c>
      <c r="V57" s="3">
        <v>2.9849000000000001E-2</v>
      </c>
      <c r="W57" s="3">
        <v>2.4146000000000001E-2</v>
      </c>
      <c r="X57" s="3">
        <v>6.5269999999999998E-3</v>
      </c>
      <c r="Y57" s="3">
        <v>1.8273000000000001E-2</v>
      </c>
      <c r="Z57" s="3">
        <v>4.3304000000000002E-2</v>
      </c>
      <c r="AA57" s="3">
        <v>5.1369999999999992E-3</v>
      </c>
      <c r="AB57" s="3">
        <v>1.085E-2</v>
      </c>
      <c r="AC57" s="7">
        <v>0.16703999999999999</v>
      </c>
      <c r="AD57" s="3">
        <v>2.3404000000000001E-2</v>
      </c>
      <c r="AE57" s="3">
        <v>0.10069800000000015</v>
      </c>
      <c r="AF57" s="3">
        <v>7.7802999999999997E-2</v>
      </c>
      <c r="AG57" s="3">
        <v>4.4143000000000002E-2</v>
      </c>
      <c r="AH57" s="3">
        <v>1.6920000000000001E-2</v>
      </c>
      <c r="AI57" s="3">
        <v>1.3170999999999999E-2</v>
      </c>
      <c r="AJ57" s="3">
        <v>7.9503000000000004E-2</v>
      </c>
      <c r="AK57" s="3">
        <v>4.8190000000000004E-3</v>
      </c>
      <c r="AL57" s="3">
        <v>0.18793900000000002</v>
      </c>
      <c r="AM57" s="3">
        <v>2.2815000000000002E-2</v>
      </c>
      <c r="AN57" s="3">
        <v>1.1904E-2</v>
      </c>
      <c r="AO57" s="3">
        <v>4.5630000000000004E-2</v>
      </c>
      <c r="AP57" s="3">
        <v>7.5921000000000002E-2</v>
      </c>
      <c r="AQ57" s="3">
        <v>1.7999999999999999E-2</v>
      </c>
      <c r="AR57" s="3">
        <v>0.189</v>
      </c>
      <c r="AS57" s="3">
        <v>0.13175200000000001</v>
      </c>
      <c r="AT57" s="3">
        <v>2.8895000000000001E-2</v>
      </c>
      <c r="AU57" s="3">
        <v>7.8549999999999995E-2</v>
      </c>
      <c r="AV57" s="3">
        <v>8.8559999999999993E-3</v>
      </c>
      <c r="AW57" s="3">
        <v>0.113548</v>
      </c>
      <c r="AX57" s="3">
        <v>2.7640000000000001E-2</v>
      </c>
      <c r="AY57" s="3">
        <v>2.5094000000000002E-2</v>
      </c>
      <c r="AZ57" s="3">
        <v>0.103643</v>
      </c>
      <c r="BA57" s="3">
        <v>3.8020000000000003E-3</v>
      </c>
      <c r="BB57" s="3">
        <v>4.529E-3</v>
      </c>
      <c r="BC57" s="3">
        <v>0.17841799999999999</v>
      </c>
      <c r="BD57" s="3">
        <v>0.29099999999999998</v>
      </c>
      <c r="BE57" s="3">
        <v>1.7084999999999999E-2</v>
      </c>
      <c r="BF57" s="3">
        <v>5.1037610000000004</v>
      </c>
      <c r="BG57" s="3">
        <v>0.277673</v>
      </c>
      <c r="BH57" s="3">
        <v>1.9823999999999998E-2</v>
      </c>
      <c r="BI57" s="3">
        <v>2.1283999999999997E-2</v>
      </c>
      <c r="BJ57" s="3">
        <v>0</v>
      </c>
      <c r="BK57" s="3">
        <v>4.0039999999999997E-3</v>
      </c>
      <c r="BL57" s="3">
        <v>6.8279999999999999E-3</v>
      </c>
      <c r="BM57" s="1">
        <f t="shared" si="1"/>
        <v>7.9574499999999997</v>
      </c>
    </row>
    <row r="58" spans="1:66">
      <c r="A58" t="s">
        <v>120</v>
      </c>
      <c r="B58" t="s">
        <v>56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7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</v>
      </c>
      <c r="BL58" s="3">
        <v>0</v>
      </c>
      <c r="BM58" s="1">
        <f t="shared" si="1"/>
        <v>0</v>
      </c>
    </row>
    <row r="59" spans="1:66">
      <c r="A59" t="s">
        <v>121</v>
      </c>
      <c r="B59" t="s">
        <v>57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2.1540000000000001E-3</v>
      </c>
      <c r="L59" s="3">
        <v>3.0000000000000001E-3</v>
      </c>
      <c r="M59" s="3">
        <v>0</v>
      </c>
      <c r="N59" s="3">
        <v>2.8110000000000001E-3</v>
      </c>
      <c r="O59" s="3">
        <v>0</v>
      </c>
      <c r="P59" s="3">
        <v>2.6939999999999998E-3</v>
      </c>
      <c r="Q59" s="3">
        <v>2.7100000000000002E-3</v>
      </c>
      <c r="R59" s="3">
        <v>3.2499999999999999E-3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6.679E-3</v>
      </c>
      <c r="AA59" s="3">
        <v>0</v>
      </c>
      <c r="AB59" s="3">
        <v>3.3470000000000001E-3</v>
      </c>
      <c r="AC59" s="7">
        <v>3.9560000000000003E-3</v>
      </c>
      <c r="AD59" s="3">
        <v>3.4199999999999999E-3</v>
      </c>
      <c r="AE59" s="3">
        <v>3.4239999999999505E-3</v>
      </c>
      <c r="AF59" s="3">
        <v>1.4385999999999999E-2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3.0299999999999997E-3</v>
      </c>
      <c r="AM59" s="3">
        <v>0</v>
      </c>
      <c r="AN59" s="3">
        <v>0</v>
      </c>
      <c r="AO59" s="3">
        <v>0</v>
      </c>
      <c r="AP59" s="3">
        <v>1.8053E-2</v>
      </c>
      <c r="AQ59" s="3">
        <v>0</v>
      </c>
      <c r="AR59" s="3">
        <v>6.0000000000000001E-3</v>
      </c>
      <c r="AS59" s="3">
        <v>0</v>
      </c>
      <c r="AT59" s="3">
        <v>4.4863E-2</v>
      </c>
      <c r="AU59" s="3">
        <v>2.6078999999999998E-2</v>
      </c>
      <c r="AV59" s="3">
        <v>9.5569999999999995E-3</v>
      </c>
      <c r="AW59" s="3">
        <v>1.8114999999999999E-2</v>
      </c>
      <c r="AX59" s="3">
        <v>2.0099999999999996E-3</v>
      </c>
      <c r="AY59" s="3">
        <v>5.2760000000000001E-2</v>
      </c>
      <c r="AZ59" s="3">
        <v>2.7460000000000002E-2</v>
      </c>
      <c r="BA59" s="3">
        <v>2.4778999999999999E-2</v>
      </c>
      <c r="BB59" s="3">
        <v>0</v>
      </c>
      <c r="BC59" s="3">
        <v>4.1234E-2</v>
      </c>
      <c r="BD59" s="3">
        <v>0.19900000000000001</v>
      </c>
      <c r="BE59" s="3">
        <v>8.8954000000000005E-2</v>
      </c>
      <c r="BF59" s="3">
        <v>0</v>
      </c>
      <c r="BG59" s="3">
        <v>4.5999999999999999E-2</v>
      </c>
      <c r="BH59" s="3">
        <v>1.6281920000000001</v>
      </c>
      <c r="BI59" s="3">
        <v>8.426800000000001E-2</v>
      </c>
      <c r="BJ59" s="3">
        <v>0.125</v>
      </c>
      <c r="BK59" s="3">
        <v>0</v>
      </c>
      <c r="BL59" s="3">
        <v>4.9450000000000006E-3</v>
      </c>
      <c r="BM59" s="1">
        <f t="shared" si="1"/>
        <v>2.5021300000000002</v>
      </c>
    </row>
    <row r="60" spans="1:66">
      <c r="A60" t="s">
        <v>122</v>
      </c>
      <c r="B60" t="s">
        <v>58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0.11259</v>
      </c>
      <c r="AA60" s="3">
        <v>0.11010499999999999</v>
      </c>
      <c r="AB60" s="3">
        <v>0.27421699999999999</v>
      </c>
      <c r="AC60" s="7">
        <v>0</v>
      </c>
      <c r="AD60" s="3">
        <v>0.113525</v>
      </c>
      <c r="AE60" s="3">
        <v>0.10866000000000002</v>
      </c>
      <c r="AF60" s="3">
        <v>0.110259</v>
      </c>
      <c r="AG60" s="3">
        <v>0.121418</v>
      </c>
      <c r="AH60" s="3">
        <v>0.115041</v>
      </c>
      <c r="AI60" s="3">
        <v>0.104639</v>
      </c>
      <c r="AJ60" s="3">
        <v>0.112155</v>
      </c>
      <c r="AK60" s="3">
        <v>0.11930200000000001</v>
      </c>
      <c r="AL60" s="3">
        <v>0.32269199999999998</v>
      </c>
      <c r="AM60" s="3">
        <v>0.11575000000000001</v>
      </c>
      <c r="AN60" s="3">
        <v>0.21946199999999999</v>
      </c>
      <c r="AO60" s="3">
        <v>0.100247</v>
      </c>
      <c r="AP60" s="3">
        <v>0.21882000000000001</v>
      </c>
      <c r="AQ60" s="3">
        <v>0.11436399999999999</v>
      </c>
      <c r="AR60" s="3">
        <v>0.114814</v>
      </c>
      <c r="AS60" s="3">
        <v>0.111081</v>
      </c>
      <c r="AT60" s="3">
        <v>0.113103</v>
      </c>
      <c r="AU60" s="3">
        <v>0.22054600000000002</v>
      </c>
      <c r="AV60" s="3">
        <v>0.101676</v>
      </c>
      <c r="AW60" s="3">
        <v>8.5114000000000009E-2</v>
      </c>
      <c r="AX60" s="3">
        <v>0.111641</v>
      </c>
      <c r="AY60" s="3">
        <v>0.11061699999999999</v>
      </c>
      <c r="AZ60" s="3">
        <v>0.112233</v>
      </c>
      <c r="BA60" s="3">
        <v>9.6779000000000004E-2</v>
      </c>
      <c r="BB60" s="3">
        <v>0.114384</v>
      </c>
      <c r="BC60" s="3">
        <v>0.34489700000000001</v>
      </c>
      <c r="BD60" s="3">
        <v>0.11143699999999999</v>
      </c>
      <c r="BE60" s="3">
        <v>0.115147</v>
      </c>
      <c r="BF60" s="3">
        <v>7.2502999999999998E-2</v>
      </c>
      <c r="BG60" s="3">
        <v>8.4081000000000003E-2</v>
      </c>
      <c r="BH60" s="3">
        <v>1.101146</v>
      </c>
      <c r="BI60" s="3">
        <v>5.6496000000000005E-2</v>
      </c>
      <c r="BJ60" s="3">
        <v>0.13259299999999999</v>
      </c>
      <c r="BK60" s="3">
        <v>0.10814600000000001</v>
      </c>
      <c r="BL60" s="3">
        <v>0.12275899999999999</v>
      </c>
      <c r="BM60" s="1">
        <f t="shared" si="1"/>
        <v>6.0344390000000008</v>
      </c>
    </row>
    <row r="61" spans="1:66">
      <c r="A61" t="s">
        <v>123</v>
      </c>
      <c r="B61" t="s">
        <v>59</v>
      </c>
      <c r="C61" s="3">
        <v>0</v>
      </c>
      <c r="D61" s="3">
        <v>0</v>
      </c>
      <c r="E61" s="3">
        <v>0</v>
      </c>
      <c r="F61" s="3">
        <v>2.3579999999999999E-3</v>
      </c>
      <c r="G61" s="3">
        <v>6.3601000000000005E-2</v>
      </c>
      <c r="H61" s="3">
        <v>6.7660000000000012E-3</v>
      </c>
      <c r="I61" s="3">
        <v>6.4000000000000005E-4</v>
      </c>
      <c r="J61" s="3">
        <v>1.2589999999999999E-3</v>
      </c>
      <c r="K61" s="3">
        <v>0</v>
      </c>
      <c r="L61" s="3">
        <v>0</v>
      </c>
      <c r="M61" s="3">
        <v>8.5269999999999999E-3</v>
      </c>
      <c r="N61" s="3">
        <v>2.977E-3</v>
      </c>
      <c r="O61" s="3">
        <v>9.4809999999999998E-3</v>
      </c>
      <c r="P61" s="3">
        <v>2.3347E-2</v>
      </c>
      <c r="Q61" s="3">
        <v>2.1028999999999999E-2</v>
      </c>
      <c r="R61" s="3">
        <v>3.0530000000000002E-3</v>
      </c>
      <c r="S61" s="3">
        <v>2.594E-3</v>
      </c>
      <c r="T61" s="3">
        <v>1.3550000000000001E-3</v>
      </c>
      <c r="U61" s="3">
        <v>2.2039999999999998E-3</v>
      </c>
      <c r="V61" s="3">
        <v>5.4860000000000004E-3</v>
      </c>
      <c r="W61" s="3">
        <v>0</v>
      </c>
      <c r="X61" s="3">
        <v>4.1320000000000003E-3</v>
      </c>
      <c r="Y61" s="3">
        <v>2.9979999999999998E-3</v>
      </c>
      <c r="Z61" s="3">
        <v>8.0879999999999997E-3</v>
      </c>
      <c r="AA61" s="3">
        <v>6.9210000000000001E-3</v>
      </c>
      <c r="AB61" s="3">
        <v>5.6930000000000001E-3</v>
      </c>
      <c r="AC61" s="7">
        <v>3.0834E-2</v>
      </c>
      <c r="AD61" s="3">
        <v>3.6041999999999998E-2</v>
      </c>
      <c r="AE61" s="3">
        <v>1.2870360000000014</v>
      </c>
      <c r="AF61" s="3">
        <v>0.13306399999999999</v>
      </c>
      <c r="AG61" s="3">
        <v>2.5226999999999999E-2</v>
      </c>
      <c r="AH61" s="3">
        <v>0</v>
      </c>
      <c r="AI61" s="3">
        <v>0</v>
      </c>
      <c r="AJ61" s="3">
        <v>2.3857E-2</v>
      </c>
      <c r="AK61" s="3">
        <v>0</v>
      </c>
      <c r="AL61" s="3">
        <v>1.5892E-2</v>
      </c>
      <c r="AM61" s="3">
        <v>8.9789999999999991E-3</v>
      </c>
      <c r="AN61" s="3">
        <v>5.9830000000000005E-3</v>
      </c>
      <c r="AO61" s="3">
        <v>0.38004500000000002</v>
      </c>
      <c r="AP61" s="3">
        <v>2.0622999999999999E-2</v>
      </c>
      <c r="AQ61" s="3">
        <v>0.35345500000000002</v>
      </c>
      <c r="AR61" s="3">
        <v>2.3019999999999999E-2</v>
      </c>
      <c r="AS61" s="3">
        <v>4.8578999999999997E-2</v>
      </c>
      <c r="AT61" s="3">
        <v>0.16552700000000001</v>
      </c>
      <c r="AU61" s="3">
        <v>0.53280100000000008</v>
      </c>
      <c r="AV61" s="3">
        <v>1.4442999999999999E-2</v>
      </c>
      <c r="AW61" s="3">
        <v>7.5614000000000001E-2</v>
      </c>
      <c r="AX61" s="3">
        <v>0</v>
      </c>
      <c r="AY61" s="3">
        <v>1.0725999999999999E-2</v>
      </c>
      <c r="AZ61" s="3">
        <v>2.4919999999999999E-3</v>
      </c>
      <c r="BA61" s="3">
        <v>6.9119999999999997E-3</v>
      </c>
      <c r="BB61" s="3">
        <v>2.2039999999999998E-3</v>
      </c>
      <c r="BC61" s="3">
        <v>7.9251999999999989E-2</v>
      </c>
      <c r="BD61" s="3">
        <v>0</v>
      </c>
      <c r="BE61" s="3">
        <v>0</v>
      </c>
      <c r="BF61" s="3">
        <v>0</v>
      </c>
      <c r="BG61" s="3">
        <v>0</v>
      </c>
      <c r="BH61" s="3">
        <v>9.1199999999999996E-3</v>
      </c>
      <c r="BI61" s="3">
        <v>1.3227000000000001E-2</v>
      </c>
      <c r="BJ61" s="3">
        <v>0</v>
      </c>
      <c r="BK61" s="3">
        <v>1.0779E-2</v>
      </c>
      <c r="BL61" s="3">
        <v>0.12028800000000001</v>
      </c>
      <c r="BM61" s="1">
        <f t="shared" si="1"/>
        <v>3.6185300000000007</v>
      </c>
    </row>
    <row r="62" spans="1:66">
      <c r="A62" t="s">
        <v>124</v>
      </c>
      <c r="B62" t="s">
        <v>60</v>
      </c>
      <c r="C62" s="3">
        <v>0</v>
      </c>
      <c r="D62" s="3">
        <v>2.4510000000000001E-2</v>
      </c>
      <c r="E62" s="3">
        <v>5.7387000000000001E-2</v>
      </c>
      <c r="F62" s="3">
        <v>7.0630000000000007E-3</v>
      </c>
      <c r="G62" s="3">
        <v>8.7523000000000004E-2</v>
      </c>
      <c r="H62" s="3">
        <v>2.3396E-2</v>
      </c>
      <c r="I62" s="3">
        <v>5.1469999999999997E-3</v>
      </c>
      <c r="J62" s="3">
        <v>1.5736E-2</v>
      </c>
      <c r="K62" s="3">
        <v>1.3091999999999999E-2</v>
      </c>
      <c r="L62" s="3">
        <v>0</v>
      </c>
      <c r="M62" s="3">
        <v>5.3282999999999997E-2</v>
      </c>
      <c r="N62" s="3">
        <v>3.7205000000000002E-2</v>
      </c>
      <c r="O62" s="3">
        <v>4.5704000000000002E-2</v>
      </c>
      <c r="P62" s="3">
        <v>2.6398999999999999E-2</v>
      </c>
      <c r="Q62" s="3">
        <v>2.1118999999999999E-2</v>
      </c>
      <c r="R62" s="3">
        <v>5.4510000000000003E-2</v>
      </c>
      <c r="S62" s="3">
        <v>7.6397000000000007E-2</v>
      </c>
      <c r="T62" s="3">
        <v>5.2009E-2</v>
      </c>
      <c r="U62" s="3">
        <v>4.3283000000000002E-2</v>
      </c>
      <c r="V62" s="3">
        <v>1.9588999999999999E-2</v>
      </c>
      <c r="W62" s="3">
        <v>6.4648999999999998E-2</v>
      </c>
      <c r="X62" s="3">
        <v>3.2219999999999999E-2</v>
      </c>
      <c r="Y62" s="3">
        <v>6.1563E-2</v>
      </c>
      <c r="Z62" s="3">
        <v>0.12601999999999999</v>
      </c>
      <c r="AA62" s="3">
        <v>7.8259999999999996E-3</v>
      </c>
      <c r="AB62" s="3">
        <v>4.7069E-2</v>
      </c>
      <c r="AC62" s="7">
        <v>0.180149</v>
      </c>
      <c r="AD62" s="3">
        <v>5.3703000000000001E-2</v>
      </c>
      <c r="AE62" s="3">
        <v>7.9016000000000669E-2</v>
      </c>
      <c r="AF62" s="3">
        <v>7.5443999999999997E-2</v>
      </c>
      <c r="AG62" s="3">
        <v>8.9274000000000006E-2</v>
      </c>
      <c r="AH62" s="3">
        <v>3.421E-3</v>
      </c>
      <c r="AI62" s="3">
        <v>2.4892999999999998E-2</v>
      </c>
      <c r="AJ62" s="3">
        <v>0.119794</v>
      </c>
      <c r="AK62" s="3">
        <v>9.6380000000000007E-3</v>
      </c>
      <c r="AL62" s="3">
        <v>0.104505</v>
      </c>
      <c r="AM62" s="3">
        <v>0.182063</v>
      </c>
      <c r="AN62" s="3">
        <v>3.5916999999999998E-2</v>
      </c>
      <c r="AO62" s="3">
        <v>8.8890999999999998E-2</v>
      </c>
      <c r="AP62" s="3">
        <v>0.10133299999999999</v>
      </c>
      <c r="AQ62" s="3">
        <v>6.1144999999999998E-2</v>
      </c>
      <c r="AR62" s="3">
        <v>4.7403000000000001E-2</v>
      </c>
      <c r="AS62" s="3">
        <v>6.5246999999999999E-2</v>
      </c>
      <c r="AT62" s="3">
        <v>0.13745499999999999</v>
      </c>
      <c r="AU62" s="3">
        <v>0.186478</v>
      </c>
      <c r="AV62" s="3">
        <v>0.127612</v>
      </c>
      <c r="AW62" s="3">
        <v>2.1248E-2</v>
      </c>
      <c r="AX62" s="3">
        <v>4.8260999999999998E-2</v>
      </c>
      <c r="AY62" s="3">
        <v>2.3356999999999999E-2</v>
      </c>
      <c r="AZ62" s="3">
        <v>0.12012299999999999</v>
      </c>
      <c r="BA62" s="3">
        <v>8.2269999999999999E-3</v>
      </c>
      <c r="BB62" s="3">
        <v>2.4181000000000001E-2</v>
      </c>
      <c r="BC62" s="3">
        <v>0.11713899999999999</v>
      </c>
      <c r="BD62" s="3">
        <v>5.9646999999999999E-2</v>
      </c>
      <c r="BE62" s="3">
        <v>2.0407000000000002E-2</v>
      </c>
      <c r="BF62" s="3">
        <v>8.5490999999999998E-2</v>
      </c>
      <c r="BG62" s="3">
        <v>1.7420000000000001E-2</v>
      </c>
      <c r="BH62" s="3">
        <v>2.8700999999999997E-2</v>
      </c>
      <c r="BI62" s="3">
        <v>1.2815E-2</v>
      </c>
      <c r="BJ62" s="3">
        <v>2.2888000000000002E-2</v>
      </c>
      <c r="BK62" s="3">
        <v>0.11623799999999999</v>
      </c>
      <c r="BL62" s="3">
        <v>1.49E-3</v>
      </c>
      <c r="BM62" s="1">
        <f t="shared" si="1"/>
        <v>3.5037130000000007</v>
      </c>
    </row>
    <row r="63" spans="1:66">
      <c r="A63" t="s">
        <v>67</v>
      </c>
      <c r="B63" t="s">
        <v>61</v>
      </c>
      <c r="C63" s="3">
        <v>0</v>
      </c>
      <c r="D63" s="3">
        <v>0</v>
      </c>
      <c r="E63" s="3">
        <v>7.2030000000000002E-3</v>
      </c>
      <c r="F63" s="3">
        <v>1.9999999999999999E-6</v>
      </c>
      <c r="G63" s="3">
        <v>9.3019999999999995E-3</v>
      </c>
      <c r="H63" s="3">
        <v>1.093E-3</v>
      </c>
      <c r="I63" s="3">
        <v>6.0300000000000002E-4</v>
      </c>
      <c r="J63" s="3">
        <v>0</v>
      </c>
      <c r="K63" s="3">
        <v>8.9099999999999997E-4</v>
      </c>
      <c r="L63" s="3">
        <v>0</v>
      </c>
      <c r="M63" s="3">
        <v>4.0140000000000002E-3</v>
      </c>
      <c r="N63" s="3">
        <v>1.1211E-2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3.5E-4</v>
      </c>
      <c r="Y63" s="3">
        <v>0</v>
      </c>
      <c r="Z63" s="3">
        <v>0</v>
      </c>
      <c r="AA63" s="3">
        <v>0</v>
      </c>
      <c r="AB63" s="3">
        <v>7.3999999999999996E-5</v>
      </c>
      <c r="AC63" s="7">
        <v>0</v>
      </c>
      <c r="AD63" s="3">
        <v>0.109259</v>
      </c>
      <c r="AE63" s="3">
        <v>9.8172999999999622E-2</v>
      </c>
      <c r="AF63" s="3">
        <v>9.9947999999999995E-2</v>
      </c>
      <c r="AG63" s="3">
        <v>9.5852000000000007E-2</v>
      </c>
      <c r="AH63" s="3">
        <v>9.9255999999999997E-2</v>
      </c>
      <c r="AI63" s="3">
        <v>9.0281E-2</v>
      </c>
      <c r="AJ63" s="3">
        <v>9.6765000000000004E-2</v>
      </c>
      <c r="AK63" s="3">
        <v>0.102932</v>
      </c>
      <c r="AL63" s="3">
        <v>0.20213700000000001</v>
      </c>
      <c r="AM63" s="3">
        <v>9.9866999999999997E-2</v>
      </c>
      <c r="AN63" s="3">
        <v>0.18934899999999999</v>
      </c>
      <c r="AO63" s="3">
        <v>8.6491999999999999E-2</v>
      </c>
      <c r="AP63" s="3">
        <v>0.18879499999999999</v>
      </c>
      <c r="AQ63" s="3">
        <v>0.101753</v>
      </c>
      <c r="AR63" s="3">
        <v>9.9059999999999995E-2</v>
      </c>
      <c r="AS63" s="3">
        <v>9.5838999999999994E-2</v>
      </c>
      <c r="AT63" s="3">
        <v>0</v>
      </c>
      <c r="AU63" s="3">
        <v>0</v>
      </c>
      <c r="AV63" s="3">
        <v>8.1589999999999996E-3</v>
      </c>
      <c r="AW63" s="3">
        <v>3.1323000000000004E-2</v>
      </c>
      <c r="AX63" s="3">
        <v>0</v>
      </c>
      <c r="AY63" s="3">
        <v>1.145E-3</v>
      </c>
      <c r="AZ63" s="3">
        <v>0</v>
      </c>
      <c r="BA63" s="3">
        <v>0</v>
      </c>
      <c r="BB63" s="3">
        <v>0</v>
      </c>
      <c r="BC63" s="3">
        <v>2.6400000000000002E-4</v>
      </c>
      <c r="BD63" s="3">
        <v>0</v>
      </c>
      <c r="BE63" s="3">
        <v>9.6349999999999995E-3</v>
      </c>
      <c r="BF63" s="3">
        <v>2.8670000000000002E-3</v>
      </c>
      <c r="BG63" s="3">
        <v>4.1196999999999998E-2</v>
      </c>
      <c r="BH63" s="3">
        <v>6.2990000000000008E-3</v>
      </c>
      <c r="BI63" s="3">
        <v>1.8203E-2</v>
      </c>
      <c r="BJ63" s="3">
        <v>0.17735900000000002</v>
      </c>
      <c r="BK63" s="3">
        <v>0</v>
      </c>
      <c r="BL63" s="3">
        <v>0.71145800000000003</v>
      </c>
      <c r="BM63" s="1">
        <f t="shared" si="1"/>
        <v>2.8984099999999997</v>
      </c>
    </row>
    <row r="64" spans="1:66">
      <c r="A64" t="s">
        <v>126</v>
      </c>
      <c r="B64" t="s">
        <v>63</v>
      </c>
      <c r="C64" s="1">
        <f t="shared" ref="C64:AH64" si="2">SUM(C2:C63)</f>
        <v>46.112800000000028</v>
      </c>
      <c r="D64" s="1">
        <f t="shared" si="2"/>
        <v>3.2823399999999991</v>
      </c>
      <c r="E64" s="1">
        <f t="shared" si="2"/>
        <v>1.5462889999999996</v>
      </c>
      <c r="F64" s="1">
        <f t="shared" si="2"/>
        <v>2.7455470000000006</v>
      </c>
      <c r="G64" s="1">
        <f t="shared" si="2"/>
        <v>117.91170699999998</v>
      </c>
      <c r="H64" s="1">
        <f t="shared" si="2"/>
        <v>11.056146999999999</v>
      </c>
      <c r="I64" s="1">
        <f t="shared" si="2"/>
        <v>7.5076040000000059</v>
      </c>
      <c r="J64" s="1">
        <f t="shared" si="2"/>
        <v>12.013654000000002</v>
      </c>
      <c r="K64" s="1">
        <f t="shared" si="2"/>
        <v>5.0512570000000023</v>
      </c>
      <c r="L64" s="1">
        <f t="shared" si="2"/>
        <v>31.383879000000015</v>
      </c>
      <c r="M64" s="1">
        <f t="shared" si="2"/>
        <v>44.907276000000032</v>
      </c>
      <c r="N64" s="1">
        <f t="shared" si="2"/>
        <v>14.445709999999991</v>
      </c>
      <c r="O64" s="1">
        <f t="shared" si="2"/>
        <v>19.621252999999996</v>
      </c>
      <c r="P64" s="1">
        <f t="shared" si="2"/>
        <v>15.683261000000014</v>
      </c>
      <c r="Q64" s="1">
        <f t="shared" si="2"/>
        <v>26.348889999999979</v>
      </c>
      <c r="R64" s="1">
        <f t="shared" si="2"/>
        <v>32.481911000000011</v>
      </c>
      <c r="S64" s="1">
        <f t="shared" si="2"/>
        <v>14.375662000000002</v>
      </c>
      <c r="T64" s="1">
        <f t="shared" si="2"/>
        <v>14.144350999999995</v>
      </c>
      <c r="U64" s="1">
        <f t="shared" si="2"/>
        <v>26.086011999999997</v>
      </c>
      <c r="V64" s="1">
        <f t="shared" si="2"/>
        <v>53.432195999999983</v>
      </c>
      <c r="W64" s="1">
        <f t="shared" si="2"/>
        <v>58.502854000000013</v>
      </c>
      <c r="X64" s="1">
        <f t="shared" si="2"/>
        <v>8.9582650000000044</v>
      </c>
      <c r="Y64" s="1">
        <f t="shared" si="2"/>
        <v>33.050781000000022</v>
      </c>
      <c r="Z64" s="1">
        <f t="shared" si="2"/>
        <v>79.81012599999994</v>
      </c>
      <c r="AA64" s="1">
        <f t="shared" si="2"/>
        <v>5.4387060000000007</v>
      </c>
      <c r="AB64" s="1">
        <f t="shared" si="2"/>
        <v>17.450510999999999</v>
      </c>
      <c r="AC64" s="8">
        <f t="shared" si="2"/>
        <v>171.76298700000004</v>
      </c>
      <c r="AD64" s="1">
        <f t="shared" si="2"/>
        <v>21.50498099999999</v>
      </c>
      <c r="AE64" s="1">
        <f t="shared" si="2"/>
        <v>132.31371299999986</v>
      </c>
      <c r="AF64" s="1">
        <f t="shared" si="2"/>
        <v>64.75524900000002</v>
      </c>
      <c r="AG64" s="1">
        <f t="shared" si="2"/>
        <v>46.595784000000002</v>
      </c>
      <c r="AH64" s="1">
        <f t="shared" si="2"/>
        <v>14.044696999999998</v>
      </c>
      <c r="AI64" s="1">
        <f t="shared" ref="AI64:BM64" si="3">SUM(AI2:AI63)</f>
        <v>12.416690999999991</v>
      </c>
      <c r="AJ64" s="1">
        <f t="shared" si="3"/>
        <v>34.362648000000007</v>
      </c>
      <c r="AK64" s="1">
        <f t="shared" si="3"/>
        <v>4.5556130000000019</v>
      </c>
      <c r="AL64" s="1">
        <f t="shared" si="3"/>
        <v>52.667466000000005</v>
      </c>
      <c r="AM64" s="1">
        <f t="shared" si="3"/>
        <v>13.201035999999995</v>
      </c>
      <c r="AN64" s="1">
        <f t="shared" si="3"/>
        <v>15.632701999999997</v>
      </c>
      <c r="AO64" s="1">
        <f t="shared" si="3"/>
        <v>30.554193999999985</v>
      </c>
      <c r="AP64" s="1">
        <f t="shared" si="3"/>
        <v>37.087418999999997</v>
      </c>
      <c r="AQ64" s="1">
        <f t="shared" si="3"/>
        <v>66.914999999999978</v>
      </c>
      <c r="AR64" s="1">
        <f t="shared" si="3"/>
        <v>53.029000000000025</v>
      </c>
      <c r="AS64" s="1">
        <f t="shared" si="3"/>
        <v>23.918323000000004</v>
      </c>
      <c r="AT64" s="1">
        <f t="shared" si="3"/>
        <v>55.938018</v>
      </c>
      <c r="AU64" s="1">
        <f t="shared" si="3"/>
        <v>103.31192900000002</v>
      </c>
      <c r="AV64" s="1">
        <f t="shared" si="3"/>
        <v>32.967902999999986</v>
      </c>
      <c r="AW64" s="1">
        <f t="shared" si="3"/>
        <v>31.021532999999998</v>
      </c>
      <c r="AX64" s="1">
        <f t="shared" si="3"/>
        <v>10.058641</v>
      </c>
      <c r="AY64" s="1">
        <f t="shared" si="3"/>
        <v>8.1416240000000002</v>
      </c>
      <c r="AZ64" s="1">
        <f t="shared" si="3"/>
        <v>26.729333999999987</v>
      </c>
      <c r="BA64" s="1">
        <f t="shared" si="3"/>
        <v>3.6239120000000007</v>
      </c>
      <c r="BB64" s="1">
        <f t="shared" si="3"/>
        <v>5.2280620000000013</v>
      </c>
      <c r="BC64" s="1">
        <f t="shared" si="3"/>
        <v>43.579776999999638</v>
      </c>
      <c r="BD64" s="1">
        <f t="shared" si="3"/>
        <v>59.834997000000001</v>
      </c>
      <c r="BE64" s="1">
        <f t="shared" si="3"/>
        <v>25.079919000000011</v>
      </c>
      <c r="BF64" s="1">
        <f t="shared" si="3"/>
        <v>46.273624000000005</v>
      </c>
      <c r="BG64" s="1">
        <f t="shared" si="3"/>
        <v>15.845819999999991</v>
      </c>
      <c r="BH64" s="1">
        <f t="shared" si="3"/>
        <v>12.768172</v>
      </c>
      <c r="BI64" s="1">
        <f t="shared" si="3"/>
        <v>11.563693999999998</v>
      </c>
      <c r="BJ64" s="1">
        <f t="shared" si="3"/>
        <v>6.943371</v>
      </c>
      <c r="BK64" s="1">
        <f t="shared" si="3"/>
        <v>4.555743999999998</v>
      </c>
      <c r="BL64" s="1">
        <f t="shared" si="3"/>
        <v>5.4022100000000037</v>
      </c>
      <c r="BM64" s="1">
        <f t="shared" si="3"/>
        <v>2007.534776</v>
      </c>
      <c r="BN64" s="1">
        <f>SUM(BM2:BM63)</f>
        <v>2007.534776</v>
      </c>
    </row>
    <row r="66" spans="3:25">
      <c r="C66" s="4">
        <v>77.725999999999999</v>
      </c>
      <c r="D66" s="4">
        <v>6.2569999999999997</v>
      </c>
      <c r="E66" s="4">
        <v>2.391</v>
      </c>
      <c r="F66" s="4">
        <v>4.6130000000000004</v>
      </c>
      <c r="G66" s="4">
        <v>162.74099999999999</v>
      </c>
      <c r="H66" s="4">
        <v>16.431000000000001</v>
      </c>
      <c r="I66" s="4">
        <v>10.612</v>
      </c>
      <c r="J66" s="4">
        <v>16.399000000000001</v>
      </c>
      <c r="K66" s="4">
        <v>8.859</v>
      </c>
      <c r="L66" s="4">
        <v>34.118000000000002</v>
      </c>
      <c r="M66" s="4">
        <v>65.442999999999998</v>
      </c>
      <c r="N66" s="4">
        <v>26.910999999999998</v>
      </c>
      <c r="O66" s="4">
        <v>30.478000000000002</v>
      </c>
      <c r="P66" s="4">
        <v>23.663</v>
      </c>
      <c r="Q66" s="4">
        <v>32.564</v>
      </c>
      <c r="R66" s="4">
        <v>52.488000000000007</v>
      </c>
      <c r="S66" s="4">
        <v>26.379000000000001</v>
      </c>
      <c r="T66" s="4">
        <v>21.106999999999999</v>
      </c>
      <c r="U66" s="4">
        <v>37.683999999999997</v>
      </c>
      <c r="V66" s="4">
        <v>67.188000000000002</v>
      </c>
      <c r="W66" s="4">
        <v>75.100999999999999</v>
      </c>
      <c r="X66" s="4">
        <v>15.952999999999999</v>
      </c>
      <c r="Y66" s="4">
        <v>55.698999999999998</v>
      </c>
    </row>
    <row r="67" spans="3:25">
      <c r="G67">
        <f>G64/G66</f>
        <v>0.72453596205012871</v>
      </c>
      <c r="H67">
        <f t="shared" ref="H67:Y67" si="4">H64/H66</f>
        <v>0.67288339115087326</v>
      </c>
      <c r="I67">
        <f t="shared" si="4"/>
        <v>0.70746362608367941</v>
      </c>
      <c r="J67">
        <f t="shared" si="4"/>
        <v>0.73258454783828297</v>
      </c>
      <c r="K67">
        <f t="shared" si="4"/>
        <v>0.57018365504007251</v>
      </c>
      <c r="L67">
        <f t="shared" si="4"/>
        <v>0.91986279969517593</v>
      </c>
      <c r="M67">
        <f t="shared" si="4"/>
        <v>0.68620442216891087</v>
      </c>
      <c r="N67">
        <f t="shared" si="4"/>
        <v>0.53679573408643277</v>
      </c>
      <c r="O67">
        <f t="shared" si="4"/>
        <v>0.64378413937922419</v>
      </c>
      <c r="P67">
        <f t="shared" si="4"/>
        <v>0.66277568355660799</v>
      </c>
      <c r="Q67">
        <f t="shared" si="4"/>
        <v>0.80914169021004723</v>
      </c>
      <c r="R67">
        <f t="shared" si="4"/>
        <v>0.61884451684194497</v>
      </c>
      <c r="S67">
        <f t="shared" si="4"/>
        <v>0.54496614731415149</v>
      </c>
      <c r="T67">
        <f t="shared" si="4"/>
        <v>0.67012607191926832</v>
      </c>
      <c r="U67">
        <f t="shared" si="4"/>
        <v>0.69223044262817102</v>
      </c>
      <c r="V67">
        <f t="shared" si="4"/>
        <v>0.79526397570994789</v>
      </c>
      <c r="W67">
        <f t="shared" si="4"/>
        <v>0.77898901479341176</v>
      </c>
      <c r="X67">
        <f t="shared" si="4"/>
        <v>0.56154108945026049</v>
      </c>
      <c r="Y67">
        <f t="shared" si="4"/>
        <v>0.59338194581590376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N102"/>
  <sheetViews>
    <sheetView topLeftCell="U72" workbookViewId="0">
      <selection activeCell="U102" sqref="U102"/>
    </sheetView>
  </sheetViews>
  <sheetFormatPr baseColWidth="10" defaultRowHeight="15"/>
  <cols>
    <col min="1" max="1" width="50.42578125" customWidth="1"/>
  </cols>
  <sheetData>
    <row r="1" spans="1:6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</row>
    <row r="2" spans="1:65">
      <c r="A2" t="s">
        <v>68</v>
      </c>
      <c r="B2" t="s">
        <v>0</v>
      </c>
      <c r="C2" s="3">
        <v>14.290281999999999</v>
      </c>
      <c r="D2" s="3">
        <v>0.17199999999999999</v>
      </c>
      <c r="E2" s="3">
        <v>0</v>
      </c>
      <c r="F2" s="3">
        <v>0</v>
      </c>
      <c r="G2" s="3">
        <v>34.774298999999999</v>
      </c>
      <c r="H2" s="3">
        <v>0.27252900000000002</v>
      </c>
      <c r="I2" s="3">
        <v>0</v>
      </c>
      <c r="J2" s="3">
        <v>1.2470000000000001E-3</v>
      </c>
      <c r="K2" s="3">
        <v>0</v>
      </c>
      <c r="L2" s="3">
        <v>0</v>
      </c>
      <c r="M2" s="3">
        <v>0.71711199999999997</v>
      </c>
      <c r="N2" s="3">
        <v>1.474E-3</v>
      </c>
      <c r="O2" s="3">
        <v>0.13336400000000001</v>
      </c>
      <c r="P2" s="3">
        <v>5.2461000000000001E-2</v>
      </c>
      <c r="Q2" s="3">
        <v>2.6029999999999998E-3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2.3023999999999999E-2</v>
      </c>
      <c r="Y2" s="3">
        <v>0</v>
      </c>
      <c r="Z2" s="3">
        <v>1.6022000000000002E-2</v>
      </c>
      <c r="AA2" s="3">
        <v>0</v>
      </c>
      <c r="AB2" s="3">
        <v>3.0123E-2</v>
      </c>
      <c r="AC2" s="3">
        <v>0.19875599999999999</v>
      </c>
      <c r="AD2" s="3">
        <v>0</v>
      </c>
      <c r="AE2" s="3">
        <v>0.43788399999998473</v>
      </c>
      <c r="AF2" s="3">
        <v>0.32347599999999999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1.5376780000000001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0.29381099999999999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0.02</v>
      </c>
      <c r="BF2" s="3">
        <v>1E-3</v>
      </c>
      <c r="BG2" s="3">
        <v>7.0000000000000001E-3</v>
      </c>
      <c r="BH2" s="3">
        <v>9.2208999999999999E-2</v>
      </c>
      <c r="BI2" s="3">
        <v>8.9999999999999993E-3</v>
      </c>
      <c r="BJ2" s="3">
        <v>0</v>
      </c>
      <c r="BK2" s="3">
        <v>0</v>
      </c>
      <c r="BL2" s="3">
        <v>0</v>
      </c>
      <c r="BM2" s="1">
        <f t="shared" ref="BM2:BM63" si="0">SUM(C2:BL2)</f>
        <v>53.407353999999984</v>
      </c>
    </row>
    <row r="3" spans="1:65">
      <c r="A3" t="s">
        <v>69</v>
      </c>
      <c r="B3" t="s">
        <v>1</v>
      </c>
      <c r="C3" s="3">
        <v>0</v>
      </c>
      <c r="D3" s="3">
        <v>2.5095900000000002</v>
      </c>
      <c r="E3" s="3">
        <v>0</v>
      </c>
      <c r="F3" s="3">
        <v>0</v>
      </c>
      <c r="G3" s="3">
        <v>7.3114999999999999E-2</v>
      </c>
      <c r="H3" s="3">
        <v>0.103633</v>
      </c>
      <c r="I3" s="3">
        <v>1.715706</v>
      </c>
      <c r="J3" s="3">
        <v>0.32278299999999999</v>
      </c>
      <c r="K3" s="3">
        <v>0</v>
      </c>
      <c r="L3" s="3">
        <v>0</v>
      </c>
      <c r="M3" s="3">
        <v>4.7323999999999998E-2</v>
      </c>
      <c r="N3" s="3">
        <v>1.1013E-2</v>
      </c>
      <c r="O3" s="3">
        <v>2.3379999999999998E-3</v>
      </c>
      <c r="P3" s="3">
        <v>1.921E-3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6.202E-3</v>
      </c>
      <c r="X3" s="3">
        <v>2.7182999999999999E-2</v>
      </c>
      <c r="Y3" s="3">
        <v>0</v>
      </c>
      <c r="Z3" s="3">
        <v>4.9862999999999998E-2</v>
      </c>
      <c r="AA3" s="3">
        <v>0</v>
      </c>
      <c r="AB3" s="3">
        <v>1.6310000000000001E-3</v>
      </c>
      <c r="AC3" s="3">
        <v>0</v>
      </c>
      <c r="AD3" s="3">
        <v>0</v>
      </c>
      <c r="AE3" s="3">
        <v>3.2455999999996786E-2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9.4999999999999998E-3</v>
      </c>
      <c r="AU3" s="3">
        <v>0</v>
      </c>
      <c r="AV3" s="3">
        <v>0</v>
      </c>
      <c r="AW3" s="3">
        <v>1.7880000000000001E-3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1.0999999999999999E-2</v>
      </c>
      <c r="BF3" s="3">
        <v>0</v>
      </c>
      <c r="BG3" s="3">
        <v>1E-3</v>
      </c>
      <c r="BH3" s="3">
        <v>2E-3</v>
      </c>
      <c r="BI3" s="3">
        <v>6.0000000000000001E-3</v>
      </c>
      <c r="BJ3" s="3">
        <v>0</v>
      </c>
      <c r="BK3" s="3">
        <v>0</v>
      </c>
      <c r="BL3" s="3">
        <v>0</v>
      </c>
      <c r="BM3" s="1">
        <f t="shared" si="0"/>
        <v>4.9360459999999984</v>
      </c>
    </row>
    <row r="4" spans="1:65">
      <c r="A4" t="s">
        <v>70</v>
      </c>
      <c r="B4" t="s">
        <v>2</v>
      </c>
      <c r="C4" s="3">
        <v>0</v>
      </c>
      <c r="D4" s="3">
        <v>6.0800000000000003E-3</v>
      </c>
      <c r="E4" s="3">
        <v>9.5493999999999996E-2</v>
      </c>
      <c r="F4" s="3">
        <v>0</v>
      </c>
      <c r="G4" s="3">
        <v>1.537282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0.26062700000000016</v>
      </c>
      <c r="AF4" s="3">
        <v>6.1251E-2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1.1232329999999999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9.8619999999999992E-3</v>
      </c>
      <c r="BJ4" s="3">
        <v>2.3373000000000001E-2</v>
      </c>
      <c r="BK4" s="3">
        <v>0</v>
      </c>
      <c r="BL4" s="3">
        <v>0</v>
      </c>
      <c r="BM4" s="1">
        <f t="shared" si="0"/>
        <v>3.1172020000000003</v>
      </c>
    </row>
    <row r="5" spans="1:65">
      <c r="A5" t="s">
        <v>71</v>
      </c>
      <c r="B5" t="s">
        <v>3</v>
      </c>
      <c r="C5" s="3">
        <v>0.26941699999999996</v>
      </c>
      <c r="D5" s="3">
        <v>1.33E-3</v>
      </c>
      <c r="E5" s="3">
        <v>5.6104000000000001E-2</v>
      </c>
      <c r="F5" s="3">
        <v>0.42573500000000003</v>
      </c>
      <c r="G5" s="3">
        <v>5.2303000000000002E-2</v>
      </c>
      <c r="H5" s="3">
        <v>1.2030000000000001E-3</v>
      </c>
      <c r="I5" s="3">
        <v>1.658E-3</v>
      </c>
      <c r="J5" s="3">
        <v>9.2110000000000004E-3</v>
      </c>
      <c r="K5" s="3">
        <v>3.346E-3</v>
      </c>
      <c r="L5" s="3">
        <v>20.955787999999998</v>
      </c>
      <c r="M5" s="3">
        <v>1.5925539999999998</v>
      </c>
      <c r="N5" s="3">
        <v>3.0070000000000001E-3</v>
      </c>
      <c r="O5" s="3">
        <v>0.34660100000000005</v>
      </c>
      <c r="P5" s="3">
        <v>1.6719850000000001</v>
      </c>
      <c r="Q5" s="3">
        <v>3.1446860000000001</v>
      </c>
      <c r="R5" s="3">
        <v>0.27127200000000001</v>
      </c>
      <c r="S5" s="3">
        <v>6.9789999999999991E-3</v>
      </c>
      <c r="T5" s="3">
        <v>6.7326999999999998E-2</v>
      </c>
      <c r="U5" s="3">
        <v>9.9634E-2</v>
      </c>
      <c r="V5" s="3">
        <v>7.1985999999999994E-2</v>
      </c>
      <c r="W5" s="3">
        <v>0</v>
      </c>
      <c r="X5" s="3">
        <v>6.7875000000000005E-2</v>
      </c>
      <c r="Y5" s="3">
        <v>6.3682000000000002E-2</v>
      </c>
      <c r="Z5" s="3">
        <v>7.7977430000000005</v>
      </c>
      <c r="AA5" s="3">
        <v>2.7009999999999998E-3</v>
      </c>
      <c r="AB5" s="3">
        <v>7.5520999999999991E-2</v>
      </c>
      <c r="AC5" s="3">
        <v>3.024159</v>
      </c>
      <c r="AD5" s="3">
        <v>0</v>
      </c>
      <c r="AE5" s="3">
        <v>8.7807000000003535E-2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1.129E-3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7.0539999999999995E-3</v>
      </c>
      <c r="AU5" s="3">
        <v>0</v>
      </c>
      <c r="AV5" s="3">
        <v>0.151531</v>
      </c>
      <c r="AW5" s="3">
        <v>2.9742000000000001E-2</v>
      </c>
      <c r="AX5" s="3">
        <v>0</v>
      </c>
      <c r="AY5" s="3">
        <v>0</v>
      </c>
      <c r="AZ5" s="3">
        <v>0</v>
      </c>
      <c r="BA5" s="3">
        <v>2.8271000000000001E-2</v>
      </c>
      <c r="BB5" s="3">
        <v>0</v>
      </c>
      <c r="BC5" s="3">
        <v>7.9327999999999996E-2</v>
      </c>
      <c r="BD5" s="3">
        <v>0</v>
      </c>
      <c r="BE5" s="3">
        <v>1.9224000000000002E-2</v>
      </c>
      <c r="BF5" s="3">
        <v>3.0361999999999997E-2</v>
      </c>
      <c r="BG5" s="3">
        <v>4.6109999999999996E-3</v>
      </c>
      <c r="BH5" s="3">
        <v>0</v>
      </c>
      <c r="BI5" s="3">
        <v>9.3190000000000009E-3</v>
      </c>
      <c r="BJ5" s="3">
        <v>1.7436E-2</v>
      </c>
      <c r="BK5" s="3">
        <v>0</v>
      </c>
      <c r="BL5" s="3">
        <v>0</v>
      </c>
      <c r="BM5" s="1">
        <f t="shared" si="0"/>
        <v>40.549620999999981</v>
      </c>
    </row>
    <row r="6" spans="1:65">
      <c r="A6" t="s">
        <v>72</v>
      </c>
      <c r="B6" t="s">
        <v>4</v>
      </c>
      <c r="C6" s="3">
        <v>7.7520940000000005</v>
      </c>
      <c r="D6" s="3">
        <v>7.3999999999999999E-4</v>
      </c>
      <c r="E6" s="3">
        <v>0.10793</v>
      </c>
      <c r="F6" s="3">
        <v>3.0349999999999999E-3</v>
      </c>
      <c r="G6" s="3">
        <v>42.112246999999996</v>
      </c>
      <c r="H6" s="3">
        <v>0</v>
      </c>
      <c r="I6" s="3">
        <v>0</v>
      </c>
      <c r="J6" s="3">
        <v>3.0402999999999999E-2</v>
      </c>
      <c r="K6" s="3">
        <v>0</v>
      </c>
      <c r="L6" s="3">
        <v>5.0728000000000002E-2</v>
      </c>
      <c r="M6" s="3">
        <v>0.35267599999999999</v>
      </c>
      <c r="N6" s="3">
        <v>4.1924999999999997E-2</v>
      </c>
      <c r="O6" s="3">
        <v>1.908E-3</v>
      </c>
      <c r="P6" s="3">
        <v>1.567E-3</v>
      </c>
      <c r="Q6" s="3">
        <v>0</v>
      </c>
      <c r="R6" s="3">
        <v>0</v>
      </c>
      <c r="S6" s="3">
        <v>0</v>
      </c>
      <c r="T6" s="3">
        <v>1.322E-3</v>
      </c>
      <c r="U6" s="3">
        <v>0</v>
      </c>
      <c r="V6" s="3">
        <v>0</v>
      </c>
      <c r="W6" s="3">
        <v>0</v>
      </c>
      <c r="X6" s="3">
        <v>5.7153000000000002E-2</v>
      </c>
      <c r="Y6" s="3">
        <v>0</v>
      </c>
      <c r="Z6" s="3">
        <v>0</v>
      </c>
      <c r="AA6" s="3">
        <v>0</v>
      </c>
      <c r="AB6" s="3">
        <v>0</v>
      </c>
      <c r="AC6" s="3">
        <v>0.20182900000000001</v>
      </c>
      <c r="AD6" s="3">
        <v>0</v>
      </c>
      <c r="AE6" s="3">
        <v>2.1547140000000264</v>
      </c>
      <c r="AF6" s="3">
        <v>2.7045310000000002</v>
      </c>
      <c r="AG6" s="3">
        <v>0</v>
      </c>
      <c r="AH6" s="3">
        <v>6.1685999999999998E-2</v>
      </c>
      <c r="AI6" s="3">
        <v>9.2856999999999995E-2</v>
      </c>
      <c r="AJ6" s="3">
        <v>0</v>
      </c>
      <c r="AK6" s="3">
        <v>0</v>
      </c>
      <c r="AL6" s="3">
        <v>26.669449999999998</v>
      </c>
      <c r="AM6" s="3">
        <v>0.106707</v>
      </c>
      <c r="AN6" s="3">
        <v>0.30945400000000001</v>
      </c>
      <c r="AO6" s="3">
        <v>0.27723900000000001</v>
      </c>
      <c r="AP6" s="3">
        <v>0.31240800000000002</v>
      </c>
      <c r="AQ6" s="3">
        <v>0.13506099999999999</v>
      </c>
      <c r="AR6" s="3">
        <v>0.105848</v>
      </c>
      <c r="AS6" s="3">
        <v>4.8869999999999999E-3</v>
      </c>
      <c r="AT6" s="3">
        <v>0.22415599999999999</v>
      </c>
      <c r="AU6" s="3">
        <v>1.149465</v>
      </c>
      <c r="AV6" s="3">
        <v>0.18753500000000001</v>
      </c>
      <c r="AW6" s="3">
        <v>0.88510200000000006</v>
      </c>
      <c r="AX6" s="3">
        <v>0.223362</v>
      </c>
      <c r="AY6" s="3">
        <v>0.21485700000000002</v>
      </c>
      <c r="AZ6" s="3">
        <v>0.21696499999999999</v>
      </c>
      <c r="BA6" s="3">
        <v>2.9842E-2</v>
      </c>
      <c r="BB6" s="3">
        <v>0</v>
      </c>
      <c r="BC6" s="3">
        <v>0.71647600000000011</v>
      </c>
      <c r="BD6" s="3">
        <v>1.541212</v>
      </c>
      <c r="BE6" s="3">
        <v>3.9279890000000002</v>
      </c>
      <c r="BF6" s="3">
        <v>3.343432</v>
      </c>
      <c r="BG6" s="3">
        <v>0.87691199999999991</v>
      </c>
      <c r="BH6" s="3">
        <v>0.50478000000000001</v>
      </c>
      <c r="BI6" s="3">
        <v>1.83779</v>
      </c>
      <c r="BJ6" s="3">
        <v>0.23744700000000002</v>
      </c>
      <c r="BK6" s="3">
        <v>0</v>
      </c>
      <c r="BL6" s="3">
        <v>1.4555999999999999E-2</v>
      </c>
      <c r="BM6" s="1">
        <f t="shared" si="0"/>
        <v>99.782277000000022</v>
      </c>
    </row>
    <row r="7" spans="1:65">
      <c r="A7" t="s">
        <v>73</v>
      </c>
      <c r="B7" t="s">
        <v>5</v>
      </c>
      <c r="C7" s="3">
        <v>0.20239400000000002</v>
      </c>
      <c r="D7" s="3">
        <v>2.9199999999999999E-3</v>
      </c>
      <c r="E7" s="3">
        <v>1.1106E-2</v>
      </c>
      <c r="F7" s="3">
        <v>2.3600000000000006E-3</v>
      </c>
      <c r="G7" s="3">
        <v>6.3866999999999993E-2</v>
      </c>
      <c r="H7" s="3">
        <v>5.4768350000000003</v>
      </c>
      <c r="I7" s="3">
        <v>0.66208899999999993</v>
      </c>
      <c r="J7" s="3">
        <v>3.8863000000000002E-2</v>
      </c>
      <c r="K7" s="3">
        <v>1.3990000000000001E-3</v>
      </c>
      <c r="L7" s="3">
        <v>0</v>
      </c>
      <c r="M7" s="3">
        <v>8.6375000000000007E-2</v>
      </c>
      <c r="N7" s="3">
        <v>6.6524E-2</v>
      </c>
      <c r="O7" s="3">
        <v>0.159446</v>
      </c>
      <c r="P7" s="3">
        <v>6.1388999999999999E-2</v>
      </c>
      <c r="Q7" s="3">
        <v>3.1077E-2</v>
      </c>
      <c r="R7" s="3">
        <v>2.5919999999999999E-2</v>
      </c>
      <c r="S7" s="3">
        <v>5.2560000000000003E-3</v>
      </c>
      <c r="T7" s="3">
        <v>4.8339999999999998E-3</v>
      </c>
      <c r="U7" s="3">
        <v>2.1063999999999999E-2</v>
      </c>
      <c r="V7" s="3">
        <v>0.97667899999999996</v>
      </c>
      <c r="W7" s="3">
        <v>1.298089</v>
      </c>
      <c r="X7" s="3">
        <v>0.359537</v>
      </c>
      <c r="Y7" s="3">
        <v>0.66377700000000006</v>
      </c>
      <c r="Z7" s="3">
        <v>4.7815000000000003E-2</v>
      </c>
      <c r="AA7" s="3">
        <v>2.7952000000000001E-2</v>
      </c>
      <c r="AB7" s="3">
        <v>9.7826999999999983E-2</v>
      </c>
      <c r="AC7" s="3">
        <v>0.35983700000000002</v>
      </c>
      <c r="AD7" s="3">
        <v>8.4322999999999995E-2</v>
      </c>
      <c r="AE7" s="3">
        <v>2.1087979999999908</v>
      </c>
      <c r="AF7" s="3">
        <v>1.8829799999999999</v>
      </c>
      <c r="AG7" s="3">
        <v>0.111874</v>
      </c>
      <c r="AH7" s="3">
        <v>3.7780000000000001E-3</v>
      </c>
      <c r="AI7" s="3">
        <v>1.137E-2</v>
      </c>
      <c r="AJ7" s="3">
        <v>8.3754999999999996E-2</v>
      </c>
      <c r="AK7" s="3">
        <v>4.6540000000000002E-3</v>
      </c>
      <c r="AL7" s="3">
        <v>1.5163920000000002</v>
      </c>
      <c r="AM7" s="3">
        <v>0</v>
      </c>
      <c r="AN7" s="3">
        <v>2.4145E-2</v>
      </c>
      <c r="AO7" s="3">
        <v>3.7169999999999998E-3</v>
      </c>
      <c r="AP7" s="3">
        <v>9.2828000000000008E-2</v>
      </c>
      <c r="AQ7" s="3">
        <v>1.7278999999999999E-2</v>
      </c>
      <c r="AR7" s="3">
        <v>3.0000000000000001E-3</v>
      </c>
      <c r="AS7" s="3">
        <v>2.3939999999999999E-3</v>
      </c>
      <c r="AT7" s="3">
        <v>1.1387E-2</v>
      </c>
      <c r="AU7" s="3">
        <v>0.68714699999999995</v>
      </c>
      <c r="AV7" s="3">
        <v>8.4255999999999998E-2</v>
      </c>
      <c r="AW7" s="3">
        <v>5.9510000000000007E-2</v>
      </c>
      <c r="AX7" s="3">
        <v>5.4190000000000002E-3</v>
      </c>
      <c r="AY7" s="3">
        <v>0.108277</v>
      </c>
      <c r="AZ7" s="3">
        <v>0.124706</v>
      </c>
      <c r="BA7" s="3">
        <v>3.406E-2</v>
      </c>
      <c r="BB7" s="3">
        <v>0.115462</v>
      </c>
      <c r="BC7" s="3">
        <v>0.48630100000000004</v>
      </c>
      <c r="BD7" s="3">
        <v>0.97975599999999996</v>
      </c>
      <c r="BE7" s="3">
        <v>0.30158099999999999</v>
      </c>
      <c r="BF7" s="3">
        <v>0.97100000000000009</v>
      </c>
      <c r="BG7" s="3">
        <v>0.18888300000000002</v>
      </c>
      <c r="BH7" s="3">
        <v>0.12606800000000001</v>
      </c>
      <c r="BI7" s="3">
        <v>0.19636999999999999</v>
      </c>
      <c r="BJ7" s="3">
        <v>1.2497999999999999E-2</v>
      </c>
      <c r="BK7" s="3">
        <v>0.43793700000000002</v>
      </c>
      <c r="BL7" s="3">
        <v>0.137241</v>
      </c>
      <c r="BM7" s="1">
        <f t="shared" si="0"/>
        <v>21.774376999999998</v>
      </c>
    </row>
    <row r="8" spans="1:65">
      <c r="A8" t="s">
        <v>74</v>
      </c>
      <c r="B8" t="s">
        <v>6</v>
      </c>
      <c r="C8" s="3">
        <v>0.70336900000000002</v>
      </c>
      <c r="D8" s="3">
        <v>0</v>
      </c>
      <c r="E8" s="3">
        <v>4.5066000000000002E-2</v>
      </c>
      <c r="F8" s="3">
        <v>5.2589999999999998E-3</v>
      </c>
      <c r="G8" s="3">
        <v>0.312884</v>
      </c>
      <c r="H8" s="3">
        <v>1.4912999999999999E-2</v>
      </c>
      <c r="I8" s="3">
        <v>2.266804</v>
      </c>
      <c r="J8" s="3">
        <v>1.17574</v>
      </c>
      <c r="K8" s="3">
        <v>3.8915999999999999E-2</v>
      </c>
      <c r="L8" s="3">
        <v>6.4527000000000001E-2</v>
      </c>
      <c r="M8" s="3">
        <v>0.79892200000000002</v>
      </c>
      <c r="N8" s="3">
        <v>2.8570000000000002E-2</v>
      </c>
      <c r="O8" s="3">
        <v>6.4121999999999998E-2</v>
      </c>
      <c r="P8" s="3">
        <v>0.17510200000000001</v>
      </c>
      <c r="Q8" s="3">
        <v>5.7646999999999997E-2</v>
      </c>
      <c r="R8" s="3">
        <v>8.3693000000000004E-2</v>
      </c>
      <c r="S8" s="3">
        <v>1.184E-2</v>
      </c>
      <c r="T8" s="3">
        <v>1.6809000000000001E-2</v>
      </c>
      <c r="U8" s="3">
        <v>3.0199E-2</v>
      </c>
      <c r="V8" s="3">
        <v>0.100198</v>
      </c>
      <c r="W8" s="3">
        <v>0.22526099999999999</v>
      </c>
      <c r="X8" s="3">
        <v>1.048638</v>
      </c>
      <c r="Y8" s="3">
        <v>8.1919999999999996E-3</v>
      </c>
      <c r="Z8" s="3">
        <v>0</v>
      </c>
      <c r="AA8" s="3">
        <v>4.2099999999999999E-4</v>
      </c>
      <c r="AB8" s="3">
        <v>5.7506000000000002E-2</v>
      </c>
      <c r="AC8" s="3">
        <v>5.649559</v>
      </c>
      <c r="AD8" s="3">
        <v>3.6600000000000001E-3</v>
      </c>
      <c r="AE8" s="3">
        <v>0.15452399999999528</v>
      </c>
      <c r="AF8" s="3">
        <v>0.52729599999999999</v>
      </c>
      <c r="AG8" s="3">
        <v>6.6292000000000004E-2</v>
      </c>
      <c r="AH8" s="3">
        <v>0</v>
      </c>
      <c r="AI8" s="3">
        <v>0</v>
      </c>
      <c r="AJ8" s="3">
        <v>0.14718500000000001</v>
      </c>
      <c r="AK8" s="3">
        <v>0</v>
      </c>
      <c r="AL8" s="3">
        <v>3.4606999999999999E-2</v>
      </c>
      <c r="AM8" s="3">
        <v>4.2206E-2</v>
      </c>
      <c r="AN8" s="3">
        <v>0</v>
      </c>
      <c r="AO8" s="3">
        <v>0</v>
      </c>
      <c r="AP8" s="3">
        <v>2.1229999999999999E-3</v>
      </c>
      <c r="AQ8" s="3">
        <v>2.9919999999999999E-3</v>
      </c>
      <c r="AR8" s="3">
        <v>0.14890900000000001</v>
      </c>
      <c r="AS8" s="3">
        <v>1.7760999999999999E-2</v>
      </c>
      <c r="AT8" s="3">
        <v>2.1122999999999999E-2</v>
      </c>
      <c r="AU8" s="3">
        <v>7.3730000000000002E-3</v>
      </c>
      <c r="AV8" s="3">
        <v>3.6977999999999997E-2</v>
      </c>
      <c r="AW8" s="3">
        <v>1.2244E-2</v>
      </c>
      <c r="AX8" s="3">
        <v>1.6750000000000001E-3</v>
      </c>
      <c r="AY8" s="3">
        <v>2.5572999999999999E-2</v>
      </c>
      <c r="AZ8" s="3">
        <v>1.5944E-2</v>
      </c>
      <c r="BA8" s="3">
        <v>0</v>
      </c>
      <c r="BB8" s="3">
        <v>2.0149999999999999E-3</v>
      </c>
      <c r="BC8" s="3">
        <v>0.114994</v>
      </c>
      <c r="BD8" s="3">
        <v>9.7169999999999999E-3</v>
      </c>
      <c r="BE8" s="3">
        <v>5.1722999999999998E-2</v>
      </c>
      <c r="BF8" s="3">
        <v>1.768E-3</v>
      </c>
      <c r="BG8" s="3">
        <v>4.4999999999999998E-2</v>
      </c>
      <c r="BH8" s="3">
        <v>6.5114000000000005E-2</v>
      </c>
      <c r="BI8" s="3">
        <v>6.2368E-2</v>
      </c>
      <c r="BJ8" s="3">
        <v>5.1554999999999997E-2</v>
      </c>
      <c r="BK8" s="3">
        <v>1.575E-3</v>
      </c>
      <c r="BL8" s="3">
        <v>0</v>
      </c>
      <c r="BM8" s="1">
        <f t="shared" si="0"/>
        <v>14.658450999999996</v>
      </c>
    </row>
    <row r="9" spans="1:65">
      <c r="A9" t="s">
        <v>75</v>
      </c>
      <c r="B9" t="s">
        <v>7</v>
      </c>
      <c r="C9" s="3">
        <v>0.19538</v>
      </c>
      <c r="D9" s="3">
        <v>1.64E-3</v>
      </c>
      <c r="E9" s="3">
        <v>6.7419999999999997E-3</v>
      </c>
      <c r="F9" s="3">
        <v>3.3116E-2</v>
      </c>
      <c r="G9" s="3">
        <v>1.9943580000000001</v>
      </c>
      <c r="H9" s="3">
        <v>0.111481</v>
      </c>
      <c r="I9" s="3">
        <v>0.43210700000000002</v>
      </c>
      <c r="J9" s="3">
        <v>2.2336879999999999</v>
      </c>
      <c r="K9" s="3">
        <v>1.6210249999999999</v>
      </c>
      <c r="L9" s="3">
        <v>2.1846999999999998E-2</v>
      </c>
      <c r="M9" s="3">
        <v>0.44244699999999998</v>
      </c>
      <c r="N9" s="3">
        <v>0.11606900000000001</v>
      </c>
      <c r="O9" s="3">
        <v>0.22706899999999999</v>
      </c>
      <c r="P9" s="3">
        <v>0.28339999999999999</v>
      </c>
      <c r="Q9" s="3">
        <v>5.6111000000000001E-2</v>
      </c>
      <c r="R9" s="3">
        <v>0.21818000000000001</v>
      </c>
      <c r="S9" s="3">
        <v>3.9683999999999997E-2</v>
      </c>
      <c r="T9" s="3">
        <v>9.5118999999999995E-2</v>
      </c>
      <c r="U9" s="3">
        <v>7.1568999999999994E-2</v>
      </c>
      <c r="V9" s="3">
        <v>0.132301</v>
      </c>
      <c r="W9" s="3">
        <v>7.9378000000000004E-2</v>
      </c>
      <c r="X9" s="3">
        <v>0.25029600000000002</v>
      </c>
      <c r="Y9" s="3">
        <v>0.33005299999999999</v>
      </c>
      <c r="Z9" s="3">
        <v>4.5043E-2</v>
      </c>
      <c r="AA9" s="3">
        <v>2.997E-2</v>
      </c>
      <c r="AB9" s="3">
        <v>0.33332200000000001</v>
      </c>
      <c r="AC9" s="3">
        <v>0.87459299999999995</v>
      </c>
      <c r="AD9" s="3">
        <v>0.25465300000000002</v>
      </c>
      <c r="AE9" s="3">
        <v>0.6633150000000112</v>
      </c>
      <c r="AF9" s="3">
        <v>0.19275700000000001</v>
      </c>
      <c r="AG9" s="3">
        <v>9.5768000000000006E-2</v>
      </c>
      <c r="AH9" s="3">
        <v>9.4870000000000006E-3</v>
      </c>
      <c r="AI9" s="3">
        <v>1.3390000000000001E-2</v>
      </c>
      <c r="AJ9" s="3">
        <v>8.6012000000000005E-2</v>
      </c>
      <c r="AK9" s="3">
        <v>2.7979E-2</v>
      </c>
      <c r="AL9" s="3">
        <v>0.68382000000000009</v>
      </c>
      <c r="AM9" s="3">
        <v>0.41739300000000001</v>
      </c>
      <c r="AN9" s="3">
        <v>0.30147200000000002</v>
      </c>
      <c r="AO9" s="3">
        <v>0.42578700000000003</v>
      </c>
      <c r="AP9" s="3">
        <v>0.43799099999999996</v>
      </c>
      <c r="AQ9" s="3">
        <v>0.167104</v>
      </c>
      <c r="AR9" s="3">
        <v>8.8774000000000006E-2</v>
      </c>
      <c r="AS9" s="3">
        <v>0.12928500000000001</v>
      </c>
      <c r="AT9" s="3">
        <v>0.95285200000000003</v>
      </c>
      <c r="AU9" s="3">
        <v>0.81856499999999999</v>
      </c>
      <c r="AV9" s="3">
        <v>0.20918</v>
      </c>
      <c r="AW9" s="3">
        <v>0.14233500000000002</v>
      </c>
      <c r="AX9" s="3">
        <v>0.15120800000000001</v>
      </c>
      <c r="AY9" s="3">
        <v>0.10116600000000001</v>
      </c>
      <c r="AZ9" s="3">
        <v>0.41642000000000001</v>
      </c>
      <c r="BA9" s="3">
        <v>3.0748000000000001E-2</v>
      </c>
      <c r="BB9" s="3">
        <v>0.13423499999999999</v>
      </c>
      <c r="BC9" s="3">
        <v>0.93454499999999996</v>
      </c>
      <c r="BD9" s="3">
        <v>0.56468700000000005</v>
      </c>
      <c r="BE9" s="3">
        <v>0.27373500000000001</v>
      </c>
      <c r="BF9" s="3">
        <v>3.2058000000000003E-2</v>
      </c>
      <c r="BG9" s="3">
        <v>0.13936999999999999</v>
      </c>
      <c r="BH9" s="3">
        <v>0.27419700000000002</v>
      </c>
      <c r="BI9" s="3">
        <v>8.1995999999999999E-2</v>
      </c>
      <c r="BJ9" s="3">
        <v>6.6600000000000001E-3</v>
      </c>
      <c r="BK9" s="3">
        <v>3.5601000000000001E-2</v>
      </c>
      <c r="BL9" s="3">
        <v>3.2550000000000003E-2</v>
      </c>
      <c r="BM9" s="1">
        <f t="shared" si="0"/>
        <v>19.603083000000009</v>
      </c>
    </row>
    <row r="10" spans="1:65">
      <c r="A10" t="s">
        <v>76</v>
      </c>
      <c r="B10" t="s">
        <v>8</v>
      </c>
      <c r="C10" s="3">
        <v>0</v>
      </c>
      <c r="D10" s="3">
        <v>1.17E-3</v>
      </c>
      <c r="E10" s="3">
        <v>5.9579999999999998E-3</v>
      </c>
      <c r="F10" s="3">
        <v>2.3499999999999999E-4</v>
      </c>
      <c r="G10" s="3">
        <v>0</v>
      </c>
      <c r="H10" s="3">
        <v>9.6279999999999994E-3</v>
      </c>
      <c r="I10" s="3">
        <v>5.7399999999999997E-4</v>
      </c>
      <c r="J10" s="3">
        <v>0.68188599999999999</v>
      </c>
      <c r="K10" s="3">
        <v>1.232057</v>
      </c>
      <c r="L10" s="3">
        <v>3.0130000000000001E-3</v>
      </c>
      <c r="M10" s="3">
        <v>8.0240000000000006E-2</v>
      </c>
      <c r="N10" s="3">
        <v>4.0010000000000002E-3</v>
      </c>
      <c r="O10" s="3">
        <v>0.10874499999999999</v>
      </c>
      <c r="P10" s="3">
        <v>1.6749E-2</v>
      </c>
      <c r="Q10" s="3">
        <v>0</v>
      </c>
      <c r="R10" s="3">
        <v>5.47E-3</v>
      </c>
      <c r="S10" s="3">
        <v>2.3219999999999998E-3</v>
      </c>
      <c r="T10" s="3">
        <v>1.2949E-2</v>
      </c>
      <c r="U10" s="3">
        <v>7.8960000000000002E-3</v>
      </c>
      <c r="V10" s="3">
        <v>0</v>
      </c>
      <c r="W10" s="3">
        <v>0.234377</v>
      </c>
      <c r="X10" s="3">
        <v>5.8330000000000005E-3</v>
      </c>
      <c r="Y10" s="3">
        <v>5.3550000000000004E-3</v>
      </c>
      <c r="Z10" s="3">
        <v>0</v>
      </c>
      <c r="AA10" s="3">
        <v>8.2600000000000002E-4</v>
      </c>
      <c r="AB10" s="3">
        <v>4.5300000000000002E-3</v>
      </c>
      <c r="AC10" s="3">
        <v>0</v>
      </c>
      <c r="AD10" s="3">
        <v>0</v>
      </c>
      <c r="AE10" s="3">
        <v>0.92518500000000592</v>
      </c>
      <c r="AF10" s="3">
        <v>0.90554100000000004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0.22414500000000001</v>
      </c>
      <c r="AN10" s="3">
        <v>1.173619</v>
      </c>
      <c r="AO10" s="3">
        <v>2.2529999999999998E-3</v>
      </c>
      <c r="AP10" s="3">
        <v>0.106137</v>
      </c>
      <c r="AQ10" s="3">
        <v>0.79227800000000004</v>
      </c>
      <c r="AR10" s="3">
        <v>0.34502500000000003</v>
      </c>
      <c r="AS10" s="3">
        <v>0.28673500000000002</v>
      </c>
      <c r="AT10" s="3">
        <v>1.3807E-2</v>
      </c>
      <c r="AU10" s="3">
        <v>0.46791899999999997</v>
      </c>
      <c r="AV10" s="3">
        <v>7.7687000000000006E-2</v>
      </c>
      <c r="AW10" s="3">
        <v>0.49402300000000005</v>
      </c>
      <c r="AX10" s="3">
        <v>0.17737600000000001</v>
      </c>
      <c r="AY10" s="3">
        <v>0.18925700000000001</v>
      </c>
      <c r="AZ10" s="3">
        <v>1.5632E-2</v>
      </c>
      <c r="BA10" s="3">
        <v>4.13E-3</v>
      </c>
      <c r="BB10" s="3">
        <v>0.26843400000000001</v>
      </c>
      <c r="BC10" s="3">
        <v>0.75098500000000001</v>
      </c>
      <c r="BD10" s="3">
        <v>0.65499499999999999</v>
      </c>
      <c r="BE10" s="3">
        <v>0.532802</v>
      </c>
      <c r="BF10" s="3">
        <v>0.197246</v>
      </c>
      <c r="BG10" s="3">
        <v>0.185473</v>
      </c>
      <c r="BH10" s="3">
        <v>5.4653999999999994E-2</v>
      </c>
      <c r="BI10" s="3">
        <v>0.304371</v>
      </c>
      <c r="BJ10" s="3">
        <v>0.27414699999999997</v>
      </c>
      <c r="BK10" s="3">
        <v>1.158E-3</v>
      </c>
      <c r="BL10" s="3">
        <v>0</v>
      </c>
      <c r="BM10" s="1">
        <f t="shared" si="0"/>
        <v>11.848828000000003</v>
      </c>
    </row>
    <row r="11" spans="1:65">
      <c r="A11" t="s">
        <v>77</v>
      </c>
      <c r="B11" t="s">
        <v>9</v>
      </c>
      <c r="C11" s="3">
        <v>2.8015159999999999</v>
      </c>
      <c r="D11" s="3">
        <v>6.8686000000000011E-2</v>
      </c>
      <c r="E11" s="3">
        <v>0.1221</v>
      </c>
      <c r="F11" s="3">
        <v>0.25236599999999998</v>
      </c>
      <c r="G11" s="3">
        <v>0.481929</v>
      </c>
      <c r="H11" s="3">
        <v>1.3443E-2</v>
      </c>
      <c r="I11" s="3">
        <v>7.1757000000000001E-2</v>
      </c>
      <c r="J11" s="3">
        <v>4.0268999999999999E-2</v>
      </c>
      <c r="K11" s="3">
        <v>0.11155900000000001</v>
      </c>
      <c r="L11" s="3">
        <v>3.4906890000000002</v>
      </c>
      <c r="M11" s="3">
        <v>5.0948960000000003</v>
      </c>
      <c r="N11" s="3">
        <v>0.114972</v>
      </c>
      <c r="O11" s="3">
        <v>0.12765000000000001</v>
      </c>
      <c r="P11" s="3">
        <v>7.0992E-2</v>
      </c>
      <c r="Q11" s="3">
        <v>0.371784</v>
      </c>
      <c r="R11" s="3">
        <v>0.14941499999999999</v>
      </c>
      <c r="S11" s="3">
        <v>1.2184E-2</v>
      </c>
      <c r="T11" s="3">
        <v>2.9652000000000001E-2</v>
      </c>
      <c r="U11" s="3">
        <v>7.0437E-2</v>
      </c>
      <c r="V11" s="3">
        <v>8.7640999999999997E-2</v>
      </c>
      <c r="W11" s="3">
        <v>0.231797</v>
      </c>
      <c r="X11" s="3">
        <v>5.6159000000000001E-2</v>
      </c>
      <c r="Y11" s="3">
        <v>1.3398600000000001</v>
      </c>
      <c r="Z11" s="3">
        <v>0.61007800000000001</v>
      </c>
      <c r="AA11" s="3">
        <v>0.18218400000000001</v>
      </c>
      <c r="AB11" s="3">
        <v>0.20746000000000001</v>
      </c>
      <c r="AC11" s="3">
        <v>2.9060129999999997</v>
      </c>
      <c r="AD11" s="3">
        <v>0.570604</v>
      </c>
      <c r="AE11" s="3">
        <v>2.9516080000000016</v>
      </c>
      <c r="AF11" s="3">
        <v>1.446169</v>
      </c>
      <c r="AG11" s="3">
        <v>8.1866120000000002</v>
      </c>
      <c r="AH11" s="3">
        <v>3.0163950000000002</v>
      </c>
      <c r="AI11" s="3">
        <v>2.1175549999999999</v>
      </c>
      <c r="AJ11" s="3">
        <v>0.60514999999999997</v>
      </c>
      <c r="AK11" s="3">
        <v>6.0076999999999998E-2</v>
      </c>
      <c r="AL11" s="3">
        <v>0.30116500000000002</v>
      </c>
      <c r="AM11" s="3">
        <v>5.5495000000000003E-2</v>
      </c>
      <c r="AN11" s="3">
        <v>0.20694200000000001</v>
      </c>
      <c r="AO11" s="3">
        <v>0.34497499999999998</v>
      </c>
      <c r="AP11" s="3">
        <v>0.194662</v>
      </c>
      <c r="AQ11" s="3">
        <v>0.144672</v>
      </c>
      <c r="AR11" s="3">
        <v>0.121585</v>
      </c>
      <c r="AS11" s="3">
        <v>0.112705</v>
      </c>
      <c r="AT11" s="3">
        <v>0.57654399999999995</v>
      </c>
      <c r="AU11" s="3">
        <v>0.25043599999999999</v>
      </c>
      <c r="AV11" s="3">
        <v>0.41918</v>
      </c>
      <c r="AW11" s="3">
        <v>0.241119</v>
      </c>
      <c r="AX11" s="3">
        <v>9.3081999999999998E-2</v>
      </c>
      <c r="AY11" s="3">
        <v>0.113411</v>
      </c>
      <c r="AZ11" s="3">
        <v>1.246909</v>
      </c>
      <c r="BA11" s="3">
        <v>5.1469000000000001E-2</v>
      </c>
      <c r="BB11" s="3">
        <v>5.3747000000000003E-2</v>
      </c>
      <c r="BC11" s="3">
        <v>0.28356199999999998</v>
      </c>
      <c r="BD11" s="3">
        <v>1.230618</v>
      </c>
      <c r="BE11" s="3">
        <v>0.388797</v>
      </c>
      <c r="BF11" s="3">
        <v>0.29033100000000001</v>
      </c>
      <c r="BG11" s="3">
        <v>0.17399199999999998</v>
      </c>
      <c r="BH11" s="3">
        <v>0.27666099999999999</v>
      </c>
      <c r="BI11" s="3">
        <v>0.318</v>
      </c>
      <c r="BJ11" s="3">
        <v>0.20666999999999999</v>
      </c>
      <c r="BK11" s="3">
        <v>4.9036999999999997E-2</v>
      </c>
      <c r="BL11" s="3">
        <v>0.11777600000000001</v>
      </c>
      <c r="BM11" s="1">
        <f t="shared" si="0"/>
        <v>45.935199999999995</v>
      </c>
    </row>
    <row r="12" spans="1:65">
      <c r="A12" t="s">
        <v>78</v>
      </c>
      <c r="B12" t="s">
        <v>10</v>
      </c>
      <c r="C12" s="3">
        <v>6.679265</v>
      </c>
      <c r="D12" s="3">
        <v>3.1289999999999998E-2</v>
      </c>
      <c r="E12" s="3">
        <v>0.332594</v>
      </c>
      <c r="F12" s="3">
        <v>6.8446999999999994E-2</v>
      </c>
      <c r="G12" s="3">
        <v>1.8899950000000001</v>
      </c>
      <c r="H12" s="3">
        <v>1.1003309999999999</v>
      </c>
      <c r="I12" s="3">
        <v>0.35637600000000003</v>
      </c>
      <c r="J12" s="3">
        <v>1.642047</v>
      </c>
      <c r="K12" s="3">
        <v>0.365041</v>
      </c>
      <c r="L12" s="3">
        <v>1.54433</v>
      </c>
      <c r="M12" s="3">
        <v>20.067979000000001</v>
      </c>
      <c r="N12" s="3">
        <v>3.7863060000000002</v>
      </c>
      <c r="O12" s="3">
        <v>5.6730349999999996</v>
      </c>
      <c r="P12" s="3">
        <v>0.69015899999999997</v>
      </c>
      <c r="Q12" s="3">
        <v>1.1613629999999999</v>
      </c>
      <c r="R12" s="3">
        <v>1.031758</v>
      </c>
      <c r="S12" s="3">
        <v>6.2554999999999999E-2</v>
      </c>
      <c r="T12" s="3">
        <v>0.31717600000000001</v>
      </c>
      <c r="U12" s="3">
        <v>0.26026300000000002</v>
      </c>
      <c r="V12" s="3">
        <v>0.77718600000000004</v>
      </c>
      <c r="W12" s="3">
        <v>2.1648969999999998</v>
      </c>
      <c r="X12" s="3">
        <v>0.57263599999999992</v>
      </c>
      <c r="Y12" s="3">
        <v>0.12278699999999999</v>
      </c>
      <c r="Z12" s="3">
        <v>2.0710090000000001</v>
      </c>
      <c r="AA12" s="3">
        <v>0.36250500000000002</v>
      </c>
      <c r="AB12" s="3">
        <v>0.67003999999999997</v>
      </c>
      <c r="AC12" s="3">
        <v>3.5606590000000002</v>
      </c>
      <c r="AD12" s="3">
        <v>0.15429300000000001</v>
      </c>
      <c r="AE12" s="3">
        <v>0.94929600000000725</v>
      </c>
      <c r="AF12" s="3">
        <v>0.671628</v>
      </c>
      <c r="AG12" s="3">
        <v>0.191159</v>
      </c>
      <c r="AH12" s="3">
        <v>5.2500000000000003E-3</v>
      </c>
      <c r="AI12" s="3">
        <v>1.2843E-2</v>
      </c>
      <c r="AJ12" s="3">
        <v>6.5980999999999998E-2</v>
      </c>
      <c r="AK12" s="3">
        <v>0</v>
      </c>
      <c r="AL12" s="3">
        <v>0.38008900000000001</v>
      </c>
      <c r="AM12" s="3">
        <v>0.12875600000000001</v>
      </c>
      <c r="AN12" s="3">
        <v>0.100093</v>
      </c>
      <c r="AO12" s="3">
        <v>0.109889</v>
      </c>
      <c r="AP12" s="3">
        <v>1.5069000000000001E-2</v>
      </c>
      <c r="AQ12" s="3">
        <v>1.6813999999999999E-2</v>
      </c>
      <c r="AR12" s="3">
        <v>1.8194999999999999E-2</v>
      </c>
      <c r="AS12" s="3">
        <v>1.1646999999999999E-2</v>
      </c>
      <c r="AT12" s="3">
        <v>0.19362199999999999</v>
      </c>
      <c r="AU12" s="3">
        <v>0.15639600000000001</v>
      </c>
      <c r="AV12" s="3">
        <v>0.54159800000000002</v>
      </c>
      <c r="AW12" s="3">
        <v>0.55518100000000004</v>
      </c>
      <c r="AX12" s="3">
        <v>2.9187000000000001E-2</v>
      </c>
      <c r="AY12" s="3">
        <v>6.8626000000000006E-2</v>
      </c>
      <c r="AZ12" s="3">
        <v>0.37754300000000002</v>
      </c>
      <c r="BA12" s="3">
        <v>1.8348E-2</v>
      </c>
      <c r="BB12" s="3">
        <v>1.2621E-2</v>
      </c>
      <c r="BC12" s="3">
        <v>0.56888399999999995</v>
      </c>
      <c r="BD12" s="3">
        <v>0.84500299999999995</v>
      </c>
      <c r="BE12" s="3">
        <v>0.28489100000000001</v>
      </c>
      <c r="BF12" s="3">
        <v>0.97801300000000002</v>
      </c>
      <c r="BG12" s="3">
        <v>6.7262999999999989E-2</v>
      </c>
      <c r="BH12" s="3">
        <v>0.13331400000000002</v>
      </c>
      <c r="BI12" s="3">
        <v>0.17211699999999999</v>
      </c>
      <c r="BJ12" s="3">
        <v>0.16206899999999999</v>
      </c>
      <c r="BK12" s="3">
        <v>3.0991000000000001E-2</v>
      </c>
      <c r="BL12" s="3">
        <v>0.42396899999999998</v>
      </c>
      <c r="BM12" s="1">
        <f t="shared" si="0"/>
        <v>65.812667000000033</v>
      </c>
    </row>
    <row r="13" spans="1:65">
      <c r="A13" t="s">
        <v>79</v>
      </c>
      <c r="B13" t="s">
        <v>11</v>
      </c>
      <c r="C13" s="3">
        <v>1.101815</v>
      </c>
      <c r="D13" s="3">
        <v>0</v>
      </c>
      <c r="E13" s="3">
        <v>6.1662999999999996E-2</v>
      </c>
      <c r="F13" s="3">
        <v>0</v>
      </c>
      <c r="G13" s="3">
        <v>0.24307899999999999</v>
      </c>
      <c r="H13" s="3">
        <v>0</v>
      </c>
      <c r="I13" s="3">
        <v>7.8860000000000006E-3</v>
      </c>
      <c r="J13" s="3">
        <v>0</v>
      </c>
      <c r="K13" s="3">
        <v>0</v>
      </c>
      <c r="L13" s="3">
        <v>0</v>
      </c>
      <c r="M13" s="3">
        <v>0</v>
      </c>
      <c r="N13" s="3">
        <v>2.7142080000000002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9.0310000000000008E-3</v>
      </c>
      <c r="V13" s="3">
        <v>1.3483999999999999E-2</v>
      </c>
      <c r="W13" s="3">
        <v>0</v>
      </c>
      <c r="X13" s="3">
        <v>6.3950999999999994E-2</v>
      </c>
      <c r="Y13" s="3">
        <v>0</v>
      </c>
      <c r="Z13" s="3">
        <v>0</v>
      </c>
      <c r="AA13" s="3">
        <v>0</v>
      </c>
      <c r="AB13" s="3">
        <v>6.5339999999999999E-3</v>
      </c>
      <c r="AC13" s="3">
        <v>0</v>
      </c>
      <c r="AD13" s="3">
        <v>0</v>
      </c>
      <c r="AE13" s="3">
        <v>0.62852400000000341</v>
      </c>
      <c r="AF13" s="3">
        <v>0.47844799999999998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1.91E-3</v>
      </c>
      <c r="AM13" s="3">
        <v>0</v>
      </c>
      <c r="AN13" s="3">
        <v>0</v>
      </c>
      <c r="AO13" s="3">
        <v>0</v>
      </c>
      <c r="AP13" s="3">
        <v>1.905E-3</v>
      </c>
      <c r="AQ13" s="3">
        <v>0</v>
      </c>
      <c r="AR13" s="3">
        <v>0.13214100000000001</v>
      </c>
      <c r="AS13" s="3">
        <v>0</v>
      </c>
      <c r="AT13" s="3">
        <v>0</v>
      </c>
      <c r="AU13" s="3">
        <v>0.17858199999999999</v>
      </c>
      <c r="AV13" s="3">
        <v>0</v>
      </c>
      <c r="AW13" s="3">
        <v>5.3676000000000001E-2</v>
      </c>
      <c r="AX13" s="3">
        <v>0</v>
      </c>
      <c r="AY13" s="3">
        <v>0.37019799999999997</v>
      </c>
      <c r="AZ13" s="3">
        <v>6.1310000000000002E-3</v>
      </c>
      <c r="BA13" s="3">
        <v>0</v>
      </c>
      <c r="BB13" s="3">
        <v>0</v>
      </c>
      <c r="BC13" s="3">
        <v>1.1153E-2</v>
      </c>
      <c r="BD13" s="3">
        <v>0.75377400000000006</v>
      </c>
      <c r="BE13" s="3">
        <v>1.6414999999999999E-2</v>
      </c>
      <c r="BF13" s="3">
        <v>6.2496850000000004</v>
      </c>
      <c r="BG13" s="3">
        <v>0.22862500000000002</v>
      </c>
      <c r="BH13" s="3">
        <v>3.8319999999999999E-3</v>
      </c>
      <c r="BI13" s="3">
        <v>2.7539999999999999E-3</v>
      </c>
      <c r="BJ13" s="3">
        <v>1.3672E-2</v>
      </c>
      <c r="BK13" s="3">
        <v>0</v>
      </c>
      <c r="BL13" s="3">
        <v>0</v>
      </c>
      <c r="BM13" s="1">
        <f t="shared" si="0"/>
        <v>13.353076000000003</v>
      </c>
    </row>
    <row r="14" spans="1:65">
      <c r="A14" t="s">
        <v>80</v>
      </c>
      <c r="B14" t="s">
        <v>12</v>
      </c>
      <c r="C14" s="3">
        <v>0.45588699999999999</v>
      </c>
      <c r="D14" s="3">
        <v>8.8599999999999998E-3</v>
      </c>
      <c r="E14" s="3">
        <v>2.6185E-2</v>
      </c>
      <c r="F14" s="3">
        <v>3.8856000000000002E-2</v>
      </c>
      <c r="G14" s="3">
        <v>3.5208110000000001</v>
      </c>
      <c r="H14" s="3">
        <v>0.294576</v>
      </c>
      <c r="I14" s="3">
        <v>4.4690000000000001E-2</v>
      </c>
      <c r="J14" s="3">
        <v>0.486064</v>
      </c>
      <c r="K14" s="3">
        <v>6.4495999999999998E-2</v>
      </c>
      <c r="L14" s="3">
        <v>0.419381</v>
      </c>
      <c r="M14" s="3">
        <v>0.97950300000000001</v>
      </c>
      <c r="N14" s="3">
        <v>1.3247549999999999</v>
      </c>
      <c r="O14" s="3">
        <v>5.485036</v>
      </c>
      <c r="P14" s="3">
        <v>0.33687299999999998</v>
      </c>
      <c r="Q14" s="3">
        <v>7.2732000000000005E-2</v>
      </c>
      <c r="R14" s="3">
        <v>0.40971000000000002</v>
      </c>
      <c r="S14" s="3">
        <v>0.12614400000000001</v>
      </c>
      <c r="T14" s="3">
        <v>0.88099799999999995</v>
      </c>
      <c r="U14" s="3">
        <v>0.64591699999999996</v>
      </c>
      <c r="V14" s="3">
        <v>2.9329160000000001</v>
      </c>
      <c r="W14" s="3">
        <v>1.249198</v>
      </c>
      <c r="X14" s="3">
        <v>0.59247099999999997</v>
      </c>
      <c r="Y14" s="3">
        <v>0.52202800000000005</v>
      </c>
      <c r="Z14" s="3">
        <v>7.4604000000000004E-2</v>
      </c>
      <c r="AA14" s="3">
        <v>3.7347999999999999E-2</v>
      </c>
      <c r="AB14" s="3">
        <v>0.133188</v>
      </c>
      <c r="AC14" s="3">
        <v>5.3594690000000007</v>
      </c>
      <c r="AD14" s="3">
        <v>0.264762</v>
      </c>
      <c r="AE14" s="3">
        <v>2.8016489999999741</v>
      </c>
      <c r="AF14" s="3">
        <v>1.277155</v>
      </c>
      <c r="AG14" s="3">
        <v>0.32970500000000003</v>
      </c>
      <c r="AH14" s="3">
        <v>0</v>
      </c>
      <c r="AI14" s="3">
        <v>0</v>
      </c>
      <c r="AJ14" s="3">
        <v>0.32380900000000001</v>
      </c>
      <c r="AK14" s="3">
        <v>1.3829999999999999E-3</v>
      </c>
      <c r="AL14" s="3">
        <v>0.14918600000000001</v>
      </c>
      <c r="AM14" s="3">
        <v>0.54891699999999999</v>
      </c>
      <c r="AN14" s="3">
        <v>0</v>
      </c>
      <c r="AO14" s="3">
        <v>0.94166700000000003</v>
      </c>
      <c r="AP14" s="3">
        <v>4.1679999999999998E-3</v>
      </c>
      <c r="AQ14" s="3">
        <v>1.0064E-2</v>
      </c>
      <c r="AR14" s="3">
        <v>0</v>
      </c>
      <c r="AS14" s="3">
        <v>1.66E-3</v>
      </c>
      <c r="AT14" s="3">
        <v>0.874448</v>
      </c>
      <c r="AU14" s="3">
        <v>0.44867499999999999</v>
      </c>
      <c r="AV14" s="3">
        <v>5.4762999999999999E-2</v>
      </c>
      <c r="AW14" s="3">
        <v>0.114458</v>
      </c>
      <c r="AX14" s="3">
        <v>0.24356800000000001</v>
      </c>
      <c r="AY14" s="3">
        <v>7.5560000000000002E-2</v>
      </c>
      <c r="AZ14" s="3">
        <v>0.112396</v>
      </c>
      <c r="BA14" s="3">
        <v>0</v>
      </c>
      <c r="BB14" s="3">
        <v>4.8430000000000001E-3</v>
      </c>
      <c r="BC14" s="3">
        <v>1.030311</v>
      </c>
      <c r="BD14" s="3">
        <v>0.52348600000000001</v>
      </c>
      <c r="BE14" s="3">
        <v>1.8707999999999999E-2</v>
      </c>
      <c r="BF14" s="3">
        <v>0.37414800000000004</v>
      </c>
      <c r="BG14" s="3">
        <v>4.2474999999999999E-2</v>
      </c>
      <c r="BH14" s="3">
        <v>3.3654000000000003E-2</v>
      </c>
      <c r="BI14" s="3">
        <v>3.7524999999999996E-2</v>
      </c>
      <c r="BJ14" s="3">
        <v>8.1310000000000011E-3</v>
      </c>
      <c r="BK14" s="3">
        <v>9.7169999999999999E-3</v>
      </c>
      <c r="BL14" s="3">
        <v>0</v>
      </c>
      <c r="BM14" s="1">
        <f t="shared" si="0"/>
        <v>37.183686999999985</v>
      </c>
    </row>
    <row r="15" spans="1:65">
      <c r="A15" t="s">
        <v>81</v>
      </c>
      <c r="B15" t="s">
        <v>13</v>
      </c>
      <c r="C15" s="3">
        <v>0.342667</v>
      </c>
      <c r="D15" s="3">
        <v>5.45E-3</v>
      </c>
      <c r="E15" s="3">
        <v>3.0859999999999999E-2</v>
      </c>
      <c r="F15" s="3">
        <v>9.0687000000000004E-2</v>
      </c>
      <c r="G15" s="3">
        <v>1.3118920000000001</v>
      </c>
      <c r="H15" s="3">
        <v>0</v>
      </c>
      <c r="I15" s="3">
        <v>9.6091999999999997E-2</v>
      </c>
      <c r="J15" s="3">
        <v>4.1522999999999997E-2</v>
      </c>
      <c r="K15" s="3">
        <v>4.73E-4</v>
      </c>
      <c r="L15" s="3">
        <v>0</v>
      </c>
      <c r="M15" s="3">
        <v>5.6797E-2</v>
      </c>
      <c r="N15" s="3">
        <v>5.2053000000000002E-2</v>
      </c>
      <c r="O15" s="3">
        <v>0.22355800000000001</v>
      </c>
      <c r="P15" s="3">
        <v>5.2754560000000001</v>
      </c>
      <c r="Q15" s="3">
        <v>0.32822499999999999</v>
      </c>
      <c r="R15" s="3">
        <v>0.44802199999999998</v>
      </c>
      <c r="S15" s="3">
        <v>0.17732300000000001</v>
      </c>
      <c r="T15" s="3">
        <v>0.76390599999999997</v>
      </c>
      <c r="U15" s="3">
        <v>3.7414999999999997E-2</v>
      </c>
      <c r="V15" s="3">
        <v>2.1908E-2</v>
      </c>
      <c r="W15" s="3">
        <v>0.61637799999999998</v>
      </c>
      <c r="X15" s="3">
        <v>0.25018799999999997</v>
      </c>
      <c r="Y15" s="3">
        <v>2.0896999999999999E-2</v>
      </c>
      <c r="Z15" s="3">
        <v>0</v>
      </c>
      <c r="AA15" s="3">
        <v>1.7510999999999999E-2</v>
      </c>
      <c r="AB15" s="3">
        <v>0.20196600000000003</v>
      </c>
      <c r="AC15" s="3">
        <v>17.950845999999999</v>
      </c>
      <c r="AD15" s="3">
        <v>0</v>
      </c>
      <c r="AE15" s="3">
        <v>0.70061100000001497</v>
      </c>
      <c r="AF15" s="3">
        <v>0.70311699999999999</v>
      </c>
      <c r="AG15" s="3">
        <v>0</v>
      </c>
      <c r="AH15" s="3">
        <v>0</v>
      </c>
      <c r="AI15" s="3">
        <v>0</v>
      </c>
      <c r="AJ15" s="3">
        <v>0.154943</v>
      </c>
      <c r="AK15" s="3">
        <v>0</v>
      </c>
      <c r="AL15" s="3">
        <v>6.0281000000000001E-2</v>
      </c>
      <c r="AM15" s="3">
        <v>0</v>
      </c>
      <c r="AN15" s="3">
        <v>0</v>
      </c>
      <c r="AO15" s="3">
        <v>0.36716300000000002</v>
      </c>
      <c r="AP15" s="3">
        <v>3.4819999999999999E-3</v>
      </c>
      <c r="AQ15" s="3">
        <v>0</v>
      </c>
      <c r="AR15" s="3">
        <v>0</v>
      </c>
      <c r="AS15" s="3">
        <v>0</v>
      </c>
      <c r="AT15" s="3">
        <v>0.64513399999999999</v>
      </c>
      <c r="AU15" s="3">
        <v>0.50453400000000004</v>
      </c>
      <c r="AV15" s="3">
        <v>0.18627199999999999</v>
      </c>
      <c r="AW15" s="3">
        <v>0.423323</v>
      </c>
      <c r="AX15" s="3">
        <v>0.204461</v>
      </c>
      <c r="AY15" s="3">
        <v>0.20190599999999997</v>
      </c>
      <c r="AZ15" s="3">
        <v>1.2449999999999999E-2</v>
      </c>
      <c r="BA15" s="3">
        <v>0</v>
      </c>
      <c r="BB15" s="3">
        <v>0</v>
      </c>
      <c r="BC15" s="3">
        <v>4.4167999999999999E-2</v>
      </c>
      <c r="BD15" s="3">
        <v>0.51027800000000001</v>
      </c>
      <c r="BE15" s="3">
        <v>0.28020299999999998</v>
      </c>
      <c r="BF15" s="3">
        <v>0.70928000000000002</v>
      </c>
      <c r="BG15" s="3">
        <v>8.6276000000000005E-2</v>
      </c>
      <c r="BH15" s="3">
        <v>1.7953000000000004E-2</v>
      </c>
      <c r="BI15" s="3">
        <v>6.6782999999999995E-2</v>
      </c>
      <c r="BJ15" s="3">
        <v>1.1287999999999999E-2</v>
      </c>
      <c r="BK15" s="3">
        <v>1.291E-3</v>
      </c>
      <c r="BL15" s="3">
        <v>5.5599999999999996E-4</v>
      </c>
      <c r="BM15" s="1">
        <f t="shared" si="0"/>
        <v>34.257846000000022</v>
      </c>
    </row>
    <row r="16" spans="1:65">
      <c r="A16" t="s">
        <v>82</v>
      </c>
      <c r="B16" t="s">
        <v>14</v>
      </c>
      <c r="C16" s="3">
        <v>0</v>
      </c>
      <c r="D16" s="3">
        <v>1.567E-2</v>
      </c>
      <c r="E16" s="3">
        <v>0</v>
      </c>
      <c r="F16" s="3">
        <v>1.0336000000000001E-2</v>
      </c>
      <c r="G16" s="3">
        <v>0.112357</v>
      </c>
      <c r="H16" s="3">
        <v>0.14666599999999999</v>
      </c>
      <c r="I16" s="3">
        <v>0.12765799999999999</v>
      </c>
      <c r="J16" s="3">
        <v>0.105947</v>
      </c>
      <c r="K16" s="3">
        <v>8.6679000000000006E-2</v>
      </c>
      <c r="L16" s="3">
        <v>0.21306900000000001</v>
      </c>
      <c r="M16" s="3">
        <v>0.42249999999999999</v>
      </c>
      <c r="N16" s="3">
        <v>1.3910000000000001E-3</v>
      </c>
      <c r="O16" s="3">
        <v>0.63100100000000003</v>
      </c>
      <c r="P16" s="3">
        <v>0.38583600000000001</v>
      </c>
      <c r="Q16" s="3">
        <v>9.8644370000000006</v>
      </c>
      <c r="R16" s="3">
        <v>5.6331959999999999</v>
      </c>
      <c r="S16" s="3">
        <v>1.264203</v>
      </c>
      <c r="T16" s="3">
        <v>1.3636820000000001</v>
      </c>
      <c r="U16" s="3">
        <v>2.2775650000000001</v>
      </c>
      <c r="V16" s="3">
        <v>2.4452820000000002</v>
      </c>
      <c r="W16" s="3">
        <v>2.523736</v>
      </c>
      <c r="X16" s="3">
        <v>1.1382270000000001</v>
      </c>
      <c r="Y16" s="3">
        <v>0.43417299999999998</v>
      </c>
      <c r="Z16" s="3">
        <v>7.5599999999999999E-3</v>
      </c>
      <c r="AA16" s="3">
        <v>3.0179999999999998E-3</v>
      </c>
      <c r="AB16" s="3">
        <v>1.7252339999999999</v>
      </c>
      <c r="AC16" s="3">
        <v>6.9092710000000004</v>
      </c>
      <c r="AD16" s="3">
        <v>2.8074999999999999E-2</v>
      </c>
      <c r="AE16" s="3">
        <v>1.3826499999999793</v>
      </c>
      <c r="AF16" s="3">
        <v>5.8643000000000001E-2</v>
      </c>
      <c r="AG16" s="3">
        <v>1.4739E-2</v>
      </c>
      <c r="AH16" s="3">
        <v>0</v>
      </c>
      <c r="AI16" s="3">
        <v>0</v>
      </c>
      <c r="AJ16" s="3">
        <v>5.5750000000000001E-3</v>
      </c>
      <c r="AK16" s="3">
        <v>0</v>
      </c>
      <c r="AL16" s="3">
        <v>3.5010000000000002E-3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2.1604000000000002E-2</v>
      </c>
      <c r="AU16" s="3">
        <v>0</v>
      </c>
      <c r="AV16" s="3">
        <v>2.7009999999999998E-3</v>
      </c>
      <c r="AW16" s="3">
        <v>0.18614800000000001</v>
      </c>
      <c r="AX16" s="3">
        <v>0</v>
      </c>
      <c r="AY16" s="3">
        <v>7.9666000000000001E-2</v>
      </c>
      <c r="AZ16" s="3">
        <v>0</v>
      </c>
      <c r="BA16" s="3">
        <v>0</v>
      </c>
      <c r="BB16" s="3">
        <v>0</v>
      </c>
      <c r="BC16" s="3">
        <v>3.0109999999999998E-3</v>
      </c>
      <c r="BD16" s="3">
        <v>0</v>
      </c>
      <c r="BE16" s="3">
        <v>0</v>
      </c>
      <c r="BF16" s="3">
        <v>0</v>
      </c>
      <c r="BG16" s="3">
        <v>0</v>
      </c>
      <c r="BH16" s="3">
        <v>1.596E-3</v>
      </c>
      <c r="BI16" s="3">
        <v>1.219E-3</v>
      </c>
      <c r="BJ16" s="3">
        <v>0</v>
      </c>
      <c r="BK16" s="3">
        <v>7.2500000000000004E-3</v>
      </c>
      <c r="BL16" s="3">
        <v>0</v>
      </c>
      <c r="BM16" s="1">
        <f t="shared" si="0"/>
        <v>39.645071999999992</v>
      </c>
    </row>
    <row r="17" spans="1:65">
      <c r="A17" t="s">
        <v>83</v>
      </c>
      <c r="B17" t="s">
        <v>15</v>
      </c>
      <c r="C17" s="3">
        <v>0.63924400000000003</v>
      </c>
      <c r="D17" s="3">
        <v>2.3429999999999999E-2</v>
      </c>
      <c r="E17" s="3">
        <v>3.1743E-2</v>
      </c>
      <c r="F17" s="3">
        <v>8.2340999999999998E-2</v>
      </c>
      <c r="G17" s="3">
        <v>1.3624039999999999</v>
      </c>
      <c r="H17" s="3">
        <v>0.38184800000000002</v>
      </c>
      <c r="I17" s="3">
        <v>0.25985399999999997</v>
      </c>
      <c r="J17" s="3">
        <v>7.7257000000000006E-2</v>
      </c>
      <c r="K17" s="3">
        <v>2.2838000000000001E-2</v>
      </c>
      <c r="L17" s="3">
        <v>0.55617799999999995</v>
      </c>
      <c r="M17" s="3">
        <v>0.141512</v>
      </c>
      <c r="N17" s="3">
        <v>4.1915000000000001E-2</v>
      </c>
      <c r="O17" s="3">
        <v>0.53585099999999997</v>
      </c>
      <c r="P17" s="3">
        <v>0.20833699999999999</v>
      </c>
      <c r="Q17" s="3">
        <v>3.916617</v>
      </c>
      <c r="R17" s="3">
        <v>12.539472999999999</v>
      </c>
      <c r="S17" s="3">
        <v>0.59354899999999999</v>
      </c>
      <c r="T17" s="3">
        <v>1.8392949999999999</v>
      </c>
      <c r="U17" s="3">
        <v>3.1043029999999998</v>
      </c>
      <c r="V17" s="3">
        <v>2.7441990000000001</v>
      </c>
      <c r="W17" s="3">
        <v>2.7669779999999999</v>
      </c>
      <c r="X17" s="3">
        <v>0.34862399999999999</v>
      </c>
      <c r="Y17" s="3">
        <v>2.7821359999999999</v>
      </c>
      <c r="Z17" s="3">
        <v>0.746506</v>
      </c>
      <c r="AA17" s="3">
        <v>0.156777</v>
      </c>
      <c r="AB17" s="3">
        <v>0.26400099999999999</v>
      </c>
      <c r="AC17" s="3">
        <v>14.536441999999999</v>
      </c>
      <c r="AD17" s="3">
        <v>0.29400199999999999</v>
      </c>
      <c r="AE17" s="3">
        <v>0.3156829999999996</v>
      </c>
      <c r="AF17" s="3">
        <v>0.380915</v>
      </c>
      <c r="AG17" s="3">
        <v>0.102393</v>
      </c>
      <c r="AH17" s="3">
        <v>1.5417E-2</v>
      </c>
      <c r="AI17" s="3">
        <v>0.173097</v>
      </c>
      <c r="AJ17" s="3">
        <v>0.34510800000000003</v>
      </c>
      <c r="AK17" s="3">
        <v>6.3330000000000001E-3</v>
      </c>
      <c r="AL17" s="3">
        <v>0.52750200000000003</v>
      </c>
      <c r="AM17" s="3">
        <v>1.4191E-2</v>
      </c>
      <c r="AN17" s="3">
        <v>1.7797E-2</v>
      </c>
      <c r="AO17" s="3">
        <v>1.0116E-2</v>
      </c>
      <c r="AP17" s="3">
        <v>0.126717</v>
      </c>
      <c r="AQ17" s="3">
        <v>2.9623E-2</v>
      </c>
      <c r="AR17" s="3">
        <v>5.3429999999999997E-3</v>
      </c>
      <c r="AS17" s="3">
        <v>1.14E-2</v>
      </c>
      <c r="AT17" s="3">
        <v>0.81262599999999996</v>
      </c>
      <c r="AU17" s="3">
        <v>0.38825799999999999</v>
      </c>
      <c r="AV17" s="3">
        <v>0.70490200000000003</v>
      </c>
      <c r="AW17" s="3">
        <v>7.6507999999999993E-2</v>
      </c>
      <c r="AX17" s="3">
        <v>0.155752</v>
      </c>
      <c r="AY17" s="3">
        <v>9.1948000000000002E-2</v>
      </c>
      <c r="AZ17" s="3">
        <v>0.75689600000000001</v>
      </c>
      <c r="BA17" s="3">
        <v>1.0718E-2</v>
      </c>
      <c r="BB17" s="3">
        <v>8.9967000000000005E-2</v>
      </c>
      <c r="BC17" s="3">
        <v>0.54415199999999997</v>
      </c>
      <c r="BD17" s="3">
        <v>0.58311400000000002</v>
      </c>
      <c r="BE17" s="3">
        <v>4.7551000000000003E-2</v>
      </c>
      <c r="BF17" s="3">
        <v>0.35497699999999999</v>
      </c>
      <c r="BG17" s="3">
        <v>0.168185</v>
      </c>
      <c r="BH17" s="3">
        <v>0.11523199999999999</v>
      </c>
      <c r="BI17" s="3">
        <v>4.7683000000000003E-2</v>
      </c>
      <c r="BJ17" s="3">
        <v>1.2489E-2</v>
      </c>
      <c r="BK17" s="3">
        <v>0.26446999999999998</v>
      </c>
      <c r="BL17" s="3">
        <v>3.6942000000000003E-2</v>
      </c>
      <c r="BM17" s="1">
        <f t="shared" si="0"/>
        <v>58.341658999999993</v>
      </c>
    </row>
    <row r="18" spans="1:65">
      <c r="A18" t="s">
        <v>84</v>
      </c>
      <c r="B18" t="s">
        <v>16</v>
      </c>
      <c r="C18" s="3">
        <v>0</v>
      </c>
      <c r="D18" s="3">
        <v>0</v>
      </c>
      <c r="E18" s="3">
        <v>0</v>
      </c>
      <c r="F18" s="3">
        <v>1.1620000000000001E-3</v>
      </c>
      <c r="G18" s="3">
        <v>2.3148999999999999E-2</v>
      </c>
      <c r="H18" s="3">
        <v>2.8109999999999997E-3</v>
      </c>
      <c r="I18" s="3">
        <v>6.5499999999999998E-4</v>
      </c>
      <c r="J18" s="3">
        <v>5.1469999999999997E-3</v>
      </c>
      <c r="K18" s="3">
        <v>2.8517000000000001E-2</v>
      </c>
      <c r="L18" s="3">
        <v>0</v>
      </c>
      <c r="M18" s="3">
        <v>0.13166</v>
      </c>
      <c r="N18" s="3">
        <v>0.15074499999999999</v>
      </c>
      <c r="O18" s="3">
        <v>0.231651</v>
      </c>
      <c r="P18" s="3">
        <v>0.121367</v>
      </c>
      <c r="Q18" s="3">
        <v>0.11851299999999999</v>
      </c>
      <c r="R18" s="3">
        <v>0.293132</v>
      </c>
      <c r="S18" s="3">
        <v>6.5526280000000003</v>
      </c>
      <c r="T18" s="3">
        <v>1.393103</v>
      </c>
      <c r="U18" s="3">
        <v>0.83491199999999999</v>
      </c>
      <c r="V18" s="3">
        <v>2.7228810000000001</v>
      </c>
      <c r="W18" s="3">
        <v>1.673624</v>
      </c>
      <c r="X18" s="3">
        <v>8.079900000000001E-2</v>
      </c>
      <c r="Y18" s="3">
        <v>1.7218500000000001</v>
      </c>
      <c r="Z18" s="3">
        <v>0.98969300000000004</v>
      </c>
      <c r="AA18" s="3">
        <v>9.4200000000000002E-4</v>
      </c>
      <c r="AB18" s="3">
        <v>7.5419E-2</v>
      </c>
      <c r="AC18" s="3">
        <v>1.6568130000000001</v>
      </c>
      <c r="AD18" s="3">
        <v>1.4319999999999999E-2</v>
      </c>
      <c r="AE18" s="3">
        <v>1.7726379999999871</v>
      </c>
      <c r="AF18" s="3">
        <v>4.7063000000000001E-2</v>
      </c>
      <c r="AG18" s="3">
        <v>9.665E-3</v>
      </c>
      <c r="AH18" s="3">
        <v>1.305E-3</v>
      </c>
      <c r="AI18" s="3">
        <v>9.8299999999999993E-4</v>
      </c>
      <c r="AJ18" s="3">
        <v>0.20413200000000001</v>
      </c>
      <c r="AK18" s="3">
        <v>7.8130000000000005E-3</v>
      </c>
      <c r="AL18" s="3">
        <v>1.5729E-2</v>
      </c>
      <c r="AM18" s="3">
        <v>7.2079000000000004E-2</v>
      </c>
      <c r="AN18" s="3">
        <v>0.52705000000000002</v>
      </c>
      <c r="AO18" s="3">
        <v>1.901122</v>
      </c>
      <c r="AP18" s="3">
        <v>1.1971620000000001</v>
      </c>
      <c r="AQ18" s="3">
        <v>0.29775099999999999</v>
      </c>
      <c r="AR18" s="3">
        <v>0.22043199999999999</v>
      </c>
      <c r="AS18" s="3">
        <v>1.9854E-2</v>
      </c>
      <c r="AT18" s="3">
        <v>0.125635</v>
      </c>
      <c r="AU18" s="3">
        <v>0.46919</v>
      </c>
      <c r="AV18" s="3">
        <v>0.72333400000000003</v>
      </c>
      <c r="AW18" s="3">
        <v>1.3352980000000001</v>
      </c>
      <c r="AX18" s="3">
        <v>3.9322000000000003E-2</v>
      </c>
      <c r="AY18" s="3">
        <v>2.3370999999999999E-2</v>
      </c>
      <c r="AZ18" s="3">
        <v>6.1105E-2</v>
      </c>
      <c r="BA18" s="3">
        <v>0</v>
      </c>
      <c r="BB18" s="3">
        <v>2.2520000000000001E-3</v>
      </c>
      <c r="BC18" s="3">
        <v>0.33084399999999997</v>
      </c>
      <c r="BD18" s="3">
        <v>2.1022129999999999</v>
      </c>
      <c r="BE18" s="3">
        <v>0.195522</v>
      </c>
      <c r="BF18" s="3">
        <v>1.8855840000000001</v>
      </c>
      <c r="BG18" s="3">
        <v>0.213446</v>
      </c>
      <c r="BH18" s="3">
        <v>0.19684599999999997</v>
      </c>
      <c r="BI18" s="3">
        <v>0.16469399999999998</v>
      </c>
      <c r="BJ18" s="3">
        <v>0</v>
      </c>
      <c r="BK18" s="3">
        <v>1.0941080000000001</v>
      </c>
      <c r="BL18" s="3">
        <v>0</v>
      </c>
      <c r="BM18" s="1">
        <f t="shared" si="0"/>
        <v>34.083034999999981</v>
      </c>
    </row>
    <row r="19" spans="1:65">
      <c r="A19" t="s">
        <v>85</v>
      </c>
      <c r="B19" t="s">
        <v>17</v>
      </c>
      <c r="C19" s="3">
        <v>5.3103000000000004E-2</v>
      </c>
      <c r="D19" s="3">
        <v>2.3599999999999997E-3</v>
      </c>
      <c r="E19" s="3">
        <v>3.2810000000000001E-3</v>
      </c>
      <c r="F19" s="3">
        <v>3.313E-3</v>
      </c>
      <c r="G19" s="3">
        <v>2.3977000000000002E-2</v>
      </c>
      <c r="H19" s="3">
        <v>3.1689999999999999E-3</v>
      </c>
      <c r="I19" s="3">
        <v>1.3476999999999999E-2</v>
      </c>
      <c r="J19" s="3">
        <v>0.16411899999999999</v>
      </c>
      <c r="K19" s="3">
        <v>7.9550000000000003E-3</v>
      </c>
      <c r="L19" s="3">
        <v>0</v>
      </c>
      <c r="M19" s="3">
        <v>0.10407</v>
      </c>
      <c r="N19" s="3">
        <v>0.115963</v>
      </c>
      <c r="O19" s="3">
        <v>1.5942999999999999E-2</v>
      </c>
      <c r="P19" s="3">
        <v>6.3841999999999996E-2</v>
      </c>
      <c r="Q19" s="3">
        <v>6.0762999999999998E-2</v>
      </c>
      <c r="R19" s="3">
        <v>0.70497799999999999</v>
      </c>
      <c r="S19" s="3">
        <v>0.486041</v>
      </c>
      <c r="T19" s="3">
        <v>2.7913869999999998</v>
      </c>
      <c r="U19" s="3">
        <v>1.574835</v>
      </c>
      <c r="V19" s="3">
        <v>2.6924290000000002</v>
      </c>
      <c r="W19" s="3">
        <v>3.9082180000000002</v>
      </c>
      <c r="X19" s="3">
        <v>0.14344999999999999</v>
      </c>
      <c r="Y19" s="3">
        <v>2.2480169999999999</v>
      </c>
      <c r="Z19" s="3">
        <v>1.9597119999999999</v>
      </c>
      <c r="AA19" s="3">
        <v>0.53634899999999996</v>
      </c>
      <c r="AB19" s="3">
        <v>0.89766000000000001</v>
      </c>
      <c r="AC19" s="3">
        <v>5.0490249999999994</v>
      </c>
      <c r="AD19" s="3">
        <v>8.4180000000000001E-3</v>
      </c>
      <c r="AE19" s="3">
        <v>0.3730539999999915</v>
      </c>
      <c r="AF19" s="3">
        <v>0.54716299999999995</v>
      </c>
      <c r="AG19" s="3">
        <v>6.6290000000000003E-3</v>
      </c>
      <c r="AH19" s="3">
        <v>0</v>
      </c>
      <c r="AI19" s="3">
        <v>0</v>
      </c>
      <c r="AJ19" s="3">
        <v>0.144173</v>
      </c>
      <c r="AK19" s="3">
        <v>4.7199999999999998E-4</v>
      </c>
      <c r="AL19" s="3">
        <v>1.5480000000000001E-2</v>
      </c>
      <c r="AM19" s="3">
        <v>1.6178000000000001E-2</v>
      </c>
      <c r="AN19" s="3">
        <v>4.4741000000000003E-2</v>
      </c>
      <c r="AO19" s="3">
        <v>5.0214000000000002E-2</v>
      </c>
      <c r="AP19" s="3">
        <v>0.15623899999999999</v>
      </c>
      <c r="AQ19" s="3">
        <v>3.4396999999999997E-2</v>
      </c>
      <c r="AR19" s="3">
        <v>0</v>
      </c>
      <c r="AS19" s="3">
        <v>6.8079999999999998E-3</v>
      </c>
      <c r="AT19" s="3">
        <v>7.6915999999999998E-2</v>
      </c>
      <c r="AU19" s="3">
        <v>6.1402999999999999E-2</v>
      </c>
      <c r="AV19" s="3">
        <v>0.44864399999999999</v>
      </c>
      <c r="AW19" s="3">
        <v>0.44674700000000001</v>
      </c>
      <c r="AX19" s="3">
        <v>6.7419999999999997E-3</v>
      </c>
      <c r="AY19" s="3">
        <v>4.3800000000000002E-3</v>
      </c>
      <c r="AZ19" s="3">
        <v>5.5003000000000003E-2</v>
      </c>
      <c r="BA19" s="3">
        <v>3.0299999999999999E-4</v>
      </c>
      <c r="BB19" s="3">
        <v>9.5999999999999992E-3</v>
      </c>
      <c r="BC19" s="3">
        <v>7.0084000000000007E-2</v>
      </c>
      <c r="BD19" s="3">
        <v>0.214697</v>
      </c>
      <c r="BE19" s="3">
        <v>2.1931000000000003E-2</v>
      </c>
      <c r="BF19" s="3">
        <v>5.5000999999999994E-2</v>
      </c>
      <c r="BG19" s="3">
        <v>8.2269999999999999E-3</v>
      </c>
      <c r="BH19" s="3">
        <v>0.111036</v>
      </c>
      <c r="BI19" s="3">
        <v>5.8982999999999994E-2</v>
      </c>
      <c r="BJ19" s="3">
        <v>3.2080000000000003E-3</v>
      </c>
      <c r="BK19" s="3">
        <v>0.22067800000000001</v>
      </c>
      <c r="BL19" s="3">
        <v>0</v>
      </c>
      <c r="BM19" s="1">
        <f t="shared" si="0"/>
        <v>26.904984999999986</v>
      </c>
    </row>
    <row r="20" spans="1:65">
      <c r="A20" t="s">
        <v>86</v>
      </c>
      <c r="B20" t="s">
        <v>18</v>
      </c>
      <c r="C20" s="3">
        <v>0.17433899999999999</v>
      </c>
      <c r="D20" s="3">
        <v>0.10521</v>
      </c>
      <c r="E20" s="3">
        <v>0.14602299999999999</v>
      </c>
      <c r="F20" s="3">
        <v>9.9887000000000004E-2</v>
      </c>
      <c r="G20" s="3">
        <v>5.1522999999999999E-2</v>
      </c>
      <c r="H20" s="3">
        <v>1.9344E-2</v>
      </c>
      <c r="I20" s="3">
        <v>2.8416E-2</v>
      </c>
      <c r="J20" s="3">
        <v>0.46078599999999997</v>
      </c>
      <c r="K20" s="3">
        <v>1.1101E-2</v>
      </c>
      <c r="L20" s="3">
        <v>0.27564699999999998</v>
      </c>
      <c r="M20" s="3">
        <v>0.32237300000000002</v>
      </c>
      <c r="N20" s="3">
        <v>3.4923999999999997E-2</v>
      </c>
      <c r="O20" s="3">
        <v>5.6848000000000003E-2</v>
      </c>
      <c r="P20" s="3">
        <v>0.40606700000000001</v>
      </c>
      <c r="Q20" s="3">
        <v>0.35284300000000002</v>
      </c>
      <c r="R20" s="3">
        <v>1.800475</v>
      </c>
      <c r="S20" s="3">
        <v>6.0789999999999997E-2</v>
      </c>
      <c r="T20" s="3">
        <v>0.53597399999999995</v>
      </c>
      <c r="U20" s="3">
        <v>9.4535029999999995</v>
      </c>
      <c r="V20" s="3">
        <v>4.5777640000000002</v>
      </c>
      <c r="W20" s="3">
        <v>1.2134689999999999</v>
      </c>
      <c r="X20" s="3">
        <v>0.14699200000000001</v>
      </c>
      <c r="Y20" s="3">
        <v>9.8555539999999997</v>
      </c>
      <c r="Z20" s="3">
        <v>0.77783199999999997</v>
      </c>
      <c r="AA20" s="3">
        <v>0.26777499999999999</v>
      </c>
      <c r="AB20" s="3">
        <v>0.95149100000000009</v>
      </c>
      <c r="AC20" s="3">
        <v>6.9657789999999995</v>
      </c>
      <c r="AD20" s="3">
        <v>0.53744599999999998</v>
      </c>
      <c r="AE20" s="3">
        <v>2.1775080000000235</v>
      </c>
      <c r="AF20" s="3">
        <v>0.16508400000000001</v>
      </c>
      <c r="AG20" s="3">
        <v>0.31064999999999998</v>
      </c>
      <c r="AH20" s="3">
        <v>0.27651799999999999</v>
      </c>
      <c r="AI20" s="3">
        <v>0.12499399999999999</v>
      </c>
      <c r="AJ20" s="3">
        <v>0.41748400000000002</v>
      </c>
      <c r="AK20" s="3">
        <v>1.1142000000000001E-2</v>
      </c>
      <c r="AL20" s="3">
        <v>0</v>
      </c>
      <c r="AM20" s="3">
        <v>0</v>
      </c>
      <c r="AN20" s="3">
        <v>0.61647700000000005</v>
      </c>
      <c r="AO20" s="3">
        <v>0.61187100000000005</v>
      </c>
      <c r="AP20" s="3">
        <v>0</v>
      </c>
      <c r="AQ20" s="3">
        <v>0</v>
      </c>
      <c r="AR20" s="3">
        <v>0</v>
      </c>
      <c r="AS20" s="3">
        <v>0</v>
      </c>
      <c r="AT20" s="3">
        <v>1.5063E-2</v>
      </c>
      <c r="AU20" s="3">
        <v>0</v>
      </c>
      <c r="AV20" s="3">
        <v>2.2601E-2</v>
      </c>
      <c r="AW20" s="3">
        <v>0.20791499999999999</v>
      </c>
      <c r="AX20" s="3">
        <v>0</v>
      </c>
      <c r="AY20" s="3">
        <v>1.7013999999999998E-2</v>
      </c>
      <c r="AZ20" s="3">
        <v>1.2994E-2</v>
      </c>
      <c r="BA20" s="3">
        <v>0</v>
      </c>
      <c r="BB20" s="3">
        <v>0</v>
      </c>
      <c r="BC20" s="3">
        <v>2.0997999999999999E-2</v>
      </c>
      <c r="BD20" s="3">
        <v>0.266287</v>
      </c>
      <c r="BE20" s="3">
        <v>0.100323</v>
      </c>
      <c r="BF20" s="3">
        <v>0.19600200000000001</v>
      </c>
      <c r="BG20" s="3">
        <v>0.24798999999999999</v>
      </c>
      <c r="BH20" s="3">
        <v>0.100217</v>
      </c>
      <c r="BI20" s="3">
        <v>0.10872899999999999</v>
      </c>
      <c r="BJ20" s="3">
        <v>0.12698799999999999</v>
      </c>
      <c r="BK20" s="3">
        <v>1.6850000000000001E-3</v>
      </c>
      <c r="BL20" s="3">
        <v>2.176E-3</v>
      </c>
      <c r="BM20" s="1">
        <f t="shared" si="0"/>
        <v>45.848885000000038</v>
      </c>
    </row>
    <row r="21" spans="1:65">
      <c r="A21" t="s">
        <v>87</v>
      </c>
      <c r="B21" t="s">
        <v>19</v>
      </c>
      <c r="C21" s="3">
        <v>0.24266799999999999</v>
      </c>
      <c r="D21" s="3">
        <v>9.4389999999999995E-3</v>
      </c>
      <c r="E21" s="3">
        <v>0</v>
      </c>
      <c r="F21" s="3">
        <v>3.3579999999999999E-3</v>
      </c>
      <c r="G21" s="3">
        <v>0</v>
      </c>
      <c r="H21" s="3">
        <v>0.11706999999999999</v>
      </c>
      <c r="I21" s="3">
        <v>1.8500000000000001E-3</v>
      </c>
      <c r="J21" s="3">
        <v>0</v>
      </c>
      <c r="K21" s="3">
        <v>9.1E-4</v>
      </c>
      <c r="L21" s="3">
        <v>0</v>
      </c>
      <c r="M21" s="3">
        <v>0</v>
      </c>
      <c r="N21" s="3">
        <v>0</v>
      </c>
      <c r="O21" s="3">
        <v>3.1005999999999999E-2</v>
      </c>
      <c r="P21" s="3">
        <v>0.34349200000000002</v>
      </c>
      <c r="Q21" s="3">
        <v>0.159607</v>
      </c>
      <c r="R21" s="3">
        <v>0.28185300000000002</v>
      </c>
      <c r="S21" s="3">
        <v>2.4919999999999999E-3</v>
      </c>
      <c r="T21" s="3">
        <v>0.37114599999999998</v>
      </c>
      <c r="U21" s="3">
        <v>0.36850699999999997</v>
      </c>
      <c r="V21" s="3">
        <v>24.548950000000001</v>
      </c>
      <c r="W21" s="3">
        <v>0.31447700000000001</v>
      </c>
      <c r="X21" s="3">
        <v>3.5799999999999997E-4</v>
      </c>
      <c r="Y21" s="3">
        <v>0.20116899999999999</v>
      </c>
      <c r="Z21" s="3">
        <v>7.7790000000000003E-3</v>
      </c>
      <c r="AA21" s="3">
        <v>1.7750000000000001E-3</v>
      </c>
      <c r="AB21" s="3">
        <v>0.103381</v>
      </c>
      <c r="AC21" s="3">
        <v>0.218026</v>
      </c>
      <c r="AD21" s="3">
        <v>2.2055120000000001</v>
      </c>
      <c r="AE21" s="3">
        <v>0.87893400000000033</v>
      </c>
      <c r="AF21" s="3">
        <v>0</v>
      </c>
      <c r="AG21" s="3">
        <v>0.45629199999999998</v>
      </c>
      <c r="AH21" s="3">
        <v>0</v>
      </c>
      <c r="AI21" s="3">
        <v>0</v>
      </c>
      <c r="AJ21" s="3">
        <v>4.5895999999999999E-2</v>
      </c>
      <c r="AK21" s="3">
        <v>4.3199999999999998E-4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0.13015599999999999</v>
      </c>
      <c r="AX21" s="3">
        <v>0</v>
      </c>
      <c r="AY21" s="3">
        <v>4.2309999999999995E-3</v>
      </c>
      <c r="AZ21" s="3">
        <v>9.5879999999999993E-3</v>
      </c>
      <c r="BA21" s="3">
        <v>0</v>
      </c>
      <c r="BB21" s="3">
        <v>0</v>
      </c>
      <c r="BC21" s="3">
        <v>0</v>
      </c>
      <c r="BD21" s="3">
        <v>0</v>
      </c>
      <c r="BE21" s="3">
        <v>4.7456000000000005E-2</v>
      </c>
      <c r="BF21" s="3">
        <v>0.150398</v>
      </c>
      <c r="BG21" s="3">
        <v>0.15423699999999999</v>
      </c>
      <c r="BH21" s="3">
        <v>1.9673E-2</v>
      </c>
      <c r="BI21" s="3">
        <v>0.113069</v>
      </c>
      <c r="BJ21" s="3">
        <v>0.16572100000000001</v>
      </c>
      <c r="BK21" s="3">
        <v>0</v>
      </c>
      <c r="BL21" s="3">
        <v>0</v>
      </c>
      <c r="BM21" s="1">
        <f t="shared" si="0"/>
        <v>31.710907999999996</v>
      </c>
    </row>
    <row r="22" spans="1:65">
      <c r="A22" t="s">
        <v>88</v>
      </c>
      <c r="B22" t="s">
        <v>20</v>
      </c>
      <c r="C22" s="3">
        <v>0</v>
      </c>
      <c r="D22" s="3">
        <v>0</v>
      </c>
      <c r="E22" s="3">
        <v>0</v>
      </c>
      <c r="F22" s="3">
        <v>1.5799999999999998E-2</v>
      </c>
      <c r="G22" s="3">
        <v>0</v>
      </c>
      <c r="H22" s="3">
        <v>0</v>
      </c>
      <c r="I22" s="3">
        <v>7.5000000000000002E-4</v>
      </c>
      <c r="J22" s="3">
        <v>0</v>
      </c>
      <c r="K22" s="3">
        <v>0</v>
      </c>
      <c r="L22" s="3">
        <v>0</v>
      </c>
      <c r="M22" s="3">
        <v>0.14963499999999999</v>
      </c>
      <c r="N22" s="3">
        <v>0</v>
      </c>
      <c r="O22" s="3">
        <v>0</v>
      </c>
      <c r="P22" s="3">
        <v>9.11E-3</v>
      </c>
      <c r="Q22" s="3">
        <v>0</v>
      </c>
      <c r="R22" s="3">
        <v>0</v>
      </c>
      <c r="S22" s="3">
        <v>7.5766E-2</v>
      </c>
      <c r="T22" s="3">
        <v>3.0730000000000002E-3</v>
      </c>
      <c r="U22" s="3">
        <v>1.0023340000000001</v>
      </c>
      <c r="V22" s="3">
        <v>0.26930500000000002</v>
      </c>
      <c r="W22" s="3">
        <v>25.687518000000001</v>
      </c>
      <c r="X22" s="3">
        <v>4.35E-4</v>
      </c>
      <c r="Y22" s="3">
        <v>0</v>
      </c>
      <c r="Z22" s="3">
        <v>0</v>
      </c>
      <c r="AA22" s="3">
        <v>0</v>
      </c>
      <c r="AB22" s="3">
        <v>3.2476999999999999E-2</v>
      </c>
      <c r="AC22" s="3">
        <v>2.5987E-2</v>
      </c>
      <c r="AD22" s="3">
        <v>0</v>
      </c>
      <c r="AE22" s="3">
        <v>3.1859999999923616E-3</v>
      </c>
      <c r="AF22" s="3">
        <v>0</v>
      </c>
      <c r="AG22" s="3">
        <v>0</v>
      </c>
      <c r="AH22" s="3">
        <v>7.7710000000000001E-2</v>
      </c>
      <c r="AI22" s="3">
        <v>1.79033</v>
      </c>
      <c r="AJ22" s="3">
        <v>0.14651500000000001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0.58902500000000002</v>
      </c>
      <c r="AV22" s="3">
        <v>0.54519499999999999</v>
      </c>
      <c r="AW22" s="3">
        <v>6.9273000000000001E-2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2.2701519999999999</v>
      </c>
      <c r="BE22" s="3">
        <v>5.3700000000000004E-4</v>
      </c>
      <c r="BF22" s="3">
        <v>1.758E-3</v>
      </c>
      <c r="BG22" s="3">
        <v>0</v>
      </c>
      <c r="BH22" s="3">
        <v>3.21E-4</v>
      </c>
      <c r="BI22" s="3">
        <v>2.1499999999999999E-4</v>
      </c>
      <c r="BJ22" s="3">
        <v>0</v>
      </c>
      <c r="BK22" s="3">
        <v>0</v>
      </c>
      <c r="BL22" s="3">
        <v>0</v>
      </c>
      <c r="BM22" s="1">
        <f t="shared" si="0"/>
        <v>32.766406999999994</v>
      </c>
    </row>
    <row r="23" spans="1:65">
      <c r="A23" t="s">
        <v>89</v>
      </c>
      <c r="B23" t="s">
        <v>21</v>
      </c>
      <c r="C23" s="3">
        <v>0</v>
      </c>
      <c r="D23" s="3">
        <v>0</v>
      </c>
      <c r="E23" s="3">
        <v>7.5640000000000004E-3</v>
      </c>
      <c r="F23" s="3">
        <v>0</v>
      </c>
      <c r="G23" s="3">
        <v>0</v>
      </c>
      <c r="H23" s="3">
        <v>1.85E-4</v>
      </c>
      <c r="I23" s="3">
        <v>0</v>
      </c>
      <c r="J23" s="3">
        <v>0</v>
      </c>
      <c r="K23" s="3">
        <v>0</v>
      </c>
      <c r="L23" s="3">
        <v>0</v>
      </c>
      <c r="M23" s="3">
        <v>4.2579999999999996E-3</v>
      </c>
      <c r="N23" s="3">
        <v>2.0811E-2</v>
      </c>
      <c r="O23" s="3">
        <v>3.787E-3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0.21270900000000001</v>
      </c>
      <c r="W23" s="3">
        <v>2.336347</v>
      </c>
      <c r="X23" s="3">
        <v>1.2356199999999999</v>
      </c>
      <c r="Y23" s="3">
        <v>0.28104600000000002</v>
      </c>
      <c r="Z23" s="3">
        <v>1.553072</v>
      </c>
      <c r="AA23" s="3">
        <v>0</v>
      </c>
      <c r="AB23" s="3">
        <v>0</v>
      </c>
      <c r="AC23" s="3">
        <v>0.69872000000000001</v>
      </c>
      <c r="AD23" s="3">
        <v>0.207789</v>
      </c>
      <c r="AE23" s="3">
        <v>0.50576700000000385</v>
      </c>
      <c r="AF23" s="3">
        <v>0.40665099999999998</v>
      </c>
      <c r="AG23" s="3">
        <v>0</v>
      </c>
      <c r="AH23" s="3">
        <v>0</v>
      </c>
      <c r="AI23" s="3">
        <v>0</v>
      </c>
      <c r="AJ23" s="3">
        <v>0.18132699999999999</v>
      </c>
      <c r="AK23" s="3">
        <v>0</v>
      </c>
      <c r="AL23" s="3">
        <v>0.20410900000000001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1.6410000000000001E-3</v>
      </c>
      <c r="AT23" s="3">
        <v>0.312251</v>
      </c>
      <c r="AU23" s="3">
        <v>0</v>
      </c>
      <c r="AV23" s="3">
        <v>0</v>
      </c>
      <c r="AW23" s="3">
        <v>0.11551999999999998</v>
      </c>
      <c r="AX23" s="3">
        <v>5.4910000000000002E-3</v>
      </c>
      <c r="AY23" s="3">
        <v>0.14930300000000002</v>
      </c>
      <c r="AZ23" s="3">
        <v>0.23394499999999999</v>
      </c>
      <c r="BA23" s="3">
        <v>0</v>
      </c>
      <c r="BB23" s="3">
        <v>0</v>
      </c>
      <c r="BC23" s="3">
        <v>0.47115300000000004</v>
      </c>
      <c r="BD23" s="3">
        <v>0.20401</v>
      </c>
      <c r="BE23" s="3">
        <v>6.1442999999999998E-2</v>
      </c>
      <c r="BF23" s="3">
        <v>5.1410169999999997</v>
      </c>
      <c r="BG23" s="3">
        <v>0.6005910000000001</v>
      </c>
      <c r="BH23" s="3">
        <v>4.3010999999999994E-2</v>
      </c>
      <c r="BI23" s="3">
        <v>0.84235400000000005</v>
      </c>
      <c r="BJ23" s="3">
        <v>1.6497999999999999E-2</v>
      </c>
      <c r="BK23" s="3">
        <v>0</v>
      </c>
      <c r="BL23" s="3">
        <v>0</v>
      </c>
      <c r="BM23" s="1">
        <f t="shared" si="0"/>
        <v>16.05799</v>
      </c>
    </row>
    <row r="24" spans="1:65">
      <c r="A24" t="s">
        <v>90</v>
      </c>
      <c r="B24" t="s">
        <v>22</v>
      </c>
      <c r="C24" s="3">
        <v>3.034907</v>
      </c>
      <c r="D24" s="3">
        <v>1.4320000000000001E-2</v>
      </c>
      <c r="E24" s="3">
        <v>0</v>
      </c>
      <c r="F24" s="3">
        <v>0.30305500000000007</v>
      </c>
      <c r="G24" s="3">
        <v>1.5248729999999999</v>
      </c>
      <c r="H24" s="3">
        <v>0.11032400000000001</v>
      </c>
      <c r="I24" s="3">
        <v>0.185055</v>
      </c>
      <c r="J24" s="3">
        <v>0.31865300000000002</v>
      </c>
      <c r="K24" s="3">
        <v>0.132909</v>
      </c>
      <c r="L24" s="3">
        <v>0.19407099999999999</v>
      </c>
      <c r="M24" s="3">
        <v>0.83824299999999996</v>
      </c>
      <c r="N24" s="3">
        <v>0.45128499999999999</v>
      </c>
      <c r="O24" s="3">
        <v>0.58194900000000005</v>
      </c>
      <c r="P24" s="3">
        <v>0.47354099999999999</v>
      </c>
      <c r="Q24" s="3">
        <v>0.91781199999999996</v>
      </c>
      <c r="R24" s="3">
        <v>1.036073</v>
      </c>
      <c r="S24" s="3">
        <v>0.23181599999999999</v>
      </c>
      <c r="T24" s="3">
        <v>0.137762</v>
      </c>
      <c r="U24" s="3">
        <v>0.211926</v>
      </c>
      <c r="V24" s="3">
        <v>0.15293699999999999</v>
      </c>
      <c r="W24" s="3">
        <v>0.86327699999999996</v>
      </c>
      <c r="X24" s="3">
        <v>0.13680200000000001</v>
      </c>
      <c r="Y24" s="3">
        <v>4.0072910000000004</v>
      </c>
      <c r="Z24" s="3">
        <v>0.77639400000000003</v>
      </c>
      <c r="AA24" s="3">
        <v>0.115815</v>
      </c>
      <c r="AB24" s="3">
        <v>0.48991499999999999</v>
      </c>
      <c r="AC24" s="3">
        <v>1.4980249999999999</v>
      </c>
      <c r="AD24" s="3">
        <v>0.43914300000000001</v>
      </c>
      <c r="AE24" s="3">
        <v>0.54650300000000629</v>
      </c>
      <c r="AF24" s="3">
        <v>9.7223000000000004E-2</v>
      </c>
      <c r="AG24" s="3">
        <v>0.68611200000000006</v>
      </c>
      <c r="AH24" s="3">
        <v>0</v>
      </c>
      <c r="AI24" s="3">
        <v>0</v>
      </c>
      <c r="AJ24" s="3">
        <v>0.43230200000000002</v>
      </c>
      <c r="AK24" s="3">
        <v>3.2891999999999998E-2</v>
      </c>
      <c r="AL24" s="3">
        <v>0.26167899999999999</v>
      </c>
      <c r="AM24" s="3">
        <v>5.5535000000000001E-2</v>
      </c>
      <c r="AN24" s="3">
        <v>7.1018999999999999E-2</v>
      </c>
      <c r="AO24" s="3">
        <v>0.64599099999999998</v>
      </c>
      <c r="AP24" s="3">
        <v>0.38384299999999999</v>
      </c>
      <c r="AQ24" s="3">
        <v>0.330627</v>
      </c>
      <c r="AR24" s="3">
        <v>0.27260800000000002</v>
      </c>
      <c r="AS24" s="3">
        <v>6.0762999999999998E-2</v>
      </c>
      <c r="AT24" s="3">
        <v>0.898316</v>
      </c>
      <c r="AU24" s="3">
        <v>0.342441</v>
      </c>
      <c r="AV24" s="3">
        <v>0.29121799999999998</v>
      </c>
      <c r="AW24" s="3">
        <v>0.36398599999999998</v>
      </c>
      <c r="AX24" s="3">
        <v>6.2598000000000001E-2</v>
      </c>
      <c r="AY24" s="3">
        <v>7.9283999999999993E-2</v>
      </c>
      <c r="AZ24" s="3">
        <v>0.91675600000000002</v>
      </c>
      <c r="BA24" s="3">
        <v>0.11834600000000001</v>
      </c>
      <c r="BB24" s="3">
        <v>1.9698E-2</v>
      </c>
      <c r="BC24" s="3">
        <v>0.98835499999999998</v>
      </c>
      <c r="BD24" s="3">
        <v>0.89977499999999999</v>
      </c>
      <c r="BE24" s="3">
        <v>2.1768999999999997E-2</v>
      </c>
      <c r="BF24" s="3">
        <v>0.70180399999999998</v>
      </c>
      <c r="BG24" s="3">
        <v>3.5353000000000002E-2</v>
      </c>
      <c r="BH24" s="3">
        <v>6.3946000000000003E-2</v>
      </c>
      <c r="BI24" s="3">
        <v>2.3732E-2</v>
      </c>
      <c r="BJ24" s="3">
        <v>0</v>
      </c>
      <c r="BK24" s="3">
        <v>1.6997000000000002E-2</v>
      </c>
      <c r="BL24" s="3">
        <v>4.9263000000000001E-2</v>
      </c>
      <c r="BM24" s="1">
        <f t="shared" si="0"/>
        <v>28.948907000000013</v>
      </c>
    </row>
    <row r="25" spans="1:65">
      <c r="A25" t="s">
        <v>91</v>
      </c>
      <c r="B25" t="s">
        <v>23</v>
      </c>
      <c r="C25" s="7">
        <f>'TEI proposé 2017 milliards'!C25*5</f>
        <v>6.0611100000000961</v>
      </c>
      <c r="D25" s="7">
        <f>'TEI proposé 2017 milliards'!D25*5</f>
        <v>8.8700000000000001E-2</v>
      </c>
      <c r="E25" s="7">
        <f>'TEI proposé 2017 milliards'!E25*5</f>
        <v>0.17767499999999997</v>
      </c>
      <c r="F25" s="7">
        <f>'TEI proposé 2017 milliards'!F25*5</f>
        <v>1.225125</v>
      </c>
      <c r="G25" s="7">
        <f>'TEI proposé 2017 milliards'!G25*5</f>
        <v>12.681844999999727</v>
      </c>
      <c r="H25" s="7">
        <f>'TEI proposé 2017 milliards'!H25*5</f>
        <v>1.0091699999999886</v>
      </c>
      <c r="I25" s="7">
        <f>'TEI proposé 2017 milliards'!I25*5</f>
        <v>0.95865500000001713</v>
      </c>
      <c r="J25" s="7">
        <f>'TEI proposé 2017 milliards'!J25*5</f>
        <v>3.6893800000000079</v>
      </c>
      <c r="K25" s="7">
        <f>'TEI proposé 2017 milliards'!K25*5</f>
        <v>0.51897000000001259</v>
      </c>
      <c r="L25" s="7">
        <f>'TEI proposé 2017 milliards'!L25*5</f>
        <v>2.518300000000091</v>
      </c>
      <c r="M25" s="7">
        <f>'TEI proposé 2017 milliards'!M25*5</f>
        <v>14.370345000000174</v>
      </c>
      <c r="N25" s="7">
        <f>'TEI proposé 2017 milliards'!N25*5</f>
        <v>1.0742549999999698</v>
      </c>
      <c r="O25" s="7">
        <f>'TEI proposé 2017 milliards'!O25*5</f>
        <v>2.9468599999999845</v>
      </c>
      <c r="P25" s="7">
        <f>'TEI proposé 2017 milliards'!P25*5</f>
        <v>5.3843350000000676</v>
      </c>
      <c r="Q25" s="7">
        <f>'TEI proposé 2017 milliards'!Q25*5</f>
        <v>7.6263899999999438</v>
      </c>
      <c r="R25" s="7">
        <f>'TEI proposé 2017 milliards'!R25*5</f>
        <v>4.1131299999999875</v>
      </c>
      <c r="S25" s="7">
        <f>'TEI proposé 2017 milliards'!S25*5</f>
        <v>1.0106650000000024</v>
      </c>
      <c r="T25" s="7">
        <f>'TEI proposé 2017 milliards'!T25*5</f>
        <v>1.22556</v>
      </c>
      <c r="U25" s="7">
        <f>'TEI proposé 2017 milliards'!U25*5</f>
        <v>1.2936600000000023</v>
      </c>
      <c r="V25" s="7">
        <f>'TEI proposé 2017 milliards'!V25*5</f>
        <v>3.3785699999999164</v>
      </c>
      <c r="W25" s="7">
        <f>'TEI proposé 2017 milliards'!W25*5</f>
        <v>3.002135</v>
      </c>
      <c r="X25" s="7">
        <f>'TEI proposé 2017 milliards'!X25*5</f>
        <v>0.93993000000001992</v>
      </c>
      <c r="Y25" s="7">
        <f>'TEI proposé 2017 milliards'!Y25*5</f>
        <v>3.390220000000117</v>
      </c>
      <c r="Z25" s="7">
        <f>'TEI proposé 2017 milliards'!Z25*5</f>
        <v>227.45114499999994</v>
      </c>
      <c r="AA25" s="7">
        <f>'TEI proposé 2017 milliards'!AA25*5</f>
        <v>2.634284999999998</v>
      </c>
      <c r="AB25" s="7">
        <f>'TEI proposé 2017 milliards'!AB25*5</f>
        <v>0.67843999999997107</v>
      </c>
      <c r="AC25" s="7">
        <f>'TEI proposé 2017 milliards'!AC25*5</f>
        <v>3.3327050000002871</v>
      </c>
      <c r="AD25" s="7">
        <f>'TEI proposé 2017 milliards'!AD25*5</f>
        <v>0.97587999999998964</v>
      </c>
      <c r="AE25" s="7">
        <f>'TEI proposé 2017 milliards'!AE25*5</f>
        <v>13.25744499999638</v>
      </c>
      <c r="AF25" s="7">
        <f>'TEI proposé 2017 milliards'!AF25*7</f>
        <v>4.1471849999999995</v>
      </c>
      <c r="AG25" s="7">
        <f>'TEI proposé 2017 milliards'!AG25*7</f>
        <v>5.8836680000000001</v>
      </c>
      <c r="AH25" s="7">
        <f>'TEI proposé 2017 milliards'!AH25*7</f>
        <v>0.77036399999999994</v>
      </c>
      <c r="AI25" s="7">
        <f>'TEI proposé 2017 milliards'!AI25*7</f>
        <v>0.4922329999999463</v>
      </c>
      <c r="AJ25" s="7">
        <f>'TEI proposé 2017 milliards'!AJ25*7</f>
        <v>3.4615630000000319</v>
      </c>
      <c r="AK25" s="7">
        <f>'TEI proposé 2017 milliards'!AK25*7</f>
        <v>0.13029100000000002</v>
      </c>
      <c r="AL25" s="7">
        <f>'TEI proposé 2017 milliards'!AL25*7</f>
        <v>1.3292579999999679</v>
      </c>
      <c r="AM25" s="7">
        <f>'TEI proposé 2017 milliards'!AM25*7</f>
        <v>0.7310309999999699</v>
      </c>
      <c r="AN25" s="7">
        <f>'TEI proposé 2017 milliards'!AN25*7</f>
        <v>0.19630799999999804</v>
      </c>
      <c r="AO25" s="7">
        <f>'TEI proposé 2017 milliards'!AO25*7</f>
        <v>1.856420999999961</v>
      </c>
      <c r="AP25" s="7">
        <f>'TEI proposé 2017 milliards'!AP25*7</f>
        <v>2.912265999999998</v>
      </c>
      <c r="AQ25" s="7">
        <f>'TEI proposé 2017 milliards'!AQ25*7</f>
        <v>5.3529769999999015</v>
      </c>
      <c r="AR25" s="7">
        <f>'TEI proposé 2017 milliards'!AR25*7</f>
        <v>5.9668280000000991</v>
      </c>
      <c r="AS25" s="7">
        <f>'TEI proposé 2017 milliards'!AS25*7</f>
        <v>0.55629700000003923</v>
      </c>
      <c r="AT25" s="7">
        <f>'TEI proposé 2017 milliards'!AT25*7</f>
        <v>24.945094999999998</v>
      </c>
      <c r="AU25" s="7">
        <f>'TEI proposé 2017 milliards'!AU25*7</f>
        <v>8.4183750000000526</v>
      </c>
      <c r="AV25" s="7">
        <f>'TEI proposé 2017 milliards'!AV25*7</f>
        <v>2.2376339999999182</v>
      </c>
      <c r="AW25" s="7">
        <f>'TEI proposé 2017 milliards'!AW25*7</f>
        <v>2.1540119999999998</v>
      </c>
      <c r="AX25" s="7">
        <f>'TEI proposé 2017 milliards'!AX25*7</f>
        <v>1.4072800000000001</v>
      </c>
      <c r="AY25" s="7">
        <f>'TEI proposé 2017 milliards'!AY25*7</f>
        <v>0.58637599999999779</v>
      </c>
      <c r="AZ25" s="7">
        <f>'TEI proposé 2017 milliards'!AZ25*7</f>
        <v>1.7890179999999276</v>
      </c>
      <c r="BA25" s="7">
        <f>'TEI proposé 2017 milliards'!BA25*7</f>
        <v>0.8109360000000021</v>
      </c>
      <c r="BB25" s="7">
        <f>'TEI proposé 2017 milliards'!BB25*7</f>
        <v>0.77652400000001054</v>
      </c>
      <c r="BC25" s="7">
        <f>'TEI proposé 2017 milliards'!BC25*7</f>
        <v>8.6243990000001176</v>
      </c>
      <c r="BD25" s="7">
        <f>'TEI proposé 2017 milliards'!BD25*7</f>
        <v>14.127918000000033</v>
      </c>
      <c r="BE25" s="7">
        <f>'TEI proposé 2017 milliards'!BE25*7</f>
        <v>9.0932730000000319</v>
      </c>
      <c r="BF25" s="7">
        <f>'TEI proposé 2017 milliards'!BF25*7</f>
        <v>6.5611560000001843</v>
      </c>
      <c r="BG25" s="7">
        <f>'TEI proposé 2017 milliards'!BG25*7</f>
        <v>4.3277359999999669</v>
      </c>
      <c r="BH25" s="7">
        <f>'TEI proposé 2017 milliards'!BH25*7</f>
        <v>2.4614450000000101</v>
      </c>
      <c r="BI25" s="7">
        <f>'TEI proposé 2017 milliards'!BI25*7</f>
        <v>5.1752750000000178</v>
      </c>
      <c r="BJ25" s="7">
        <f>'TEI proposé 2017 milliards'!BJ25*7</f>
        <v>1.803417</v>
      </c>
      <c r="BK25" s="7">
        <f>'TEI proposé 2017 milliards'!BK25*7</f>
        <v>0.98457099999998432</v>
      </c>
      <c r="BL25" s="7">
        <f>'TEI proposé 2017 milliards'!BL25*7</f>
        <v>2.0016570000000176</v>
      </c>
      <c r="BM25" s="8">
        <f t="shared" si="0"/>
        <v>459.08767199999664</v>
      </c>
    </row>
    <row r="26" spans="1:65">
      <c r="A26" t="s">
        <v>92</v>
      </c>
      <c r="B26" t="s">
        <v>24</v>
      </c>
      <c r="C26" s="3">
        <v>0.436</v>
      </c>
      <c r="D26" s="3">
        <v>6.7000000000000002E-4</v>
      </c>
      <c r="E26" s="3">
        <v>2.3254999999999998E-2</v>
      </c>
      <c r="F26" s="3">
        <v>1.6399E-2</v>
      </c>
      <c r="G26" s="3">
        <v>0.24585199999999999</v>
      </c>
      <c r="H26" s="3">
        <v>1.2861000000000001E-2</v>
      </c>
      <c r="I26" s="3">
        <v>3.2569999999999999E-3</v>
      </c>
      <c r="J26" s="3">
        <v>1.7062000000000001E-2</v>
      </c>
      <c r="K26" s="3">
        <v>2.4039999999999999E-3</v>
      </c>
      <c r="L26" s="3">
        <v>5.6930000000000001E-3</v>
      </c>
      <c r="M26" s="3">
        <v>0.119146</v>
      </c>
      <c r="N26" s="3">
        <v>1.7645000000000001E-2</v>
      </c>
      <c r="O26" s="3">
        <v>3.8532999999999998E-2</v>
      </c>
      <c r="P26" s="3">
        <v>2.2421E-2</v>
      </c>
      <c r="Q26" s="3">
        <v>3.3378999999999999E-2</v>
      </c>
      <c r="R26" s="3">
        <v>5.1691000000000001E-2</v>
      </c>
      <c r="S26" s="3">
        <v>1.0969E-2</v>
      </c>
      <c r="T26" s="3">
        <v>5.5620000000000001E-3</v>
      </c>
      <c r="U26" s="3">
        <v>7.4609999999999998E-3</v>
      </c>
      <c r="V26" s="3">
        <v>2.3206999999999998E-2</v>
      </c>
      <c r="W26" s="3">
        <v>2.1295000000000001E-2</v>
      </c>
      <c r="X26" s="3">
        <v>1.2022E-2</v>
      </c>
      <c r="Y26" s="3">
        <v>2.5298999999999999E-2</v>
      </c>
      <c r="Z26" s="3">
        <v>0</v>
      </c>
      <c r="AA26" s="3">
        <v>0.42704399999999998</v>
      </c>
      <c r="AB26" s="3">
        <v>5.2762000000000003E-2</v>
      </c>
      <c r="AC26" s="3">
        <v>0.182833</v>
      </c>
      <c r="AD26" s="3">
        <v>5.0863999999999999E-2</v>
      </c>
      <c r="AE26" s="3">
        <v>0.1364120000000052</v>
      </c>
      <c r="AF26" s="3">
        <v>0.18636</v>
      </c>
      <c r="AG26" s="3">
        <v>8.8117000000000001E-2</v>
      </c>
      <c r="AH26" s="3">
        <v>3.2450000000000001E-3</v>
      </c>
      <c r="AI26" s="3">
        <v>8.1400000000000005E-4</v>
      </c>
      <c r="AJ26" s="3">
        <v>5.0502999999999999E-2</v>
      </c>
      <c r="AK26" s="3">
        <v>1.142E-3</v>
      </c>
      <c r="AL26" s="3">
        <v>0.22368199999999999</v>
      </c>
      <c r="AM26" s="3">
        <v>3.2590000000000002E-3</v>
      </c>
      <c r="AN26" s="3">
        <v>4.9199E-2</v>
      </c>
      <c r="AO26" s="3">
        <v>2.1289999999999998E-3</v>
      </c>
      <c r="AP26" s="3">
        <v>9.5310000000000013E-3</v>
      </c>
      <c r="AQ26" s="3">
        <v>1.3857E-2</v>
      </c>
      <c r="AR26" s="3">
        <v>1.0496999999999999E-2</v>
      </c>
      <c r="AS26" s="3">
        <v>4.1130000000000003E-3</v>
      </c>
      <c r="AT26" s="3">
        <v>1.552494</v>
      </c>
      <c r="AU26" s="3">
        <v>4.1299000000000002E-2</v>
      </c>
      <c r="AV26" s="3">
        <v>2.2023000000000001E-2</v>
      </c>
      <c r="AW26" s="3">
        <v>0.12395</v>
      </c>
      <c r="AX26" s="3">
        <v>1.8623000000000001E-2</v>
      </c>
      <c r="AY26" s="3">
        <v>3.0249999999999999E-3</v>
      </c>
      <c r="AZ26" s="3">
        <v>3.1653000000000001E-2</v>
      </c>
      <c r="BA26" s="3">
        <v>1.1462E-2</v>
      </c>
      <c r="BB26" s="3">
        <v>2.2671E-2</v>
      </c>
      <c r="BC26" s="3">
        <v>0.113025</v>
      </c>
      <c r="BD26" s="3">
        <v>4.5019999999999999E-3</v>
      </c>
      <c r="BE26" s="3">
        <v>0.65305499999999994</v>
      </c>
      <c r="BF26" s="3">
        <v>0.68706800000000001</v>
      </c>
      <c r="BG26" s="3">
        <v>0.26699800000000001</v>
      </c>
      <c r="BH26" s="3">
        <v>3.4333000000000002E-2</v>
      </c>
      <c r="BI26" s="3">
        <v>0.16162399999999999</v>
      </c>
      <c r="BJ26" s="3">
        <v>7.9001000000000002E-2</v>
      </c>
      <c r="BK26" s="3">
        <v>3.6489999999999999E-3</v>
      </c>
      <c r="BL26" s="3">
        <v>6.8805000000000005E-2</v>
      </c>
      <c r="BM26" s="1">
        <f t="shared" si="0"/>
        <v>6.547706000000006</v>
      </c>
    </row>
    <row r="27" spans="1:65">
      <c r="A27" t="s">
        <v>93</v>
      </c>
      <c r="B27" t="s">
        <v>25</v>
      </c>
      <c r="C27" s="3">
        <v>6.7094000000000001E-2</v>
      </c>
      <c r="D27" s="3">
        <v>6.0999999999999997E-4</v>
      </c>
      <c r="E27" s="3">
        <v>1.1719999999999999E-3</v>
      </c>
      <c r="F27" s="3">
        <v>8.0469999999999986E-3</v>
      </c>
      <c r="G27" s="3">
        <v>0.26176700000000003</v>
      </c>
      <c r="H27" s="3">
        <v>1.6455000000000001E-2</v>
      </c>
      <c r="I27" s="3">
        <v>1.8439000000000004E-2</v>
      </c>
      <c r="J27" s="3">
        <v>0.24887299999999998</v>
      </c>
      <c r="K27" s="3">
        <v>2.8093E-2</v>
      </c>
      <c r="L27" s="3">
        <v>2.359E-2</v>
      </c>
      <c r="M27" s="3">
        <v>0.44148200000000004</v>
      </c>
      <c r="N27" s="3">
        <v>4.0099999999999997E-2</v>
      </c>
      <c r="O27" s="3">
        <v>3.7478999999999998E-2</v>
      </c>
      <c r="P27" s="3">
        <v>6.3327999999999995E-2</v>
      </c>
      <c r="Q27" s="3">
        <v>5.4580999999999998E-2</v>
      </c>
      <c r="R27" s="3">
        <v>9.5233999999999985E-2</v>
      </c>
      <c r="S27" s="3">
        <v>7.7889999999999999E-3</v>
      </c>
      <c r="T27" s="3">
        <v>1.2594000000000001E-2</v>
      </c>
      <c r="U27" s="3">
        <v>3.5295E-2</v>
      </c>
      <c r="V27" s="3">
        <v>2.1996000000000002E-2</v>
      </c>
      <c r="W27" s="3">
        <v>0.10593499999999999</v>
      </c>
      <c r="X27" s="3">
        <v>2.2564000000000001E-2</v>
      </c>
      <c r="Y27" s="3">
        <v>0.211593</v>
      </c>
      <c r="Z27" s="3">
        <v>1.0282580000000001</v>
      </c>
      <c r="AA27" s="3">
        <v>0.26380799999999999</v>
      </c>
      <c r="AB27" s="3">
        <v>5.2717130000000001</v>
      </c>
      <c r="AC27" s="3">
        <v>2.0949349999999995</v>
      </c>
      <c r="AD27" s="3">
        <v>0.31716499999999997</v>
      </c>
      <c r="AE27" s="3">
        <v>3.5208819999999923</v>
      </c>
      <c r="AF27" s="3">
        <v>1.1794579999999999</v>
      </c>
      <c r="AG27" s="3">
        <v>0.43299599999999999</v>
      </c>
      <c r="AH27" s="3">
        <v>0.43039300000000003</v>
      </c>
      <c r="AI27" s="3">
        <v>0.26675399999999999</v>
      </c>
      <c r="AJ27" s="3">
        <v>0.43658599999999997</v>
      </c>
      <c r="AK27" s="3">
        <v>0.37701699999999999</v>
      </c>
      <c r="AL27" s="3">
        <v>0.50710900000000003</v>
      </c>
      <c r="AM27" s="3">
        <v>0.332038</v>
      </c>
      <c r="AN27" s="3">
        <v>0.69120899999999996</v>
      </c>
      <c r="AO27" s="3">
        <v>0.27545500000000001</v>
      </c>
      <c r="AP27" s="3">
        <v>0.31745699999999999</v>
      </c>
      <c r="AQ27" s="3">
        <v>2.2984000000000001E-2</v>
      </c>
      <c r="AR27" s="3">
        <v>0</v>
      </c>
      <c r="AS27" s="3">
        <v>1.6249999999999999E-3</v>
      </c>
      <c r="AT27" s="3">
        <v>2.0814279999999998</v>
      </c>
      <c r="AU27" s="3">
        <v>0.55274899999999993</v>
      </c>
      <c r="AV27" s="3">
        <v>0.25543699999999997</v>
      </c>
      <c r="AW27" s="3">
        <v>0.35534500000000002</v>
      </c>
      <c r="AX27" s="3">
        <v>0.262349</v>
      </c>
      <c r="AY27" s="3">
        <v>0.18645999999999999</v>
      </c>
      <c r="AZ27" s="3">
        <v>0.254718</v>
      </c>
      <c r="BA27" s="3">
        <v>2.0673999999999998E-2</v>
      </c>
      <c r="BB27" s="3">
        <v>3.9635999999999998E-2</v>
      </c>
      <c r="BC27" s="3">
        <v>0.84068700000000007</v>
      </c>
      <c r="BD27" s="3">
        <v>4.9184739999999998</v>
      </c>
      <c r="BE27" s="3">
        <v>0.15878399999999998</v>
      </c>
      <c r="BF27" s="3">
        <v>0.13986799999999999</v>
      </c>
      <c r="BG27" s="3">
        <v>5.1105999999999999E-2</v>
      </c>
      <c r="BH27" s="3">
        <v>7.7589999999999992E-2</v>
      </c>
      <c r="BI27" s="3">
        <v>4.9447000000000005E-2</v>
      </c>
      <c r="BJ27" s="3">
        <v>0</v>
      </c>
      <c r="BK27" s="3">
        <v>1.7673999999999999E-2</v>
      </c>
      <c r="BL27" s="3">
        <v>6.1832999999999999E-2</v>
      </c>
      <c r="BM27" s="1">
        <f t="shared" si="0"/>
        <v>29.916210999999993</v>
      </c>
    </row>
    <row r="28" spans="1:65">
      <c r="A28" t="s">
        <v>94</v>
      </c>
      <c r="B28" t="s">
        <v>26</v>
      </c>
      <c r="C28" s="3">
        <v>0.35969999999999996</v>
      </c>
      <c r="D28" s="3">
        <v>2.1419999999999998E-2</v>
      </c>
      <c r="E28" s="3">
        <v>1.2640999999999999E-2</v>
      </c>
      <c r="F28" s="3">
        <v>2.6027000000000002E-2</v>
      </c>
      <c r="G28" s="3">
        <v>0.28224299999999997</v>
      </c>
      <c r="H28" s="3">
        <v>4.0759999999999998E-2</v>
      </c>
      <c r="I28" s="3">
        <v>2.6315999999999999E-2</v>
      </c>
      <c r="J28" s="3">
        <v>3.7262999999999998E-2</v>
      </c>
      <c r="K28" s="3">
        <v>2.8448999999999999E-2</v>
      </c>
      <c r="L28" s="3">
        <v>0.32089800000000002</v>
      </c>
      <c r="M28" s="3">
        <v>0.26454899999999998</v>
      </c>
      <c r="N28" s="3">
        <v>0.10513699999999999</v>
      </c>
      <c r="O28" s="3">
        <v>0.104974</v>
      </c>
      <c r="P28" s="3">
        <v>8.1769999999999995E-2</v>
      </c>
      <c r="Q28" s="3">
        <v>9.2813000000000007E-2</v>
      </c>
      <c r="R28" s="3">
        <v>0.122366</v>
      </c>
      <c r="S28" s="3">
        <v>7.1717000000000003E-2</v>
      </c>
      <c r="T28" s="3">
        <v>4.2632999999999997E-2</v>
      </c>
      <c r="U28" s="3">
        <v>9.6716999999999997E-2</v>
      </c>
      <c r="V28" s="3">
        <v>6.2784999999999994E-2</v>
      </c>
      <c r="W28" s="3">
        <v>0.55211900000000003</v>
      </c>
      <c r="X28" s="3">
        <v>3.5830000000000001E-2</v>
      </c>
      <c r="Y28" s="3">
        <v>0.173961</v>
      </c>
      <c r="Z28" s="3">
        <v>1.028972</v>
      </c>
      <c r="AA28" s="3">
        <v>6.6034999999999996E-2</v>
      </c>
      <c r="AB28" s="3">
        <v>0.19776100000000002</v>
      </c>
      <c r="AC28" s="3">
        <v>46.460841000000002</v>
      </c>
      <c r="AD28" s="3">
        <v>0.37834099999999998</v>
      </c>
      <c r="AE28" s="3">
        <v>0.42353199999996077</v>
      </c>
      <c r="AF28" s="3">
        <v>0.32620900000000003</v>
      </c>
      <c r="AG28" s="3">
        <v>0.322075</v>
      </c>
      <c r="AH28" s="3">
        <v>9.7549999999999998E-3</v>
      </c>
      <c r="AI28" s="3">
        <v>1.8356000000000001E-2</v>
      </c>
      <c r="AJ28" s="3">
        <v>0.47728199999999998</v>
      </c>
      <c r="AK28" s="3">
        <v>1.9321999999999999E-2</v>
      </c>
      <c r="AL28" s="3">
        <v>0.45993000000000006</v>
      </c>
      <c r="AM28" s="3">
        <v>0.12978400000000001</v>
      </c>
      <c r="AN28" s="3">
        <v>4.4881000000000004E-2</v>
      </c>
      <c r="AO28" s="3">
        <v>0.624861</v>
      </c>
      <c r="AP28" s="3">
        <v>0.23539199999999999</v>
      </c>
      <c r="AQ28" s="3">
        <v>0.44672899999999999</v>
      </c>
      <c r="AR28" s="3">
        <v>0.28201100000000001</v>
      </c>
      <c r="AS28" s="3">
        <v>0.214647</v>
      </c>
      <c r="AT28" s="3">
        <v>6.585083</v>
      </c>
      <c r="AU28" s="3">
        <v>0.25842900000000002</v>
      </c>
      <c r="AV28" s="3">
        <v>0.54898000000000002</v>
      </c>
      <c r="AW28" s="3">
        <v>0.66611700000000007</v>
      </c>
      <c r="AX28" s="3">
        <v>4.0237000000000002E-2</v>
      </c>
      <c r="AY28" s="3">
        <v>7.0549999999999996E-3</v>
      </c>
      <c r="AZ28" s="3">
        <v>0.19981299999999999</v>
      </c>
      <c r="BA28" s="3">
        <v>1.7595E-2</v>
      </c>
      <c r="BB28" s="3">
        <v>2.6158000000000001E-2</v>
      </c>
      <c r="BC28" s="3">
        <v>0.76646199999999998</v>
      </c>
      <c r="BD28" s="3">
        <v>3.4063479999999999</v>
      </c>
      <c r="BE28" s="3">
        <v>1.462618</v>
      </c>
      <c r="BF28" s="3">
        <v>0.35939300000000002</v>
      </c>
      <c r="BG28" s="3">
        <v>0.75039100000000003</v>
      </c>
      <c r="BH28" s="3">
        <v>0.35086800000000001</v>
      </c>
      <c r="BI28" s="3">
        <v>0.64238700000000004</v>
      </c>
      <c r="BJ28" s="3">
        <v>9.7181000000000003E-2</v>
      </c>
      <c r="BK28" s="3">
        <v>1.1927999999999999E-2</v>
      </c>
      <c r="BL28" s="3">
        <v>7.9155000000000003E-2</v>
      </c>
      <c r="BM28" s="1">
        <f t="shared" si="0"/>
        <v>71.406001999999944</v>
      </c>
    </row>
    <row r="29" spans="1:65">
      <c r="A29" t="s">
        <v>95</v>
      </c>
      <c r="B29" t="s">
        <v>27</v>
      </c>
      <c r="C29" s="3">
        <v>0.28454399999999996</v>
      </c>
      <c r="D29" s="3">
        <v>4.0759999999999998E-3</v>
      </c>
      <c r="E29" s="3">
        <v>2.06E-2</v>
      </c>
      <c r="F29" s="3">
        <v>9.5249999999999987E-3</v>
      </c>
      <c r="G29" s="3">
        <v>5.0568999999999996E-2</v>
      </c>
      <c r="H29" s="3">
        <v>4.6779999999999999E-3</v>
      </c>
      <c r="I29" s="3">
        <v>1.1075E-2</v>
      </c>
      <c r="J29" s="3">
        <v>4.9439999999999996E-3</v>
      </c>
      <c r="K29" s="3">
        <v>3.901E-3</v>
      </c>
      <c r="L29" s="3">
        <v>1.32E-3</v>
      </c>
      <c r="M29" s="3">
        <v>8.3700000000000007E-3</v>
      </c>
      <c r="N29" s="3">
        <v>7.012E-3</v>
      </c>
      <c r="O29" s="3">
        <v>6.6990000000000001E-3</v>
      </c>
      <c r="P29" s="3">
        <v>1.4676E-2</v>
      </c>
      <c r="Q29" s="3">
        <v>3.0950000000000001E-3</v>
      </c>
      <c r="R29" s="3">
        <v>2.9957000000000001E-2</v>
      </c>
      <c r="S29" s="3">
        <v>2.0349999999999999E-3</v>
      </c>
      <c r="T29" s="3">
        <v>3.094E-3</v>
      </c>
      <c r="U29" s="3">
        <v>9.5119999999999996E-3</v>
      </c>
      <c r="V29" s="3">
        <v>4.3039000000000001E-2</v>
      </c>
      <c r="W29" s="3">
        <v>5.9239999999999996E-3</v>
      </c>
      <c r="X29" s="3">
        <v>5.9319999999999998E-3</v>
      </c>
      <c r="Y29" s="3">
        <v>8.5624000000000006E-2</v>
      </c>
      <c r="Z29" s="3">
        <v>4.1272000000000003E-2</v>
      </c>
      <c r="AA29" s="3">
        <v>4.5269999999999998E-3</v>
      </c>
      <c r="AB29" s="3">
        <v>5.4112999999999994E-2</v>
      </c>
      <c r="AC29" s="3">
        <v>8.6689000000000002E-2</v>
      </c>
      <c r="AD29" s="3">
        <v>0.25954100000000002</v>
      </c>
      <c r="AE29" s="3">
        <v>0.37001500000000065</v>
      </c>
      <c r="AF29" s="3">
        <v>6.4300999999999997E-2</v>
      </c>
      <c r="AG29" s="3">
        <v>1.1594800000000001</v>
      </c>
      <c r="AH29" s="3">
        <v>3.009E-3</v>
      </c>
      <c r="AI29" s="3">
        <v>2.643E-3</v>
      </c>
      <c r="AJ29" s="3">
        <v>0.63865899999999998</v>
      </c>
      <c r="AK29" s="3">
        <v>9.7129999999999994E-3</v>
      </c>
      <c r="AL29" s="3">
        <v>3.2406999999999998E-2</v>
      </c>
      <c r="AM29" s="3">
        <v>1.2086E-2</v>
      </c>
      <c r="AN29" s="3">
        <v>6.9499999999999996E-3</v>
      </c>
      <c r="AO29" s="3">
        <v>8.8839999999999995E-3</v>
      </c>
      <c r="AP29" s="3">
        <v>2.6372E-2</v>
      </c>
      <c r="AQ29" s="3">
        <v>4.7539999999999999E-2</v>
      </c>
      <c r="AR29" s="3">
        <v>1.9466000000000001E-2</v>
      </c>
      <c r="AS29" s="3">
        <v>2.5430000000000001E-2</v>
      </c>
      <c r="AT29" s="3">
        <v>6.3962000000000005E-2</v>
      </c>
      <c r="AU29" s="3">
        <v>3.9635000000000004E-2</v>
      </c>
      <c r="AV29" s="3">
        <v>7.7698000000000003E-2</v>
      </c>
      <c r="AW29" s="3">
        <v>5.0844E-2</v>
      </c>
      <c r="AX29" s="3">
        <v>1.7628000000000001E-2</v>
      </c>
      <c r="AY29" s="3">
        <v>2.1028999999999999E-2</v>
      </c>
      <c r="AZ29" s="3">
        <v>1.0668E-2</v>
      </c>
      <c r="BA29" s="3">
        <v>3.9569999999999996E-3</v>
      </c>
      <c r="BB29" s="3">
        <v>1.7309999999999999E-3</v>
      </c>
      <c r="BC29" s="3">
        <v>0.266017</v>
      </c>
      <c r="BD29" s="3">
        <v>7.5130000000000002E-2</v>
      </c>
      <c r="BE29" s="3">
        <v>2.6053999999999997E-2</v>
      </c>
      <c r="BF29" s="3">
        <v>1.6569E-2</v>
      </c>
      <c r="BG29" s="3">
        <v>0.124739</v>
      </c>
      <c r="BH29" s="3">
        <v>2.9164000000000002E-2</v>
      </c>
      <c r="BI29" s="3">
        <v>7.9647000000000009E-2</v>
      </c>
      <c r="BJ29" s="3">
        <v>9.5796999999999993E-2</v>
      </c>
      <c r="BK29" s="3">
        <v>1.6070999999999998E-2</v>
      </c>
      <c r="BL29" s="3">
        <v>2.1194000000000001E-2</v>
      </c>
      <c r="BM29" s="1">
        <f t="shared" si="0"/>
        <v>4.5308320000000011</v>
      </c>
    </row>
    <row r="30" spans="1:65">
      <c r="A30" t="s">
        <v>96</v>
      </c>
      <c r="B30" t="s">
        <v>28</v>
      </c>
      <c r="C30" s="3">
        <v>6.0090000000000005E-3</v>
      </c>
      <c r="D30" s="3">
        <v>0</v>
      </c>
      <c r="E30" s="3">
        <v>0</v>
      </c>
      <c r="F30" s="3">
        <v>9.0799999999999992E-2</v>
      </c>
      <c r="G30" s="3">
        <v>1.2491699999999999</v>
      </c>
      <c r="H30" s="3">
        <v>9.5522999999999997E-2</v>
      </c>
      <c r="I30" s="3">
        <v>0.110708</v>
      </c>
      <c r="J30" s="3">
        <v>8.7516999999999998E-2</v>
      </c>
      <c r="K30" s="3">
        <v>8.0183000000000004E-2</v>
      </c>
      <c r="L30" s="3">
        <v>0.33300999999999997</v>
      </c>
      <c r="M30" s="3">
        <v>0.42526199999999997</v>
      </c>
      <c r="N30" s="3">
        <v>0.47458600000000001</v>
      </c>
      <c r="O30" s="3">
        <v>0.26134299999999999</v>
      </c>
      <c r="P30" s="3">
        <v>0.45188299999999998</v>
      </c>
      <c r="Q30" s="3">
        <v>0.27478800000000003</v>
      </c>
      <c r="R30" s="3">
        <v>0.47734799999999999</v>
      </c>
      <c r="S30" s="3">
        <v>0.23650299999999999</v>
      </c>
      <c r="T30" s="3">
        <v>0.15886699999999998</v>
      </c>
      <c r="U30" s="3">
        <v>0.39438000000000001</v>
      </c>
      <c r="V30" s="3">
        <v>0.53807300000000002</v>
      </c>
      <c r="W30" s="3">
        <v>0.82492799999999999</v>
      </c>
      <c r="X30" s="3">
        <v>0.17983099999999999</v>
      </c>
      <c r="Y30" s="3">
        <v>0.40712700000000002</v>
      </c>
      <c r="Z30" s="3">
        <v>0.24079300000000001</v>
      </c>
      <c r="AA30" s="3">
        <v>0.105408</v>
      </c>
      <c r="AB30" s="3">
        <v>0.124359</v>
      </c>
      <c r="AC30" s="3">
        <v>0.87415299999999996</v>
      </c>
      <c r="AD30" s="3">
        <v>0.16775700000000002</v>
      </c>
      <c r="AE30" s="3">
        <v>15.06218099999999</v>
      </c>
      <c r="AF30" s="3">
        <v>2.8224</v>
      </c>
      <c r="AG30" s="3">
        <v>0.60805399999999998</v>
      </c>
      <c r="AH30" s="3">
        <v>0.27842</v>
      </c>
      <c r="AI30" s="3">
        <v>0.31214600000000003</v>
      </c>
      <c r="AJ30" s="3">
        <v>0.64485999999999999</v>
      </c>
      <c r="AK30" s="3">
        <v>3.7146999999999999E-2</v>
      </c>
      <c r="AL30" s="3">
        <v>0.28002899999999997</v>
      </c>
      <c r="AM30" s="3">
        <v>0.349856</v>
      </c>
      <c r="AN30" s="3">
        <v>0.13681699999999999</v>
      </c>
      <c r="AO30" s="3">
        <v>0.20644200000000001</v>
      </c>
      <c r="AP30" s="3">
        <v>0.62955400000000006</v>
      </c>
      <c r="AQ30" s="3">
        <v>3.1E-2</v>
      </c>
      <c r="AR30" s="3">
        <v>2.9000000000000001E-2</v>
      </c>
      <c r="AS30" s="3">
        <v>7.8834999999999988E-2</v>
      </c>
      <c r="AT30" s="3">
        <v>0.38646499999999995</v>
      </c>
      <c r="AU30" s="3">
        <v>0.94756299999999993</v>
      </c>
      <c r="AV30" s="3">
        <v>0.41425000000000001</v>
      </c>
      <c r="AW30" s="3">
        <v>0.13952000000000001</v>
      </c>
      <c r="AX30" s="3">
        <v>6.1520000000000005E-2</v>
      </c>
      <c r="AY30" s="3">
        <v>0.26065500000000003</v>
      </c>
      <c r="AZ30" s="3">
        <v>9.6280000000000004E-2</v>
      </c>
      <c r="BA30" s="3">
        <v>6.9121000000000002E-2</v>
      </c>
      <c r="BB30" s="3">
        <v>6.3885999999999998E-2</v>
      </c>
      <c r="BC30" s="3">
        <v>0.73836999999999997</v>
      </c>
      <c r="BD30" s="3">
        <v>0</v>
      </c>
      <c r="BE30" s="3">
        <v>0.12529600000000002</v>
      </c>
      <c r="BF30" s="3">
        <v>0.301755</v>
      </c>
      <c r="BG30" s="3">
        <v>0.106682</v>
      </c>
      <c r="BH30" s="3">
        <v>0.217028</v>
      </c>
      <c r="BI30" s="3">
        <v>0.14300200000000002</v>
      </c>
      <c r="BJ30" s="3">
        <v>0</v>
      </c>
      <c r="BK30" s="3">
        <v>5.5220999999999999E-2</v>
      </c>
      <c r="BL30" s="3">
        <v>2.3546000000000001E-2</v>
      </c>
      <c r="BM30" s="1">
        <f t="shared" si="0"/>
        <v>34.327210000000001</v>
      </c>
    </row>
    <row r="31" spans="1:65">
      <c r="A31" t="s">
        <v>97</v>
      </c>
      <c r="B31" t="s">
        <v>29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1">
        <f t="shared" si="0"/>
        <v>0</v>
      </c>
    </row>
    <row r="32" spans="1:65">
      <c r="A32" t="s">
        <v>98</v>
      </c>
      <c r="B32" t="s">
        <v>30</v>
      </c>
      <c r="C32" s="3">
        <v>5.0090000000000003E-2</v>
      </c>
      <c r="D32" s="3">
        <v>1.97E-3</v>
      </c>
      <c r="E32" s="3">
        <v>4.875E-3</v>
      </c>
      <c r="F32" s="3">
        <v>1.7610000000000001E-2</v>
      </c>
      <c r="G32" s="3">
        <v>0.31476799999999999</v>
      </c>
      <c r="H32" s="3">
        <v>3.6854999999999999E-2</v>
      </c>
      <c r="I32" s="3">
        <v>1.1813000000000001E-2</v>
      </c>
      <c r="J32" s="3">
        <v>4.4698000000000002E-2</v>
      </c>
      <c r="K32" s="3">
        <v>2.3710000000000002E-2</v>
      </c>
      <c r="L32" s="3">
        <v>0.11776200000000001</v>
      </c>
      <c r="M32" s="3">
        <v>0.21354900000000002</v>
      </c>
      <c r="N32" s="3">
        <v>7.6716999999999994E-2</v>
      </c>
      <c r="O32" s="3">
        <v>5.3490999999999997E-2</v>
      </c>
      <c r="P32" s="3">
        <v>7.3501000000000011E-2</v>
      </c>
      <c r="Q32" s="3">
        <v>3.5976999999999995E-2</v>
      </c>
      <c r="R32" s="3">
        <v>9.7224999999999992E-2</v>
      </c>
      <c r="S32" s="3">
        <v>6.7750000000000005E-2</v>
      </c>
      <c r="T32" s="3">
        <v>2.6346000000000001E-2</v>
      </c>
      <c r="U32" s="3">
        <v>8.1706999999999988E-2</v>
      </c>
      <c r="V32" s="3">
        <v>7.2153000000000009E-2</v>
      </c>
      <c r="W32" s="3">
        <v>3.9198999999999998E-2</v>
      </c>
      <c r="X32" s="3">
        <v>4.7238999999999996E-2</v>
      </c>
      <c r="Y32" s="3">
        <v>6.9602999999999998E-2</v>
      </c>
      <c r="Z32" s="3">
        <v>0.114718</v>
      </c>
      <c r="AA32" s="3">
        <v>2.9062000000000001E-2</v>
      </c>
      <c r="AB32" s="3">
        <v>0.17014699999999999</v>
      </c>
      <c r="AC32" s="3">
        <v>0.31928699999999999</v>
      </c>
      <c r="AD32" s="3">
        <v>0.9764489999999999</v>
      </c>
      <c r="AE32" s="3">
        <v>15.511724000000017</v>
      </c>
      <c r="AF32" s="3">
        <v>5.0800749999999999</v>
      </c>
      <c r="AG32" s="3">
        <v>12.209199</v>
      </c>
      <c r="AH32" s="3">
        <v>5.1847999999999998E-2</v>
      </c>
      <c r="AI32" s="3">
        <v>6.1840000000000006E-2</v>
      </c>
      <c r="AJ32" s="3">
        <v>0.80160199999999993</v>
      </c>
      <c r="AK32" s="3">
        <v>3.7817999999999997E-2</v>
      </c>
      <c r="AL32" s="3">
        <v>0.132239</v>
      </c>
      <c r="AM32" s="3">
        <v>7.6780000000000001E-2</v>
      </c>
      <c r="AN32" s="3">
        <v>0.66285300000000003</v>
      </c>
      <c r="AO32" s="3">
        <v>0.27946799999999999</v>
      </c>
      <c r="AP32" s="3">
        <v>0.17071700000000001</v>
      </c>
      <c r="AQ32" s="3">
        <v>8.5000000000000006E-2</v>
      </c>
      <c r="AR32" s="3">
        <v>7.2999999999999995E-2</v>
      </c>
      <c r="AS32" s="3">
        <v>7.9915E-2</v>
      </c>
      <c r="AT32" s="3">
        <v>9.3826999999999994E-2</v>
      </c>
      <c r="AU32" s="3">
        <v>0.31451899999999999</v>
      </c>
      <c r="AV32" s="3">
        <v>0.15068700000000002</v>
      </c>
      <c r="AW32" s="3">
        <v>0.45006799999999997</v>
      </c>
      <c r="AX32" s="3">
        <v>0.10181</v>
      </c>
      <c r="AY32" s="3">
        <v>6.4750000000000002E-2</v>
      </c>
      <c r="AZ32" s="3">
        <v>0.11920900000000001</v>
      </c>
      <c r="BA32" s="3">
        <v>3.7377000000000001E-2</v>
      </c>
      <c r="BB32" s="3">
        <v>5.6938000000000002E-2</v>
      </c>
      <c r="BC32" s="3">
        <v>0.16475000000000001</v>
      </c>
      <c r="BD32" s="3">
        <v>2.68</v>
      </c>
      <c r="BE32" s="3">
        <v>1.351953</v>
      </c>
      <c r="BF32" s="3">
        <v>0.54712899999999998</v>
      </c>
      <c r="BG32" s="3">
        <v>0.34570299999999998</v>
      </c>
      <c r="BH32" s="3">
        <v>0.14124900000000001</v>
      </c>
      <c r="BI32" s="3">
        <v>0.11677999999999999</v>
      </c>
      <c r="BJ32" s="3">
        <v>0.34019900000000003</v>
      </c>
      <c r="BK32" s="3">
        <v>1.5243E-2</v>
      </c>
      <c r="BL32" s="3">
        <v>3.7399999999999996E-2</v>
      </c>
      <c r="BM32" s="1">
        <f t="shared" si="0"/>
        <v>45.63194</v>
      </c>
    </row>
    <row r="33" spans="1:65">
      <c r="A33" t="s">
        <v>99</v>
      </c>
      <c r="B33" t="s">
        <v>31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5.9999999999504894E-6</v>
      </c>
      <c r="AF33" s="3">
        <v>0</v>
      </c>
      <c r="AG33" s="3">
        <v>2.8E-5</v>
      </c>
      <c r="AH33" s="3">
        <v>0.50544999999999995</v>
      </c>
      <c r="AI33" s="3">
        <v>0</v>
      </c>
      <c r="AJ33" s="3">
        <v>4.6860000000000001E-3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1E-3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1">
        <f t="shared" si="0"/>
        <v>0.5111699999999999</v>
      </c>
    </row>
    <row r="34" spans="1:65">
      <c r="A34" t="s">
        <v>64</v>
      </c>
      <c r="B34" t="s">
        <v>32</v>
      </c>
      <c r="C34" s="3">
        <v>6.0109999999999999E-3</v>
      </c>
      <c r="D34" s="3">
        <v>0</v>
      </c>
      <c r="E34" s="3">
        <v>0</v>
      </c>
      <c r="F34" s="3">
        <v>3.7389999999999997E-3</v>
      </c>
      <c r="G34" s="3">
        <v>0.14585400000000001</v>
      </c>
      <c r="H34" s="3">
        <v>1.7410000000000002E-2</v>
      </c>
      <c r="I34" s="3">
        <v>5.0650000000000001E-3</v>
      </c>
      <c r="J34" s="3">
        <v>9.526999999999999E-3</v>
      </c>
      <c r="K34" s="3">
        <v>5.0679999999999996E-3</v>
      </c>
      <c r="L34" s="3">
        <v>3.0800999999999999E-2</v>
      </c>
      <c r="M34" s="3">
        <v>7.9298000000000007E-2</v>
      </c>
      <c r="N34" s="3">
        <v>3.8584E-2</v>
      </c>
      <c r="O34" s="3">
        <v>1.9181999999999998E-2</v>
      </c>
      <c r="P34" s="3">
        <v>2.9746999999999999E-2</v>
      </c>
      <c r="Q34" s="3">
        <v>1.7224E-2</v>
      </c>
      <c r="R34" s="3">
        <v>2.7819E-2</v>
      </c>
      <c r="S34" s="3">
        <v>1.2630000000000001E-2</v>
      </c>
      <c r="T34" s="3">
        <v>2.0419E-2</v>
      </c>
      <c r="U34" s="3">
        <v>2.1186E-2</v>
      </c>
      <c r="V34" s="3">
        <v>3.9621999999999997E-2</v>
      </c>
      <c r="W34" s="3">
        <v>5.1792999999999999E-2</v>
      </c>
      <c r="X34" s="3">
        <v>1.239E-2</v>
      </c>
      <c r="Y34" s="3">
        <v>1.4369999999999999E-2</v>
      </c>
      <c r="Z34" s="3">
        <v>3.4273999999999999E-2</v>
      </c>
      <c r="AA34" s="3">
        <v>2.8779999999999999E-3</v>
      </c>
      <c r="AB34" s="3">
        <v>2.0824000000000002E-2</v>
      </c>
      <c r="AC34" s="3">
        <v>0.12294200000000001</v>
      </c>
      <c r="AD34" s="3">
        <v>4.7874E-2</v>
      </c>
      <c r="AE34" s="3">
        <v>0.32574499999999929</v>
      </c>
      <c r="AF34" s="3">
        <v>0.31026799999999999</v>
      </c>
      <c r="AG34" s="3">
        <v>3.7437999999999999E-2</v>
      </c>
      <c r="AH34" s="3">
        <v>4.2396000000000003E-2</v>
      </c>
      <c r="AI34" s="3">
        <v>1.4097950000000001</v>
      </c>
      <c r="AJ34" s="3">
        <v>0.29633100000000001</v>
      </c>
      <c r="AK34" s="3">
        <v>1.4955E-2</v>
      </c>
      <c r="AL34" s="3">
        <v>0.14150699999999999</v>
      </c>
      <c r="AM34" s="3">
        <v>2.2815000000000002E-2</v>
      </c>
      <c r="AN34" s="3">
        <v>3.1551999999999997E-2</v>
      </c>
      <c r="AO34" s="3">
        <v>3.3621999999999999E-2</v>
      </c>
      <c r="AP34" s="3">
        <v>0.13201000000000002</v>
      </c>
      <c r="AQ34" s="3">
        <v>0.38800000000000001</v>
      </c>
      <c r="AR34" s="3">
        <v>0.25700000000000001</v>
      </c>
      <c r="AS34" s="3">
        <v>0.52052900000000002</v>
      </c>
      <c r="AT34" s="3">
        <v>4.0929E-2</v>
      </c>
      <c r="AU34" s="3">
        <v>0.31617099999999998</v>
      </c>
      <c r="AV34" s="3">
        <v>0.11801099999999999</v>
      </c>
      <c r="AW34" s="3">
        <v>0.230433</v>
      </c>
      <c r="AX34" s="3">
        <v>8.8118000000000002E-2</v>
      </c>
      <c r="AY34" s="3">
        <v>4.9549999999999997E-2</v>
      </c>
      <c r="AZ34" s="3">
        <v>0.11845099999999999</v>
      </c>
      <c r="BA34" s="3">
        <v>2.5911E-2</v>
      </c>
      <c r="BB34" s="3">
        <v>0.105464</v>
      </c>
      <c r="BC34" s="3">
        <v>0.15898899999999999</v>
      </c>
      <c r="BD34" s="3">
        <v>0.18099999999999999</v>
      </c>
      <c r="BE34" s="3">
        <v>8.580299999999999E-2</v>
      </c>
      <c r="BF34" s="3">
        <v>0.11716599999999999</v>
      </c>
      <c r="BG34" s="3">
        <v>4.1026E-2</v>
      </c>
      <c r="BH34" s="3">
        <v>5.5147000000000002E-2</v>
      </c>
      <c r="BI34" s="3">
        <v>5.3304999999999998E-2</v>
      </c>
      <c r="BJ34" s="3">
        <v>6.4382000000000009E-2</v>
      </c>
      <c r="BK34" s="3">
        <v>3.411E-3</v>
      </c>
      <c r="BL34" s="3">
        <v>2.7149E-2</v>
      </c>
      <c r="BM34" s="1">
        <f t="shared" si="0"/>
        <v>6.6809099999999981</v>
      </c>
    </row>
    <row r="35" spans="1:65">
      <c r="A35" t="s">
        <v>65</v>
      </c>
      <c r="B35" t="s">
        <v>33</v>
      </c>
      <c r="C35" s="3">
        <v>0</v>
      </c>
      <c r="D35" s="3">
        <v>6.6E-4</v>
      </c>
      <c r="E35" s="3">
        <v>5.2830000000000004E-3</v>
      </c>
      <c r="F35" s="3">
        <v>0.108083</v>
      </c>
      <c r="G35" s="3">
        <v>2.7469350000000001</v>
      </c>
      <c r="H35" s="3">
        <v>7.8910000000000004E-3</v>
      </c>
      <c r="I35" s="3">
        <v>6.0400000000000004E-4</v>
      </c>
      <c r="J35" s="3">
        <v>0.215612</v>
      </c>
      <c r="K35" s="3">
        <v>1.3370000000000001E-3</v>
      </c>
      <c r="L35" s="3">
        <v>0.52111200000000002</v>
      </c>
      <c r="M35" s="3">
        <v>0.46653099999999997</v>
      </c>
      <c r="N35" s="3">
        <v>0.10397000000000001</v>
      </c>
      <c r="O35" s="3">
        <v>7.1469999999999997E-3</v>
      </c>
      <c r="P35" s="3">
        <v>5.8710000000000004E-3</v>
      </c>
      <c r="Q35" s="3">
        <v>0.29077199999999997</v>
      </c>
      <c r="R35" s="3">
        <v>0.18955</v>
      </c>
      <c r="S35" s="3">
        <v>7.3239999999999998E-3</v>
      </c>
      <c r="T35" s="3">
        <v>0.18140300000000001</v>
      </c>
      <c r="U35" s="3">
        <v>0.16620499999999999</v>
      </c>
      <c r="V35" s="3">
        <v>0.25459999999999999</v>
      </c>
      <c r="W35" s="3">
        <v>0.70080299999999995</v>
      </c>
      <c r="X35" s="3">
        <v>2.7850000000000001E-3</v>
      </c>
      <c r="Y35" s="3">
        <v>0.27948899999999999</v>
      </c>
      <c r="Z35" s="3">
        <v>1.36863</v>
      </c>
      <c r="AA35" s="3">
        <v>0.47522799999999998</v>
      </c>
      <c r="AB35" s="3">
        <v>1.0879019999999999</v>
      </c>
      <c r="AC35" s="3">
        <v>0.85363100000000003</v>
      </c>
      <c r="AD35" s="3">
        <v>1.3724050000000001</v>
      </c>
      <c r="AE35" s="3">
        <v>11.983331999999999</v>
      </c>
      <c r="AF35" s="3">
        <v>3.0470700000000002</v>
      </c>
      <c r="AG35" s="3">
        <v>8.0243509999999993</v>
      </c>
      <c r="AH35" s="3">
        <v>3.5763219999999998</v>
      </c>
      <c r="AI35" s="3">
        <v>1.807102</v>
      </c>
      <c r="AJ35" s="3">
        <v>13.827337</v>
      </c>
      <c r="AK35" s="3">
        <v>1.236246</v>
      </c>
      <c r="AL35" s="3">
        <v>2.1949999999999999E-3</v>
      </c>
      <c r="AM35" s="3">
        <v>0.14383599999999999</v>
      </c>
      <c r="AN35" s="3">
        <v>0.11497599999999999</v>
      </c>
      <c r="AO35" s="3">
        <v>9.6044000000000004E-2</v>
      </c>
      <c r="AP35" s="3">
        <v>0.42955100000000002</v>
      </c>
      <c r="AQ35" s="3">
        <v>0.87312800000000002</v>
      </c>
      <c r="AR35" s="3">
        <v>1.6689999999999999E-3</v>
      </c>
      <c r="AS35" s="3">
        <v>7.0193000000000005E-2</v>
      </c>
      <c r="AT35" s="3">
        <v>2.1777000000000001E-2</v>
      </c>
      <c r="AU35" s="3">
        <v>0.45830500000000002</v>
      </c>
      <c r="AV35" s="3">
        <v>8.1689999999999992E-3</v>
      </c>
      <c r="AW35" s="3">
        <v>0.30738299999999996</v>
      </c>
      <c r="AX35" s="3">
        <v>3.454E-3</v>
      </c>
      <c r="AY35" s="3">
        <v>2.7177E-2</v>
      </c>
      <c r="AZ35" s="3">
        <v>0.49165599999999998</v>
      </c>
      <c r="BA35" s="3">
        <v>0</v>
      </c>
      <c r="BB35" s="3">
        <v>1.5136999999999999E-2</v>
      </c>
      <c r="BC35" s="3">
        <v>3.9629999999999995E-3</v>
      </c>
      <c r="BD35" s="3">
        <v>1.636185</v>
      </c>
      <c r="BE35" s="3">
        <v>0.230632</v>
      </c>
      <c r="BF35" s="3">
        <v>0.263457</v>
      </c>
      <c r="BG35" s="3">
        <v>4.9081E-2</v>
      </c>
      <c r="BH35" s="3">
        <v>0.21754100000000001</v>
      </c>
      <c r="BI35" s="3">
        <v>0.26459300000000002</v>
      </c>
      <c r="BJ35" s="3">
        <v>8.2240000000000004E-3</v>
      </c>
      <c r="BK35" s="3">
        <v>0.28445599999999999</v>
      </c>
      <c r="BL35" s="3">
        <v>2.098E-3</v>
      </c>
      <c r="BM35" s="1">
        <f t="shared" si="0"/>
        <v>60.948402999999992</v>
      </c>
    </row>
    <row r="36" spans="1:65">
      <c r="A36" t="s">
        <v>100</v>
      </c>
      <c r="B36" t="s">
        <v>34</v>
      </c>
      <c r="C36" s="3">
        <v>1.1006E-2</v>
      </c>
      <c r="D36" s="3">
        <v>3.65E-3</v>
      </c>
      <c r="E36" s="3">
        <v>0</v>
      </c>
      <c r="F36" s="3">
        <v>3.9410000000000001E-3</v>
      </c>
      <c r="G36" s="3">
        <v>0.11924700000000001</v>
      </c>
      <c r="H36" s="3">
        <v>1.5571E-2</v>
      </c>
      <c r="I36" s="3">
        <v>4.4580000000000002E-3</v>
      </c>
      <c r="J36" s="3">
        <v>8.7559999999999999E-3</v>
      </c>
      <c r="K36" s="3">
        <v>8.3472000000000005E-2</v>
      </c>
      <c r="L36" s="3">
        <v>9.6133999999999997E-2</v>
      </c>
      <c r="M36" s="3">
        <v>0.115713</v>
      </c>
      <c r="N36" s="3">
        <v>0.103662</v>
      </c>
      <c r="O36" s="3">
        <v>1.4832E-2</v>
      </c>
      <c r="P36" s="3">
        <v>1.3538E-2</v>
      </c>
      <c r="Q36" s="3">
        <v>9.3969999999999998E-2</v>
      </c>
      <c r="R36" s="3">
        <v>2.9183000000000001E-2</v>
      </c>
      <c r="S36" s="3">
        <v>6.7559999999999999E-3</v>
      </c>
      <c r="T36" s="3">
        <v>9.2796000000000003E-2</v>
      </c>
      <c r="U36" s="3">
        <v>9.1968999999999995E-2</v>
      </c>
      <c r="V36" s="3">
        <v>4.764E-3</v>
      </c>
      <c r="W36" s="3">
        <v>1.7486999999999999E-2</v>
      </c>
      <c r="X36" s="3">
        <v>1.4335000000000001E-2</v>
      </c>
      <c r="Y36" s="3">
        <v>4.4145999999999998E-2</v>
      </c>
      <c r="Z36" s="3">
        <v>0.18104400000000001</v>
      </c>
      <c r="AA36" s="3">
        <v>0.107712</v>
      </c>
      <c r="AB36" s="3">
        <v>2.2030000000000001E-2</v>
      </c>
      <c r="AC36" s="3">
        <v>0.23459800000000003</v>
      </c>
      <c r="AD36" s="3">
        <v>0.100938</v>
      </c>
      <c r="AE36" s="3">
        <v>0.16512099999999907</v>
      </c>
      <c r="AF36" s="3">
        <v>0.28916199999999997</v>
      </c>
      <c r="AG36" s="3">
        <v>6.0298999999999998E-2</v>
      </c>
      <c r="AH36" s="3">
        <v>1.5545E-2</v>
      </c>
      <c r="AI36" s="3">
        <v>2.5070000000000001E-3</v>
      </c>
      <c r="AJ36" s="3">
        <v>0.137373</v>
      </c>
      <c r="AK36" s="3">
        <v>0.74872000000000005</v>
      </c>
      <c r="AL36" s="3">
        <v>5.9526000000000003E-2</v>
      </c>
      <c r="AM36" s="3">
        <v>0</v>
      </c>
      <c r="AN36" s="3">
        <v>1.6621999999999998E-2</v>
      </c>
      <c r="AO36" s="3">
        <v>0.264457</v>
      </c>
      <c r="AP36" s="3">
        <v>0.125475</v>
      </c>
      <c r="AQ36" s="3">
        <v>0.83889400000000003</v>
      </c>
      <c r="AR36" s="3">
        <v>0.715978</v>
      </c>
      <c r="AS36" s="3">
        <v>0.29858400000000002</v>
      </c>
      <c r="AT36" s="3">
        <v>0.41463299999999997</v>
      </c>
      <c r="AU36" s="3">
        <v>0.61027300000000007</v>
      </c>
      <c r="AV36" s="3">
        <v>0.16828199999999999</v>
      </c>
      <c r="AW36" s="3">
        <v>0.15163200000000002</v>
      </c>
      <c r="AX36" s="3">
        <v>2.3893999999999999E-2</v>
      </c>
      <c r="AY36" s="3">
        <v>3.6875999999999999E-2</v>
      </c>
      <c r="AZ36" s="3">
        <v>6.7145999999999997E-2</v>
      </c>
      <c r="BA36" s="3">
        <v>2.2280000000000001E-2</v>
      </c>
      <c r="BB36" s="3">
        <v>4.0245000000000003E-2</v>
      </c>
      <c r="BC36" s="3">
        <v>0.934921</v>
      </c>
      <c r="BD36" s="3">
        <v>1.560702</v>
      </c>
      <c r="BE36" s="3">
        <v>0.230737</v>
      </c>
      <c r="BF36" s="3">
        <v>0.13231200000000001</v>
      </c>
      <c r="BG36" s="3">
        <v>0.101839</v>
      </c>
      <c r="BH36" s="3">
        <v>0.14194899999999999</v>
      </c>
      <c r="BI36" s="3">
        <v>0.102435</v>
      </c>
      <c r="BJ36" s="3">
        <v>0.11080200000000001</v>
      </c>
      <c r="BK36" s="3">
        <v>4.7939000000000002E-2</v>
      </c>
      <c r="BL36" s="3">
        <v>1.7415E-2</v>
      </c>
      <c r="BM36" s="1">
        <f t="shared" si="0"/>
        <v>10.290283000000001</v>
      </c>
    </row>
    <row r="37" spans="1:65">
      <c r="A37" t="s">
        <v>101</v>
      </c>
      <c r="B37" t="s">
        <v>35</v>
      </c>
      <c r="C37" s="3">
        <v>3.6163000000000001E-2</v>
      </c>
      <c r="D37" s="3">
        <v>1.611E-3</v>
      </c>
      <c r="E37" s="3">
        <v>0</v>
      </c>
      <c r="F37" s="3">
        <v>2.2263000000000002E-2</v>
      </c>
      <c r="G37" s="3">
        <v>0.18592400000000001</v>
      </c>
      <c r="H37" s="3">
        <v>4.5450999999999998E-2</v>
      </c>
      <c r="I37" s="3">
        <v>1.2748000000000001E-2</v>
      </c>
      <c r="J37" s="3">
        <v>2.9593999999999999E-2</v>
      </c>
      <c r="K37" s="3">
        <v>2.0951999999999998E-2</v>
      </c>
      <c r="L37" s="3">
        <v>1.5193E-2</v>
      </c>
      <c r="M37" s="3">
        <v>0.17727799999999999</v>
      </c>
      <c r="N37" s="3">
        <v>7.1302000000000004E-2</v>
      </c>
      <c r="O37" s="3">
        <v>7.3692999999999995E-2</v>
      </c>
      <c r="P37" s="3">
        <v>8.8690000000000005E-2</v>
      </c>
      <c r="Q37" s="3">
        <v>4.5130000000000003E-2</v>
      </c>
      <c r="R37" s="3">
        <v>0.13242100000000001</v>
      </c>
      <c r="S37" s="3">
        <v>0.11357100000000001</v>
      </c>
      <c r="T37" s="3">
        <v>5.5803999999999999E-2</v>
      </c>
      <c r="U37" s="3">
        <v>0.151308</v>
      </c>
      <c r="V37" s="3">
        <v>0.153582</v>
      </c>
      <c r="W37" s="3">
        <v>0.54553200000000002</v>
      </c>
      <c r="X37" s="3">
        <v>6.3968999999999998E-2</v>
      </c>
      <c r="Y37" s="3">
        <v>0.59678600000000004</v>
      </c>
      <c r="Z37" s="3">
        <v>0.15349299999999999</v>
      </c>
      <c r="AA37" s="3">
        <v>1.3339E-2</v>
      </c>
      <c r="AB37" s="3">
        <v>0.10575400000000001</v>
      </c>
      <c r="AC37" s="3">
        <v>1.4968050000000002</v>
      </c>
      <c r="AD37" s="3">
        <v>0.336534</v>
      </c>
      <c r="AE37" s="3">
        <v>2.7524060000000121</v>
      </c>
      <c r="AF37" s="3">
        <v>1.4475990000000001</v>
      </c>
      <c r="AG37" s="3">
        <v>0.82941200000000004</v>
      </c>
      <c r="AH37" s="3">
        <v>2.0784E-2</v>
      </c>
      <c r="AI37" s="3">
        <v>0.117325</v>
      </c>
      <c r="AJ37" s="3">
        <v>0.199457</v>
      </c>
      <c r="AK37" s="3">
        <v>2.2768E-2</v>
      </c>
      <c r="AL37" s="3">
        <v>0.55094799999999999</v>
      </c>
      <c r="AM37" s="3">
        <v>0.25738</v>
      </c>
      <c r="AN37" s="3">
        <v>0.38998299999999997</v>
      </c>
      <c r="AO37" s="3">
        <v>0.145458</v>
      </c>
      <c r="AP37" s="3">
        <v>0.77622600000000008</v>
      </c>
      <c r="AQ37" s="3">
        <v>0.615286</v>
      </c>
      <c r="AR37" s="3">
        <v>2.4777260000000001</v>
      </c>
      <c r="AS37" s="3">
        <v>0.52398999999999996</v>
      </c>
      <c r="AT37" s="3">
        <v>0.92953600000000003</v>
      </c>
      <c r="AU37" s="3">
        <v>4.070449</v>
      </c>
      <c r="AV37" s="3">
        <v>0.39031500000000002</v>
      </c>
      <c r="AW37" s="3">
        <v>0.53557900000000003</v>
      </c>
      <c r="AX37" s="3">
        <v>0.21866099999999999</v>
      </c>
      <c r="AY37" s="3">
        <v>0.19435200000000002</v>
      </c>
      <c r="AZ37" s="3">
        <v>0.28380499999999997</v>
      </c>
      <c r="BA37" s="3">
        <v>0.32905099999999998</v>
      </c>
      <c r="BB37" s="3">
        <v>4.9252999999999998E-2</v>
      </c>
      <c r="BC37" s="3">
        <v>1.4366599999999998</v>
      </c>
      <c r="BD37" s="3">
        <v>0.49282500000000001</v>
      </c>
      <c r="BE37" s="3">
        <v>0.79929799999999984</v>
      </c>
      <c r="BF37" s="3">
        <v>0.48160900000000001</v>
      </c>
      <c r="BG37" s="3">
        <v>2.3307669999999998</v>
      </c>
      <c r="BH37" s="3">
        <v>0.90115400000000001</v>
      </c>
      <c r="BI37" s="3">
        <v>0.43511099999999997</v>
      </c>
      <c r="BJ37" s="3">
        <v>0.113039</v>
      </c>
      <c r="BK37" s="3">
        <v>0.151834</v>
      </c>
      <c r="BL37" s="3">
        <v>6.5897999999999998E-2</v>
      </c>
      <c r="BM37" s="1">
        <f t="shared" si="0"/>
        <v>30.080834000000007</v>
      </c>
    </row>
    <row r="38" spans="1:65">
      <c r="A38" t="s">
        <v>66</v>
      </c>
      <c r="B38" t="s">
        <v>36</v>
      </c>
      <c r="C38" s="3">
        <v>0.17018899999999998</v>
      </c>
      <c r="D38" s="3">
        <v>0</v>
      </c>
      <c r="E38" s="3">
        <v>7.5100000000000004E-4</v>
      </c>
      <c r="F38" s="3">
        <v>1.598E-3</v>
      </c>
      <c r="G38" s="3">
        <v>4.4975000000000001E-2</v>
      </c>
      <c r="H38" s="3">
        <v>1.8404999999999998E-2</v>
      </c>
      <c r="I38" s="3">
        <v>3.8779999999999999E-3</v>
      </c>
      <c r="J38" s="3">
        <v>8.5551000000000002E-2</v>
      </c>
      <c r="K38" s="3">
        <v>1.7880000000000001E-3</v>
      </c>
      <c r="L38" s="3">
        <v>2.542E-3</v>
      </c>
      <c r="M38" s="3">
        <v>3.5463000000000001E-2</v>
      </c>
      <c r="N38" s="3">
        <v>1.8006000000000001E-2</v>
      </c>
      <c r="O38" s="3">
        <v>1.2903E-2</v>
      </c>
      <c r="P38" s="3">
        <v>9.4210000000000006E-3</v>
      </c>
      <c r="Q38" s="3">
        <v>1.5896E-2</v>
      </c>
      <c r="R38" s="3">
        <v>3.2309999999999998E-2</v>
      </c>
      <c r="S38" s="3">
        <v>7.835E-3</v>
      </c>
      <c r="T38" s="3">
        <v>1.0926E-2</v>
      </c>
      <c r="U38" s="3">
        <v>1.4989000000000001E-2</v>
      </c>
      <c r="V38" s="3">
        <v>1.2433E-2</v>
      </c>
      <c r="W38" s="3">
        <v>3.8030000000000001E-2</v>
      </c>
      <c r="X38" s="3">
        <v>1.4023000000000001E-2</v>
      </c>
      <c r="Y38" s="3">
        <v>2.2589999999999999E-2</v>
      </c>
      <c r="Z38" s="3">
        <v>3.0572999999999999E-2</v>
      </c>
      <c r="AA38" s="3">
        <v>4.5329999999999997E-3</v>
      </c>
      <c r="AB38" s="3">
        <v>1.2369999999999999E-2</v>
      </c>
      <c r="AC38" s="3">
        <v>7.3516999999999999E-2</v>
      </c>
      <c r="AD38" s="3">
        <v>9.2349000000000001E-2</v>
      </c>
      <c r="AE38" s="3">
        <v>0.90774900000000158</v>
      </c>
      <c r="AF38" s="3">
        <v>0.97412699999999997</v>
      </c>
      <c r="AG38" s="3">
        <v>4.2917999999999998E-2</v>
      </c>
      <c r="AH38" s="3">
        <v>1.9319999999999999E-3</v>
      </c>
      <c r="AI38" s="3">
        <v>1.7448999999999999E-2</v>
      </c>
      <c r="AJ38" s="3">
        <v>0.10026</v>
      </c>
      <c r="AK38" s="3">
        <v>6.8000000000000005E-4</v>
      </c>
      <c r="AL38" s="3">
        <v>4.8573000000000005E-2</v>
      </c>
      <c r="AM38" s="3">
        <v>1.512014</v>
      </c>
      <c r="AN38" s="3">
        <v>1.0779E-2</v>
      </c>
      <c r="AO38" s="3">
        <v>3.9926999999999997E-2</v>
      </c>
      <c r="AP38" s="3">
        <v>0.28999999999999998</v>
      </c>
      <c r="AQ38" s="3">
        <v>9.6507999999999997E-2</v>
      </c>
      <c r="AR38" s="3">
        <v>3.0796E-2</v>
      </c>
      <c r="AS38" s="3">
        <v>0.25345299999999998</v>
      </c>
      <c r="AT38" s="3">
        <v>0.28475800000000001</v>
      </c>
      <c r="AU38" s="3">
        <v>0.62915199999999993</v>
      </c>
      <c r="AV38" s="3">
        <v>6.5547999999999995E-2</v>
      </c>
      <c r="AW38" s="3">
        <v>0.30535299999999999</v>
      </c>
      <c r="AX38" s="3">
        <v>2.3557999999999999E-2</v>
      </c>
      <c r="AY38" s="3">
        <v>0.14135999999999999</v>
      </c>
      <c r="AZ38" s="3">
        <v>5.2757999999999999E-2</v>
      </c>
      <c r="BA38" s="3">
        <v>2.6129999999999999E-3</v>
      </c>
      <c r="BB38" s="3">
        <v>3.1199999999999999E-2</v>
      </c>
      <c r="BC38" s="3">
        <v>0.11171</v>
      </c>
      <c r="BD38" s="3">
        <v>0.48633799999999999</v>
      </c>
      <c r="BE38" s="3">
        <v>0.66223500000000002</v>
      </c>
      <c r="BF38" s="3">
        <v>0.204349</v>
      </c>
      <c r="BG38" s="3">
        <v>0.20511699999999999</v>
      </c>
      <c r="BH38" s="3">
        <v>0.110692</v>
      </c>
      <c r="BI38" s="3">
        <v>0.37010999999999999</v>
      </c>
      <c r="BJ38" s="3">
        <v>0.32313500000000001</v>
      </c>
      <c r="BK38" s="3">
        <v>3.258E-3</v>
      </c>
      <c r="BL38" s="3">
        <v>1.5148999999999999E-2</v>
      </c>
      <c r="BM38" s="1">
        <f t="shared" si="0"/>
        <v>9.1434020000000036</v>
      </c>
    </row>
    <row r="39" spans="1:65">
      <c r="A39" t="s">
        <v>102</v>
      </c>
      <c r="B39" t="s">
        <v>37</v>
      </c>
      <c r="C39" s="3">
        <v>0</v>
      </c>
      <c r="D39" s="3">
        <v>1.01E-3</v>
      </c>
      <c r="E39" s="3">
        <v>5.1900000000000002E-3</v>
      </c>
      <c r="F39" s="3">
        <v>2.5300000000000002E-4</v>
      </c>
      <c r="G39" s="3">
        <v>0.272592</v>
      </c>
      <c r="H39" s="3">
        <v>1.2390000000000002E-2</v>
      </c>
      <c r="I39" s="3">
        <v>4.8849999999999996E-3</v>
      </c>
      <c r="J39" s="3">
        <v>0.21968099999999999</v>
      </c>
      <c r="K39" s="3">
        <v>4.0730000000000002E-3</v>
      </c>
      <c r="L39" s="3">
        <v>1.9789999999999999E-2</v>
      </c>
      <c r="M39" s="3">
        <v>0.136655</v>
      </c>
      <c r="N39" s="3">
        <v>3.7981999999999995E-2</v>
      </c>
      <c r="O39" s="3">
        <v>3.0591E-2</v>
      </c>
      <c r="P39" s="3">
        <v>1.7193E-2</v>
      </c>
      <c r="Q39" s="3">
        <v>1.5907999999999999E-2</v>
      </c>
      <c r="R39" s="3">
        <v>4.4888999999999998E-2</v>
      </c>
      <c r="S39" s="3">
        <v>4.2044999999999999E-2</v>
      </c>
      <c r="T39" s="3">
        <v>1.6922E-2</v>
      </c>
      <c r="U39" s="3">
        <v>3.6247000000000001E-2</v>
      </c>
      <c r="V39" s="3">
        <v>2.5566999999999999E-2</v>
      </c>
      <c r="W39" s="3">
        <v>0.107934</v>
      </c>
      <c r="X39" s="3">
        <v>1.6530000000000003E-2</v>
      </c>
      <c r="Y39" s="3">
        <v>2.5021000000000002E-2</v>
      </c>
      <c r="Z39" s="3">
        <v>0.15343399999999999</v>
      </c>
      <c r="AA39" s="3">
        <v>2.8500000000000001E-2</v>
      </c>
      <c r="AB39" s="3">
        <v>1.8121000000000002E-2</v>
      </c>
      <c r="AC39" s="3">
        <v>0.23875400000000002</v>
      </c>
      <c r="AD39" s="3">
        <v>7.2568999999999995E-2</v>
      </c>
      <c r="AE39" s="3">
        <v>1.1991429999999976</v>
      </c>
      <c r="AF39" s="3">
        <v>0.99531299999999989</v>
      </c>
      <c r="AG39" s="3">
        <v>5.7972000000000003E-2</v>
      </c>
      <c r="AH39" s="3">
        <v>4.904E-2</v>
      </c>
      <c r="AI39" s="3">
        <v>5.1512000000000002E-2</v>
      </c>
      <c r="AJ39" s="3">
        <v>7.4126999999999998E-2</v>
      </c>
      <c r="AK39" s="3">
        <v>2.7695000000000001E-2</v>
      </c>
      <c r="AL39" s="3">
        <v>6.2858999999999998E-2</v>
      </c>
      <c r="AM39" s="3">
        <v>0.69768200000000002</v>
      </c>
      <c r="AN39" s="3">
        <v>3.1649310000000002</v>
      </c>
      <c r="AO39" s="3">
        <v>1.661168</v>
      </c>
      <c r="AP39" s="3">
        <v>2.8082079999999996</v>
      </c>
      <c r="AQ39" s="3">
        <v>3.4162999999999999E-2</v>
      </c>
      <c r="AR39" s="3">
        <v>0.81357900000000005</v>
      </c>
      <c r="AS39" s="3">
        <v>0.9839</v>
      </c>
      <c r="AT39" s="3">
        <v>0.175064</v>
      </c>
      <c r="AU39" s="3">
        <v>0.512104</v>
      </c>
      <c r="AV39" s="3">
        <v>0.16835600000000001</v>
      </c>
      <c r="AW39" s="3">
        <v>0.65843699999999994</v>
      </c>
      <c r="AX39" s="3">
        <v>0.16459099999999999</v>
      </c>
      <c r="AY39" s="3">
        <v>2.9425E-2</v>
      </c>
      <c r="AZ39" s="3">
        <v>0.13462299999999999</v>
      </c>
      <c r="BA39" s="3">
        <v>7.809E-3</v>
      </c>
      <c r="BB39" s="3">
        <v>1.5079E-2</v>
      </c>
      <c r="BC39" s="3">
        <v>0.23898699999999998</v>
      </c>
      <c r="BD39" s="3">
        <v>1.002597</v>
      </c>
      <c r="BE39" s="3">
        <v>0.17135400000000001</v>
      </c>
      <c r="BF39" s="3">
        <v>0.181674</v>
      </c>
      <c r="BG39" s="3">
        <v>4.9507999999999996E-2</v>
      </c>
      <c r="BH39" s="3">
        <v>6.4106999999999997E-2</v>
      </c>
      <c r="BI39" s="3">
        <v>7.5059999999999988E-2</v>
      </c>
      <c r="BJ39" s="3">
        <v>6.9850000000000009E-2</v>
      </c>
      <c r="BK39" s="3">
        <v>1.6447E-2</v>
      </c>
      <c r="BL39" s="3">
        <v>9.3499999999999989E-3</v>
      </c>
      <c r="BM39" s="1">
        <f t="shared" si="0"/>
        <v>18.030440000000002</v>
      </c>
    </row>
    <row r="40" spans="1:65">
      <c r="A40" t="s">
        <v>103</v>
      </c>
      <c r="B40" t="s">
        <v>38</v>
      </c>
      <c r="C40" s="3">
        <v>3.3064000000000003E-2</v>
      </c>
      <c r="D40" s="3">
        <v>5.1900000000000002E-3</v>
      </c>
      <c r="E40" s="3">
        <v>8.83E-4</v>
      </c>
      <c r="F40" s="3">
        <v>1.4125E-2</v>
      </c>
      <c r="G40" s="3">
        <v>0.145097</v>
      </c>
      <c r="H40" s="3">
        <v>3.4335000000000004E-2</v>
      </c>
      <c r="I40" s="3">
        <v>1.4544E-2</v>
      </c>
      <c r="J40" s="3">
        <v>2.1425E-2</v>
      </c>
      <c r="K40" s="3">
        <v>3.6489000000000001E-2</v>
      </c>
      <c r="L40" s="3">
        <v>2.6693000000000001E-2</v>
      </c>
      <c r="M40" s="3">
        <v>6.7710000000000006E-2</v>
      </c>
      <c r="N40" s="3">
        <v>2.3636000000000001E-2</v>
      </c>
      <c r="O40" s="3">
        <v>6.0220000000000003E-2</v>
      </c>
      <c r="P40" s="3">
        <v>6.1834E-2</v>
      </c>
      <c r="Q40" s="3">
        <v>2.3845999999999999E-2</v>
      </c>
      <c r="R40" s="3">
        <v>9.6937999999999996E-2</v>
      </c>
      <c r="S40" s="3">
        <v>6.0241999999999997E-2</v>
      </c>
      <c r="T40" s="3">
        <v>3.7249999999999998E-2</v>
      </c>
      <c r="U40" s="3">
        <v>7.2455000000000006E-2</v>
      </c>
      <c r="V40" s="3">
        <v>4.3520999999999997E-2</v>
      </c>
      <c r="W40" s="3">
        <v>0.182561</v>
      </c>
      <c r="X40" s="3">
        <v>3.5423999999999997E-2</v>
      </c>
      <c r="Y40" s="3">
        <v>0.223661</v>
      </c>
      <c r="Z40" s="3">
        <v>0.24765899999999999</v>
      </c>
      <c r="AA40" s="3">
        <v>3.1911000000000002E-2</v>
      </c>
      <c r="AB40" s="3">
        <v>9.3787000000000009E-2</v>
      </c>
      <c r="AC40" s="3">
        <v>0.88750700000000005</v>
      </c>
      <c r="AD40" s="3">
        <v>0.43832300000000002</v>
      </c>
      <c r="AE40" s="3">
        <v>1.0984969999999996</v>
      </c>
      <c r="AF40" s="3">
        <v>0.51088100000000003</v>
      </c>
      <c r="AG40" s="3">
        <v>0.50995500000000005</v>
      </c>
      <c r="AH40" s="3">
        <v>0.27538400000000002</v>
      </c>
      <c r="AI40" s="3">
        <v>0.25787700000000002</v>
      </c>
      <c r="AJ40" s="3">
        <v>0.45325399999999999</v>
      </c>
      <c r="AK40" s="3">
        <v>0.28117799999999998</v>
      </c>
      <c r="AL40" s="3">
        <v>0.83037800000000006</v>
      </c>
      <c r="AM40" s="3">
        <v>0.24151800000000001</v>
      </c>
      <c r="AN40" s="3">
        <v>0.38195299999999999</v>
      </c>
      <c r="AO40" s="3">
        <v>10.30782</v>
      </c>
      <c r="AP40" s="3">
        <v>5.1402429999999999</v>
      </c>
      <c r="AQ40" s="3">
        <v>1.0395080000000001</v>
      </c>
      <c r="AR40" s="3">
        <v>0.65163899999999997</v>
      </c>
      <c r="AS40" s="3">
        <v>0.58201199999999997</v>
      </c>
      <c r="AT40" s="3">
        <v>0.30824399999999996</v>
      </c>
      <c r="AU40" s="3">
        <v>2.10345</v>
      </c>
      <c r="AV40" s="3">
        <v>0.692442</v>
      </c>
      <c r="AW40" s="3">
        <v>1.5892599999999999</v>
      </c>
      <c r="AX40" s="3">
        <v>0.109138</v>
      </c>
      <c r="AY40" s="3">
        <v>0.19683500000000001</v>
      </c>
      <c r="AZ40" s="3">
        <v>0.91122099999999995</v>
      </c>
      <c r="BA40" s="3">
        <v>4.7043000000000001E-2</v>
      </c>
      <c r="BB40" s="3">
        <v>7.2526999999999994E-2</v>
      </c>
      <c r="BC40" s="3">
        <v>0.92293899999999995</v>
      </c>
      <c r="BD40" s="3">
        <v>1.447092</v>
      </c>
      <c r="BE40" s="3">
        <v>0.50793900000000003</v>
      </c>
      <c r="BF40" s="3">
        <v>0.62800199999999995</v>
      </c>
      <c r="BG40" s="3">
        <v>0.101313</v>
      </c>
      <c r="BH40" s="3">
        <v>0.26441500000000001</v>
      </c>
      <c r="BI40" s="3">
        <v>0.23083799999999999</v>
      </c>
      <c r="BJ40" s="3">
        <v>0.10351</v>
      </c>
      <c r="BK40" s="3">
        <v>8.6997000000000005E-2</v>
      </c>
      <c r="BL40" s="3">
        <v>0.131937</v>
      </c>
      <c r="BM40" s="1">
        <f t="shared" si="0"/>
        <v>36.037568999999991</v>
      </c>
    </row>
    <row r="41" spans="1:65">
      <c r="A41" t="s">
        <v>104</v>
      </c>
      <c r="B41" t="s">
        <v>39</v>
      </c>
      <c r="C41" s="3">
        <v>0</v>
      </c>
      <c r="D41" s="3">
        <v>7.9000000000000001E-4</v>
      </c>
      <c r="E41" s="3">
        <v>0</v>
      </c>
      <c r="F41" s="3">
        <v>1.3150000000000002E-3</v>
      </c>
      <c r="G41" s="3">
        <v>0.12604299999999999</v>
      </c>
      <c r="H41" s="3">
        <v>2.9932E-2</v>
      </c>
      <c r="I41" s="3">
        <v>5.287E-3</v>
      </c>
      <c r="J41" s="3">
        <v>2.2752000000000001E-2</v>
      </c>
      <c r="K41" s="3">
        <v>1.3062000000000001E-2</v>
      </c>
      <c r="L41" s="3">
        <v>0.17777500000000002</v>
      </c>
      <c r="M41" s="3">
        <v>0.104125</v>
      </c>
      <c r="N41" s="3">
        <v>0.22748499999999999</v>
      </c>
      <c r="O41" s="3">
        <v>1.8635000000000002E-2</v>
      </c>
      <c r="P41" s="3">
        <v>1.6305E-2</v>
      </c>
      <c r="Q41" s="3">
        <v>2.2497E-2</v>
      </c>
      <c r="R41" s="3">
        <v>6.4883999999999997E-2</v>
      </c>
      <c r="S41" s="3">
        <v>0.36169200000000001</v>
      </c>
      <c r="T41" s="3">
        <v>2.9993000000000002E-2</v>
      </c>
      <c r="U41" s="3">
        <v>5.5891999999999997E-2</v>
      </c>
      <c r="V41" s="3">
        <v>0.28028600000000004</v>
      </c>
      <c r="W41" s="3">
        <v>0.67418599999999995</v>
      </c>
      <c r="X41" s="3">
        <v>1.5903999999999998E-2</v>
      </c>
      <c r="Y41" s="3">
        <v>0.26324900000000001</v>
      </c>
      <c r="Z41" s="3">
        <v>0.82923799999999992</v>
      </c>
      <c r="AA41" s="3">
        <v>2.3685000000000001E-2</v>
      </c>
      <c r="AB41" s="3">
        <v>1.5758999999999999E-2</v>
      </c>
      <c r="AC41" s="3">
        <v>0.17626500000000001</v>
      </c>
      <c r="AD41" s="3">
        <v>0.15648800000000002</v>
      </c>
      <c r="AE41" s="3">
        <v>1.546968000000011</v>
      </c>
      <c r="AF41" s="3">
        <v>0.61258299999999999</v>
      </c>
      <c r="AG41" s="3">
        <v>0.15496000000000001</v>
      </c>
      <c r="AH41" s="3">
        <v>0.136847</v>
      </c>
      <c r="AI41" s="3">
        <v>7.4578000000000005E-2</v>
      </c>
      <c r="AJ41" s="3">
        <v>0.51686799999999999</v>
      </c>
      <c r="AK41" s="3">
        <v>2.6380999999999998E-2</v>
      </c>
      <c r="AL41" s="3">
        <v>8.5168999999999995E-2</v>
      </c>
      <c r="AM41" s="3">
        <v>0.332125</v>
      </c>
      <c r="AN41" s="3">
        <v>0.19248299999999999</v>
      </c>
      <c r="AO41" s="3">
        <v>0.116413</v>
      </c>
      <c r="AP41" s="3">
        <v>10.028283999999999</v>
      </c>
      <c r="AQ41" s="3">
        <v>2.9882690000000003</v>
      </c>
      <c r="AR41" s="3">
        <v>1.7011970000000001</v>
      </c>
      <c r="AS41" s="3">
        <v>1.6766380000000001</v>
      </c>
      <c r="AT41" s="3">
        <v>0.160165</v>
      </c>
      <c r="AU41" s="3">
        <v>4.9864390000000007</v>
      </c>
      <c r="AV41" s="3">
        <v>0.78229800000000005</v>
      </c>
      <c r="AW41" s="3">
        <v>0.77839599999999998</v>
      </c>
      <c r="AX41" s="3">
        <v>5.9896000000000005E-2</v>
      </c>
      <c r="AY41" s="3">
        <v>3.0032E-2</v>
      </c>
      <c r="AZ41" s="3">
        <v>0.71453800000000001</v>
      </c>
      <c r="BA41" s="3">
        <v>2.4482999999999998E-2</v>
      </c>
      <c r="BB41" s="3">
        <v>3.3676999999999999E-2</v>
      </c>
      <c r="BC41" s="3">
        <v>0.52448300000000003</v>
      </c>
      <c r="BD41" s="3">
        <v>3.5715329999999996</v>
      </c>
      <c r="BE41" s="3">
        <v>0.27881199999999995</v>
      </c>
      <c r="BF41" s="3">
        <v>0.36291399999999996</v>
      </c>
      <c r="BG41" s="3">
        <v>0.21195699999999998</v>
      </c>
      <c r="BH41" s="3">
        <v>8.4673999999999999E-2</v>
      </c>
      <c r="BI41" s="3">
        <v>0.11407900000000001</v>
      </c>
      <c r="BJ41" s="3">
        <v>0.225832</v>
      </c>
      <c r="BK41" s="3">
        <v>2.0511000000000001E-2</v>
      </c>
      <c r="BL41" s="3">
        <v>4.4229999999999998E-3</v>
      </c>
      <c r="BM41" s="1">
        <f t="shared" si="0"/>
        <v>36.872429000000011</v>
      </c>
    </row>
    <row r="42" spans="1:65">
      <c r="A42" t="s">
        <v>105</v>
      </c>
      <c r="B42" t="s">
        <v>40</v>
      </c>
      <c r="C42" s="3">
        <v>1.0162260000000001</v>
      </c>
      <c r="D42" s="3">
        <v>3.6999999999999998E-2</v>
      </c>
      <c r="E42" s="3">
        <v>9.5139000000000001E-2</v>
      </c>
      <c r="F42" s="3">
        <v>7.7776000000000012E-2</v>
      </c>
      <c r="G42" s="3">
        <v>1.720734</v>
      </c>
      <c r="H42" s="3">
        <v>0.20961399999999999</v>
      </c>
      <c r="I42" s="3">
        <v>9.0060000000000001E-2</v>
      </c>
      <c r="J42" s="3">
        <v>0.228519</v>
      </c>
      <c r="K42" s="3">
        <v>0.113493</v>
      </c>
      <c r="L42" s="3">
        <v>0.17879200000000001</v>
      </c>
      <c r="M42" s="3">
        <v>0.47767599999999999</v>
      </c>
      <c r="N42" s="3">
        <v>0.17433400000000002</v>
      </c>
      <c r="O42" s="3">
        <v>0.161935</v>
      </c>
      <c r="P42" s="3">
        <v>0.17422399999999999</v>
      </c>
      <c r="Q42" s="3">
        <v>0.25511800000000001</v>
      </c>
      <c r="R42" s="3">
        <v>0.32097000000000003</v>
      </c>
      <c r="S42" s="3">
        <v>0.19245400000000001</v>
      </c>
      <c r="T42" s="3">
        <v>0.12708700000000001</v>
      </c>
      <c r="U42" s="3">
        <v>0.246611</v>
      </c>
      <c r="V42" s="3">
        <v>0.34926400000000002</v>
      </c>
      <c r="W42" s="3">
        <v>0.327764</v>
      </c>
      <c r="X42" s="3">
        <v>0.130664</v>
      </c>
      <c r="Y42" s="3">
        <v>0.19665199999999999</v>
      </c>
      <c r="Z42" s="3">
        <v>0.52860699999999994</v>
      </c>
      <c r="AA42" s="3">
        <v>0.61686300000000005</v>
      </c>
      <c r="AB42" s="3">
        <v>0.17602899999999999</v>
      </c>
      <c r="AC42" s="3">
        <v>3.6067010000000002</v>
      </c>
      <c r="AD42" s="3">
        <v>0.65696699999999997</v>
      </c>
      <c r="AE42" s="3">
        <v>7.2654939999999897</v>
      </c>
      <c r="AF42" s="3">
        <v>4.0147370000000002</v>
      </c>
      <c r="AG42" s="3">
        <v>1.348422</v>
      </c>
      <c r="AH42" s="3">
        <v>0.14233000000000001</v>
      </c>
      <c r="AI42" s="3">
        <v>0.17793299999999998</v>
      </c>
      <c r="AJ42" s="3">
        <v>2.8665790000000002</v>
      </c>
      <c r="AK42" s="3">
        <v>0.118823</v>
      </c>
      <c r="AL42" s="3">
        <v>1.1768149999999999</v>
      </c>
      <c r="AM42" s="3">
        <v>0.287134</v>
      </c>
      <c r="AN42" s="3">
        <v>0.38803200000000004</v>
      </c>
      <c r="AO42" s="3">
        <v>0.652702</v>
      </c>
      <c r="AP42" s="3">
        <v>0.37370800000000004</v>
      </c>
      <c r="AQ42" s="3">
        <v>22.154</v>
      </c>
      <c r="AR42" s="3">
        <v>6.4589999999999996</v>
      </c>
      <c r="AS42" s="3">
        <v>3.1954310000000001</v>
      </c>
      <c r="AT42" s="3">
        <v>17.553206999999997</v>
      </c>
      <c r="AU42" s="3">
        <v>6.8913799999999998</v>
      </c>
      <c r="AV42" s="3">
        <v>0.58597500000000002</v>
      </c>
      <c r="AW42" s="3">
        <v>0.60202299999999997</v>
      </c>
      <c r="AX42" s="3">
        <v>0.51112000000000002</v>
      </c>
      <c r="AY42" s="3">
        <v>0.24338299999999999</v>
      </c>
      <c r="AZ42" s="3">
        <v>1.1839200000000001</v>
      </c>
      <c r="BA42" s="3">
        <v>8.5307000000000008E-2</v>
      </c>
      <c r="BB42" s="3">
        <v>0.11917799999999999</v>
      </c>
      <c r="BC42" s="3">
        <v>1.017496</v>
      </c>
      <c r="BD42" s="3">
        <v>4.0019999999999998</v>
      </c>
      <c r="BE42" s="3">
        <v>0.76668800000000004</v>
      </c>
      <c r="BF42" s="3">
        <v>1.739757</v>
      </c>
      <c r="BG42" s="3">
        <v>0.119535</v>
      </c>
      <c r="BH42" s="3">
        <v>0.28786299999999998</v>
      </c>
      <c r="BI42" s="3">
        <v>0.28370999999999996</v>
      </c>
      <c r="BJ42" s="3">
        <v>1.0113799999999999</v>
      </c>
      <c r="BK42" s="3">
        <v>4.9281999999999999E-2</v>
      </c>
      <c r="BL42" s="3">
        <v>0.234873</v>
      </c>
      <c r="BM42" s="1">
        <f t="shared" si="0"/>
        <v>100.39649</v>
      </c>
    </row>
    <row r="43" spans="1:65">
      <c r="A43" t="s">
        <v>106</v>
      </c>
      <c r="B43" t="s">
        <v>41</v>
      </c>
      <c r="C43" s="3">
        <v>0.95299999999999996</v>
      </c>
      <c r="D43" s="3">
        <v>5.8000000000000003E-2</v>
      </c>
      <c r="E43" s="3">
        <v>2.1000000000000001E-2</v>
      </c>
      <c r="F43" s="3">
        <v>2.0583000000000001E-2</v>
      </c>
      <c r="G43" s="3">
        <v>0.88654000000000011</v>
      </c>
      <c r="H43" s="3">
        <v>5.3482000000000002E-2</v>
      </c>
      <c r="I43" s="3">
        <v>2.6778E-2</v>
      </c>
      <c r="J43" s="3">
        <v>5.4115999999999997E-2</v>
      </c>
      <c r="K43" s="3">
        <v>2.6946000000000001E-2</v>
      </c>
      <c r="L43" s="3">
        <v>7.9239000000000004E-2</v>
      </c>
      <c r="M43" s="3">
        <v>0.22046700000000002</v>
      </c>
      <c r="N43" s="3">
        <v>0.10148600000000001</v>
      </c>
      <c r="O43" s="3">
        <v>4.9334000000000003E-2</v>
      </c>
      <c r="P43" s="3">
        <v>9.4921999999999992E-2</v>
      </c>
      <c r="Q43" s="3">
        <v>6.9944999999999993E-2</v>
      </c>
      <c r="R43" s="3">
        <v>0.109366</v>
      </c>
      <c r="S43" s="3">
        <v>8.4595000000000004E-2</v>
      </c>
      <c r="T43" s="3">
        <v>6.9808000000000009E-2</v>
      </c>
      <c r="U43" s="3">
        <v>0.10503799999999999</v>
      </c>
      <c r="V43" s="3">
        <v>7.8603999999999993E-2</v>
      </c>
      <c r="W43" s="3">
        <v>0.15683000000000002</v>
      </c>
      <c r="X43" s="3">
        <v>5.5970999999999993E-2</v>
      </c>
      <c r="Y43" s="3">
        <v>7.6403000000000013E-2</v>
      </c>
      <c r="Z43" s="3">
        <v>0.109167</v>
      </c>
      <c r="AA43" s="3">
        <v>2.0309000000000001E-2</v>
      </c>
      <c r="AB43" s="3">
        <v>8.4765999999999994E-2</v>
      </c>
      <c r="AC43" s="3">
        <v>0.67154800000000003</v>
      </c>
      <c r="AD43" s="3">
        <v>0.19825999999999999</v>
      </c>
      <c r="AE43" s="3">
        <v>1.3745510000000067</v>
      </c>
      <c r="AF43" s="3">
        <v>0.78926499999999999</v>
      </c>
      <c r="AG43" s="3">
        <v>0.59364600000000001</v>
      </c>
      <c r="AH43" s="3">
        <v>0.51824000000000003</v>
      </c>
      <c r="AI43" s="3">
        <v>0.181036</v>
      </c>
      <c r="AJ43" s="3">
        <v>0.25311800000000001</v>
      </c>
      <c r="AK43" s="3">
        <v>7.3090000000000002E-2</v>
      </c>
      <c r="AL43" s="3">
        <v>0.30232800000000004</v>
      </c>
      <c r="AM43" s="3">
        <v>9.3569999999999987E-2</v>
      </c>
      <c r="AN43" s="3">
        <v>4.3870000000000006E-2</v>
      </c>
      <c r="AO43" s="3">
        <v>0.91935100000000003</v>
      </c>
      <c r="AP43" s="3">
        <v>0.38445699999999999</v>
      </c>
      <c r="AQ43" s="3">
        <v>0.376</v>
      </c>
      <c r="AR43" s="3">
        <v>6.9960000000000004</v>
      </c>
      <c r="AS43" s="3">
        <v>1.339121</v>
      </c>
      <c r="AT43" s="3">
        <v>0.36266199999999998</v>
      </c>
      <c r="AU43" s="3">
        <v>1.2671829999999999</v>
      </c>
      <c r="AV43" s="3">
        <v>0.20133799999999999</v>
      </c>
      <c r="AW43" s="3">
        <v>0.23703100000000002</v>
      </c>
      <c r="AX43" s="3">
        <v>8.5870000000000002E-2</v>
      </c>
      <c r="AY43" s="3">
        <v>8.9535000000000003E-2</v>
      </c>
      <c r="AZ43" s="3">
        <v>0.34057600000000005</v>
      </c>
      <c r="BA43" s="3">
        <v>6.0027000000000004E-2</v>
      </c>
      <c r="BB43" s="3">
        <v>6.6819999999999991E-2</v>
      </c>
      <c r="BC43" s="3">
        <v>0.54930800000000002</v>
      </c>
      <c r="BD43" s="3">
        <v>0.42299999999999999</v>
      </c>
      <c r="BE43" s="3">
        <v>9.0799000000000005E-2</v>
      </c>
      <c r="BF43" s="3">
        <v>0.21791300000000002</v>
      </c>
      <c r="BG43" s="3">
        <v>0.17825000000000002</v>
      </c>
      <c r="BH43" s="3">
        <v>6.7833000000000004E-2</v>
      </c>
      <c r="BI43" s="3">
        <v>6.1802000000000003E-2</v>
      </c>
      <c r="BJ43" s="3">
        <v>6.6685000000000008E-2</v>
      </c>
      <c r="BK43" s="3">
        <v>2.6943999999999999E-2</v>
      </c>
      <c r="BL43" s="3">
        <v>5.8328000000000005E-2</v>
      </c>
      <c r="BM43" s="1">
        <f t="shared" si="0"/>
        <v>23.226050000000004</v>
      </c>
    </row>
    <row r="44" spans="1:65">
      <c r="A44" t="s">
        <v>107</v>
      </c>
      <c r="B44" t="s">
        <v>42</v>
      </c>
      <c r="C44" s="3">
        <v>1.1018E-2</v>
      </c>
      <c r="D44" s="3">
        <v>1.67E-2</v>
      </c>
      <c r="E44" s="3">
        <v>0</v>
      </c>
      <c r="F44" s="3">
        <v>1.2596E-2</v>
      </c>
      <c r="G44" s="3">
        <v>0.270036</v>
      </c>
      <c r="H44" s="3">
        <v>3.3501999999999997E-2</v>
      </c>
      <c r="I44" s="3">
        <v>2.1329000000000001E-2</v>
      </c>
      <c r="J44" s="3">
        <v>4.2979999999999997E-2</v>
      </c>
      <c r="K44" s="3">
        <v>2.0629000000000002E-2</v>
      </c>
      <c r="L44" s="3">
        <v>0.13062499999999999</v>
      </c>
      <c r="M44" s="3">
        <v>0.27002499999999996</v>
      </c>
      <c r="N44" s="3">
        <v>3.5279999999999999E-2</v>
      </c>
      <c r="O44" s="3">
        <v>1.9439000000000001E-2</v>
      </c>
      <c r="P44" s="3">
        <v>7.4433000000000013E-2</v>
      </c>
      <c r="Q44" s="3">
        <v>3.2125999999999995E-2</v>
      </c>
      <c r="R44" s="3">
        <v>6.963599999999999E-2</v>
      </c>
      <c r="S44" s="3">
        <v>7.0846999999999993E-2</v>
      </c>
      <c r="T44" s="3">
        <v>5.1737000000000005E-2</v>
      </c>
      <c r="U44" s="3">
        <v>0.184666</v>
      </c>
      <c r="V44" s="3">
        <v>4.1360999999999995E-2</v>
      </c>
      <c r="W44" s="3">
        <v>0.14178299999999999</v>
      </c>
      <c r="X44" s="3">
        <v>3.7600999999999996E-2</v>
      </c>
      <c r="Y44" s="3">
        <v>6.4543000000000003E-2</v>
      </c>
      <c r="Z44" s="3">
        <v>0.14186400000000002</v>
      </c>
      <c r="AA44" s="3">
        <v>5.1448000000000001E-2</v>
      </c>
      <c r="AB44" s="3">
        <v>2.7642E-2</v>
      </c>
      <c r="AC44" s="3">
        <v>0.71099699999999999</v>
      </c>
      <c r="AD44" s="3">
        <v>5.3261000000000003E-2</v>
      </c>
      <c r="AE44" s="3">
        <v>0.3183710000000059</v>
      </c>
      <c r="AF44" s="3">
        <v>0.30643200000000004</v>
      </c>
      <c r="AG44" s="3">
        <v>0.56650699999999998</v>
      </c>
      <c r="AH44" s="3">
        <v>0.21771000000000001</v>
      </c>
      <c r="AI44" s="3">
        <v>0.10489900000000001</v>
      </c>
      <c r="AJ44" s="3">
        <v>0.15686699999999998</v>
      </c>
      <c r="AK44" s="3">
        <v>0.125999</v>
      </c>
      <c r="AL44" s="3">
        <v>0.22717399999999999</v>
      </c>
      <c r="AM44" s="3">
        <v>7.2272000000000003E-2</v>
      </c>
      <c r="AN44" s="3">
        <v>2.5847000000000002E-2</v>
      </c>
      <c r="AO44" s="3">
        <v>0.79725000000000001</v>
      </c>
      <c r="AP44" s="3">
        <v>0.18427499999999997</v>
      </c>
      <c r="AQ44" s="3">
        <v>12.596</v>
      </c>
      <c r="AR44" s="3">
        <v>22.19</v>
      </c>
      <c r="AS44" s="3">
        <v>2.6652820000000004</v>
      </c>
      <c r="AT44" s="3">
        <v>0.10375100000000001</v>
      </c>
      <c r="AU44" s="3">
        <v>0.92356300000000002</v>
      </c>
      <c r="AV44" s="3">
        <v>0.27114100000000002</v>
      </c>
      <c r="AW44" s="3">
        <v>0.17496300000000001</v>
      </c>
      <c r="AX44" s="3">
        <v>3.8310000000000004E-2</v>
      </c>
      <c r="AY44" s="3">
        <v>8.2833999999999991E-2</v>
      </c>
      <c r="AZ44" s="3">
        <v>0.302894</v>
      </c>
      <c r="BA44" s="3">
        <v>4.4552000000000001E-2</v>
      </c>
      <c r="BB44" s="3">
        <v>5.4156999999999997E-2</v>
      </c>
      <c r="BC44" s="3">
        <v>0.46558899999999998</v>
      </c>
      <c r="BD44" s="3">
        <v>1E-3</v>
      </c>
      <c r="BE44" s="3">
        <v>7.3900000000000007E-2</v>
      </c>
      <c r="BF44" s="3">
        <v>5.5807999999999996E-2</v>
      </c>
      <c r="BG44" s="3">
        <v>3.3583000000000002E-2</v>
      </c>
      <c r="BH44" s="3">
        <v>5.8957999999999997E-2</v>
      </c>
      <c r="BI44" s="3">
        <v>4.8752000000000004E-2</v>
      </c>
      <c r="BJ44" s="3">
        <v>0</v>
      </c>
      <c r="BK44" s="3">
        <v>2.8725000000000001E-2</v>
      </c>
      <c r="BL44" s="3">
        <v>4.7361E-2</v>
      </c>
      <c r="BM44" s="1">
        <f t="shared" si="0"/>
        <v>46.00283000000001</v>
      </c>
    </row>
    <row r="45" spans="1:65">
      <c r="A45" t="s">
        <v>125</v>
      </c>
      <c r="B45" t="s">
        <v>43</v>
      </c>
      <c r="C45" s="3">
        <v>1.7023E-2</v>
      </c>
      <c r="D45" s="3">
        <v>6.0999999999999997E-4</v>
      </c>
      <c r="E45" s="3">
        <v>1.212E-3</v>
      </c>
      <c r="F45" s="3">
        <v>9.3508999999999995E-2</v>
      </c>
      <c r="G45" s="3">
        <v>1.0306360000000001</v>
      </c>
      <c r="H45" s="3">
        <v>0.18249299999999999</v>
      </c>
      <c r="I45" s="3">
        <v>5.9186000000000002E-2</v>
      </c>
      <c r="J45" s="3">
        <v>0.13020200000000001</v>
      </c>
      <c r="K45" s="3">
        <v>0.125023</v>
      </c>
      <c r="L45" s="3">
        <v>7.7587000000000003E-2</v>
      </c>
      <c r="M45" s="3">
        <v>0.64028700000000005</v>
      </c>
      <c r="N45" s="3">
        <v>9.7558000000000006E-2</v>
      </c>
      <c r="O45" s="3">
        <v>0.14426600000000001</v>
      </c>
      <c r="P45" s="3">
        <v>0.150586</v>
      </c>
      <c r="Q45" s="3">
        <v>7.2778999999999996E-2</v>
      </c>
      <c r="R45" s="3">
        <v>9.0029999999999999E-2</v>
      </c>
      <c r="S45" s="3">
        <v>0.68544300000000002</v>
      </c>
      <c r="T45" s="3">
        <v>9.7892999999999994E-2</v>
      </c>
      <c r="U45" s="3">
        <v>0.11379300000000001</v>
      </c>
      <c r="V45" s="3">
        <v>0.40986299999999998</v>
      </c>
      <c r="W45" s="3">
        <v>0.42297899999999999</v>
      </c>
      <c r="X45" s="3">
        <v>0.21169399999999999</v>
      </c>
      <c r="Y45" s="3">
        <v>0.37858599999999998</v>
      </c>
      <c r="Z45" s="3">
        <v>0.44406800000000002</v>
      </c>
      <c r="AA45" s="3">
        <v>5.9605999999999999E-2</v>
      </c>
      <c r="AB45" s="3">
        <v>0.24293699999999999</v>
      </c>
      <c r="AC45" s="3">
        <v>4.2873409999999996</v>
      </c>
      <c r="AD45" s="3">
        <v>2.3560439999999998</v>
      </c>
      <c r="AE45" s="3">
        <v>5.6577919999999935</v>
      </c>
      <c r="AF45" s="3">
        <v>8.9671070000000004</v>
      </c>
      <c r="AG45" s="3">
        <v>0.55933299999999997</v>
      </c>
      <c r="AH45" s="3">
        <v>6.3683000000000003E-2</v>
      </c>
      <c r="AI45" s="3">
        <v>6.4796000000000006E-2</v>
      </c>
      <c r="AJ45" s="3">
        <v>1.50973</v>
      </c>
      <c r="AK45" s="3">
        <v>0.156967</v>
      </c>
      <c r="AL45" s="3">
        <v>3.5552359999999998</v>
      </c>
      <c r="AM45" s="3">
        <v>0.33927400000000002</v>
      </c>
      <c r="AN45" s="3">
        <v>0.51402300000000001</v>
      </c>
      <c r="AO45" s="3">
        <v>0.761382</v>
      </c>
      <c r="AP45" s="3">
        <v>1.32972</v>
      </c>
      <c r="AQ45" s="3">
        <v>3.2958940000000001</v>
      </c>
      <c r="AR45" s="3">
        <v>0.40705599999999997</v>
      </c>
      <c r="AS45" s="3">
        <v>1.34256</v>
      </c>
      <c r="AT45" s="3">
        <v>6.2353620000000003</v>
      </c>
      <c r="AU45" s="3">
        <v>9.4915850000000006</v>
      </c>
      <c r="AV45" s="3">
        <v>0.24893100000000001</v>
      </c>
      <c r="AW45" s="3">
        <v>1.94228</v>
      </c>
      <c r="AX45" s="3">
        <v>0.97452399999999995</v>
      </c>
      <c r="AY45" s="3">
        <v>0.61384799999999995</v>
      </c>
      <c r="AZ45" s="3">
        <v>1.8726080000000001</v>
      </c>
      <c r="BA45" s="3">
        <v>0.21695999999999999</v>
      </c>
      <c r="BB45" s="3">
        <v>0.21779100000000001</v>
      </c>
      <c r="BC45" s="3">
        <v>1.821529</v>
      </c>
      <c r="BD45" s="3">
        <v>1.795358</v>
      </c>
      <c r="BE45" s="3">
        <v>0.66510900000000006</v>
      </c>
      <c r="BF45" s="3">
        <v>1.5006010000000001</v>
      </c>
      <c r="BG45" s="3">
        <v>1.0769630000000001</v>
      </c>
      <c r="BH45" s="3">
        <v>1.2266429999999999</v>
      </c>
      <c r="BI45" s="3">
        <v>0.28382100000000005</v>
      </c>
      <c r="BJ45" s="3">
        <v>0.5123390000000001</v>
      </c>
      <c r="BK45" s="3">
        <v>0.43834800000000002</v>
      </c>
      <c r="BL45" s="3">
        <v>1.0635129999999999</v>
      </c>
      <c r="BM45" s="1">
        <f t="shared" si="0"/>
        <v>73.3459</v>
      </c>
    </row>
    <row r="46" spans="1:65">
      <c r="A46" t="s">
        <v>108</v>
      </c>
      <c r="B46" t="s">
        <v>44</v>
      </c>
      <c r="C46" s="3">
        <v>0.98391499999999998</v>
      </c>
      <c r="D46" s="3">
        <v>2.8220000000000002E-2</v>
      </c>
      <c r="E46" s="3">
        <v>0.103786</v>
      </c>
      <c r="F46" s="3">
        <v>0.19395900000000002</v>
      </c>
      <c r="G46" s="3">
        <v>3.8586339999999995</v>
      </c>
      <c r="H46" s="3">
        <v>0.50203599999999993</v>
      </c>
      <c r="I46" s="3">
        <v>0.13532</v>
      </c>
      <c r="J46" s="3">
        <v>0.26908500000000002</v>
      </c>
      <c r="K46" s="3">
        <v>0.25079699999999999</v>
      </c>
      <c r="L46" s="3">
        <v>0.33646699999999996</v>
      </c>
      <c r="M46" s="3">
        <v>1.9018549999999999</v>
      </c>
      <c r="N46" s="3">
        <v>0.92958400000000008</v>
      </c>
      <c r="O46" s="3">
        <v>1.3424970000000001</v>
      </c>
      <c r="P46" s="3">
        <v>0.72043600000000008</v>
      </c>
      <c r="Q46" s="3">
        <v>1.1916689999999999</v>
      </c>
      <c r="R46" s="3">
        <v>2.2006160000000001</v>
      </c>
      <c r="S46" s="3">
        <v>0.76540399999999997</v>
      </c>
      <c r="T46" s="3">
        <v>0.81330500000000006</v>
      </c>
      <c r="U46" s="3">
        <v>1.059296</v>
      </c>
      <c r="V46" s="3">
        <v>1.010607</v>
      </c>
      <c r="W46" s="3">
        <v>1.8525499999999999</v>
      </c>
      <c r="X46" s="3">
        <v>0.42420899999999995</v>
      </c>
      <c r="Y46" s="3">
        <v>1.5353279999999998</v>
      </c>
      <c r="Z46" s="3">
        <v>2.6600830000000002</v>
      </c>
      <c r="AA46" s="3">
        <v>0.165884</v>
      </c>
      <c r="AB46" s="3">
        <v>0.94459099999999996</v>
      </c>
      <c r="AC46" s="3">
        <v>5.1255330000000008</v>
      </c>
      <c r="AD46" s="3">
        <v>3.0927530000000001</v>
      </c>
      <c r="AE46" s="3">
        <v>16.433420000000005</v>
      </c>
      <c r="AF46" s="3">
        <v>3.6137059999999996</v>
      </c>
      <c r="AG46" s="3">
        <v>2.2872839999999997</v>
      </c>
      <c r="AH46" s="3">
        <v>1.2090619999999999</v>
      </c>
      <c r="AI46" s="3">
        <v>0.78266800000000003</v>
      </c>
      <c r="AJ46" s="3">
        <v>1.7380139999999999</v>
      </c>
      <c r="AK46" s="3">
        <v>0.12951799999999999</v>
      </c>
      <c r="AL46" s="3">
        <v>2.698709</v>
      </c>
      <c r="AM46" s="3">
        <v>2.0767880000000001</v>
      </c>
      <c r="AN46" s="3">
        <v>0.83527899999999999</v>
      </c>
      <c r="AO46" s="3">
        <v>2.1420659999999998</v>
      </c>
      <c r="AP46" s="3">
        <v>3.0206149999999998</v>
      </c>
      <c r="AQ46" s="3">
        <v>8.7287409999999994</v>
      </c>
      <c r="AR46" s="3">
        <v>2.9141649999999997</v>
      </c>
      <c r="AS46" s="3">
        <v>5.0301539999999996</v>
      </c>
      <c r="AT46" s="3">
        <v>4.2305219999999997</v>
      </c>
      <c r="AU46" s="3">
        <v>43.267404000000006</v>
      </c>
      <c r="AV46" s="3">
        <v>3.4367719999999999</v>
      </c>
      <c r="AW46" s="3">
        <v>4.3681169999999998</v>
      </c>
      <c r="AX46" s="3">
        <v>1.2146729999999999</v>
      </c>
      <c r="AY46" s="3">
        <v>1.5595850000000002</v>
      </c>
      <c r="AZ46" s="3">
        <v>3.895899</v>
      </c>
      <c r="BA46" s="3">
        <v>1.0348329999999999</v>
      </c>
      <c r="BB46" s="3">
        <v>0.84805700000000006</v>
      </c>
      <c r="BC46" s="3">
        <v>8.4454460000000005</v>
      </c>
      <c r="BD46" s="3">
        <v>2.3788480000000001</v>
      </c>
      <c r="BE46" s="3">
        <v>1.5277859999999999</v>
      </c>
      <c r="BF46" s="3">
        <v>2.9576470000000001</v>
      </c>
      <c r="BG46" s="3">
        <v>1.6313279999999999</v>
      </c>
      <c r="BH46" s="3">
        <v>1.0511409999999999</v>
      </c>
      <c r="BI46" s="3">
        <v>0.60842799999999997</v>
      </c>
      <c r="BJ46" s="3">
        <v>0.49287999999999998</v>
      </c>
      <c r="BK46" s="3">
        <v>0.20666400000000001</v>
      </c>
      <c r="BL46" s="3">
        <v>0.51156500000000005</v>
      </c>
      <c r="BM46" s="1">
        <f t="shared" si="0"/>
        <v>171.70620299999999</v>
      </c>
    </row>
    <row r="47" spans="1:65">
      <c r="A47" t="s">
        <v>109</v>
      </c>
      <c r="B47" t="s">
        <v>45</v>
      </c>
      <c r="C47" s="3">
        <v>0.39265100000000003</v>
      </c>
      <c r="D47" s="3">
        <v>1.77E-2</v>
      </c>
      <c r="E47" s="3">
        <v>0</v>
      </c>
      <c r="F47" s="3">
        <v>5.0000000000000004E-6</v>
      </c>
      <c r="G47" s="3">
        <v>1.1667180000000001</v>
      </c>
      <c r="H47" s="3">
        <v>0.10680700000000001</v>
      </c>
      <c r="I47" s="3">
        <v>7.3899999999999997E-4</v>
      </c>
      <c r="J47" s="3">
        <v>0.13329099999999999</v>
      </c>
      <c r="K47" s="3">
        <v>5.4500000000000002E-4</v>
      </c>
      <c r="L47" s="3">
        <v>0.13520599999999999</v>
      </c>
      <c r="M47" s="3">
        <v>0.73869499999999999</v>
      </c>
      <c r="N47" s="3">
        <v>3.4299999999999999E-3</v>
      </c>
      <c r="O47" s="3">
        <v>4.3699999999999998E-3</v>
      </c>
      <c r="P47" s="3">
        <v>2.1538999999999999E-2</v>
      </c>
      <c r="Q47" s="3">
        <v>1.2114E-2</v>
      </c>
      <c r="R47" s="3">
        <v>2.8139000000000001E-2</v>
      </c>
      <c r="S47" s="3">
        <v>0.33124500000000001</v>
      </c>
      <c r="T47" s="3">
        <v>1.2111E-2</v>
      </c>
      <c r="U47" s="3">
        <v>0.721557</v>
      </c>
      <c r="V47" s="3">
        <v>1.0864499999999999</v>
      </c>
      <c r="W47" s="3">
        <v>0.33515400000000001</v>
      </c>
      <c r="X47" s="3">
        <v>6.3809999999999995E-3</v>
      </c>
      <c r="Y47" s="3">
        <v>0.33146799999999998</v>
      </c>
      <c r="Z47" s="3">
        <v>2.5654050000000002</v>
      </c>
      <c r="AA47" s="3">
        <v>3.7209999999999999E-3</v>
      </c>
      <c r="AB47" s="3">
        <v>6.3876000000000002E-2</v>
      </c>
      <c r="AC47" s="3">
        <v>8.2229510000000001</v>
      </c>
      <c r="AD47" s="3">
        <v>0.25591799999999998</v>
      </c>
      <c r="AE47" s="3">
        <v>0.90312300000002632</v>
      </c>
      <c r="AF47" s="3">
        <v>1.294252</v>
      </c>
      <c r="AG47" s="3">
        <v>5.0875999999999998E-2</v>
      </c>
      <c r="AH47" s="3">
        <v>1.472E-3</v>
      </c>
      <c r="AI47" s="3">
        <v>8.8640000000000004E-3</v>
      </c>
      <c r="AJ47" s="3">
        <v>0.120278</v>
      </c>
      <c r="AK47" s="3">
        <v>0</v>
      </c>
      <c r="AL47" s="3">
        <v>5.2837000000000002E-2</v>
      </c>
      <c r="AM47" s="3">
        <v>5.9129999999999999E-3</v>
      </c>
      <c r="AN47" s="3">
        <v>7.2259999999999998E-3</v>
      </c>
      <c r="AO47" s="3">
        <v>0.56989000000000001</v>
      </c>
      <c r="AP47" s="3">
        <v>0.66495099999999996</v>
      </c>
      <c r="AQ47" s="3">
        <v>4.5258E-2</v>
      </c>
      <c r="AR47" s="3">
        <v>0</v>
      </c>
      <c r="AS47" s="3">
        <v>1.866E-3</v>
      </c>
      <c r="AT47" s="3">
        <v>2.062808</v>
      </c>
      <c r="AU47" s="3">
        <v>2.572276</v>
      </c>
      <c r="AV47" s="3">
        <v>16.944050000000001</v>
      </c>
      <c r="AW47" s="3">
        <v>1.0199009999999999</v>
      </c>
      <c r="AX47" s="3">
        <v>0</v>
      </c>
      <c r="AY47" s="3">
        <v>1.9209999999999998E-2</v>
      </c>
      <c r="AZ47" s="3">
        <v>1.188167</v>
      </c>
      <c r="BA47" s="3">
        <v>6.6399999999999999E-4</v>
      </c>
      <c r="BB47" s="3">
        <v>3.6200000000000002E-4</v>
      </c>
      <c r="BC47" s="3">
        <v>0.68728400000000001</v>
      </c>
      <c r="BD47" s="3">
        <v>1.579145</v>
      </c>
      <c r="BE47" s="3">
        <v>0.29970999999999998</v>
      </c>
      <c r="BF47" s="3">
        <v>8.0495999999999998E-2</v>
      </c>
      <c r="BG47" s="3">
        <v>8.3721000000000004E-2</v>
      </c>
      <c r="BH47" s="3">
        <v>0.16319600000000001</v>
      </c>
      <c r="BI47" s="3">
        <v>0.18607499999999999</v>
      </c>
      <c r="BJ47" s="3">
        <v>1.6140000000000002E-3</v>
      </c>
      <c r="BK47" s="3">
        <v>0</v>
      </c>
      <c r="BL47" s="3">
        <v>0</v>
      </c>
      <c r="BM47" s="1">
        <f t="shared" si="0"/>
        <v>47.313671000000014</v>
      </c>
    </row>
    <row r="48" spans="1:65">
      <c r="A48" t="s">
        <v>110</v>
      </c>
      <c r="B48" t="s">
        <v>46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2.9999999999752447E-6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2.512397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1">
        <f t="shared" si="0"/>
        <v>2.5124</v>
      </c>
    </row>
    <row r="49" spans="1:66">
      <c r="A49" t="s">
        <v>111</v>
      </c>
      <c r="B49" t="s">
        <v>47</v>
      </c>
      <c r="C49" s="3">
        <v>0</v>
      </c>
      <c r="D49" s="3">
        <v>0</v>
      </c>
      <c r="E49" s="3">
        <v>0</v>
      </c>
      <c r="F49" s="3">
        <v>1.3993999999999999E-2</v>
      </c>
      <c r="G49" s="3">
        <v>2.3294860000000002</v>
      </c>
      <c r="H49" s="3">
        <v>0.25633699999999998</v>
      </c>
      <c r="I49" s="3">
        <v>1.553E-2</v>
      </c>
      <c r="J49" s="3">
        <v>9.2559000000000002E-2</v>
      </c>
      <c r="K49" s="3">
        <v>2.1336999999999998E-2</v>
      </c>
      <c r="L49" s="3">
        <v>3.9310999999999999E-2</v>
      </c>
      <c r="M49" s="3">
        <v>0.31496400000000002</v>
      </c>
      <c r="N49" s="3">
        <v>0.13550899999999999</v>
      </c>
      <c r="O49" s="3">
        <v>0.19070899999999999</v>
      </c>
      <c r="P49" s="3">
        <v>0.14830399999999999</v>
      </c>
      <c r="Q49" s="3">
        <v>2.1949E-2</v>
      </c>
      <c r="R49" s="3">
        <v>0.20904600000000001</v>
      </c>
      <c r="S49" s="3">
        <v>4.4359999999999997E-2</v>
      </c>
      <c r="T49" s="3">
        <v>7.0220000000000005E-2</v>
      </c>
      <c r="U49" s="3">
        <v>6.9911000000000001E-2</v>
      </c>
      <c r="V49" s="3">
        <v>0.53564699999999998</v>
      </c>
      <c r="W49" s="3">
        <v>0.15123600000000001</v>
      </c>
      <c r="X49" s="3">
        <v>0.18231600000000001</v>
      </c>
      <c r="Y49" s="3">
        <v>0.102311</v>
      </c>
      <c r="Z49" s="3">
        <v>9.7836000000000006E-2</v>
      </c>
      <c r="AA49" s="3">
        <v>7.319E-3</v>
      </c>
      <c r="AB49" s="3">
        <v>7.8069E-2</v>
      </c>
      <c r="AC49" s="3">
        <v>0.236846</v>
      </c>
      <c r="AD49" s="3">
        <v>0.74856800000000001</v>
      </c>
      <c r="AE49" s="3">
        <v>0.82946199999999981</v>
      </c>
      <c r="AF49" s="3">
        <v>5.5067500000000003</v>
      </c>
      <c r="AG49" s="3">
        <v>6.1705999999999997E-2</v>
      </c>
      <c r="AH49" s="3">
        <v>2.0274E-2</v>
      </c>
      <c r="AI49" s="3">
        <v>9.1552999999999995E-2</v>
      </c>
      <c r="AJ49" s="3">
        <v>0.16688</v>
      </c>
      <c r="AK49" s="3">
        <v>2.63E-2</v>
      </c>
      <c r="AL49" s="3">
        <v>0.26286199999999998</v>
      </c>
      <c r="AM49" s="3">
        <v>0.47153499999999998</v>
      </c>
      <c r="AN49" s="3">
        <v>0.24554300000000001</v>
      </c>
      <c r="AO49" s="3">
        <v>0.19756199999999999</v>
      </c>
      <c r="AP49" s="3">
        <v>0.496919</v>
      </c>
      <c r="AQ49" s="3">
        <v>0.77040699999999995</v>
      </c>
      <c r="AR49" s="3">
        <v>0.118571</v>
      </c>
      <c r="AS49" s="3">
        <v>0.26811299999999999</v>
      </c>
      <c r="AT49" s="3">
        <v>0.73733400000000004</v>
      </c>
      <c r="AU49" s="3">
        <v>1.0209600000000001</v>
      </c>
      <c r="AV49" s="3">
        <v>5.3657999999999997E-2</v>
      </c>
      <c r="AW49" s="3">
        <v>9.0843000000000007E-2</v>
      </c>
      <c r="AX49" s="3">
        <v>1.2724439999999999</v>
      </c>
      <c r="AY49" s="3">
        <v>8.4186000000000011E-2</v>
      </c>
      <c r="AZ49" s="3">
        <v>0.37406</v>
      </c>
      <c r="BA49" s="3">
        <v>3.5122E-2</v>
      </c>
      <c r="BB49" s="3">
        <v>0.110138</v>
      </c>
      <c r="BC49" s="3">
        <v>0.29053300000000004</v>
      </c>
      <c r="BD49" s="3">
        <v>0.304786</v>
      </c>
      <c r="BE49" s="3">
        <v>0.154558</v>
      </c>
      <c r="BF49" s="3">
        <v>0.47158800000000001</v>
      </c>
      <c r="BG49" s="3">
        <v>8.1306000000000003E-2</v>
      </c>
      <c r="BH49" s="3">
        <v>0.44652800000000004</v>
      </c>
      <c r="BI49" s="3">
        <v>0.26197500000000001</v>
      </c>
      <c r="BJ49" s="3">
        <v>5.2854999999999999E-2</v>
      </c>
      <c r="BK49" s="3">
        <v>7.2699E-2</v>
      </c>
      <c r="BL49" s="3">
        <v>5.0131000000000002E-2</v>
      </c>
      <c r="BM49" s="1">
        <f t="shared" si="0"/>
        <v>21.613814999999999</v>
      </c>
    </row>
    <row r="50" spans="1:66">
      <c r="A50" t="s">
        <v>112</v>
      </c>
      <c r="B50" t="s">
        <v>48</v>
      </c>
      <c r="C50" s="3">
        <v>0.40578999999999998</v>
      </c>
      <c r="D50" s="3">
        <v>4.4200000000000003E-3</v>
      </c>
      <c r="E50" s="3">
        <v>6.4109999999999992E-3</v>
      </c>
      <c r="F50" s="3">
        <v>0</v>
      </c>
      <c r="G50" s="3">
        <v>0.31973099999999999</v>
      </c>
      <c r="H50" s="3">
        <v>0</v>
      </c>
      <c r="I50" s="3">
        <v>0</v>
      </c>
      <c r="J50" s="3">
        <v>0.116287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0.10095700000000001</v>
      </c>
      <c r="T50" s="3">
        <v>0</v>
      </c>
      <c r="U50" s="3">
        <v>9.3769000000000005E-2</v>
      </c>
      <c r="V50" s="3">
        <v>0</v>
      </c>
      <c r="W50" s="3">
        <v>0</v>
      </c>
      <c r="X50" s="3">
        <v>0</v>
      </c>
      <c r="Y50" s="3">
        <v>0</v>
      </c>
      <c r="Z50" s="3">
        <v>0.54846300000000003</v>
      </c>
      <c r="AA50" s="3">
        <v>0</v>
      </c>
      <c r="AB50" s="3">
        <v>0</v>
      </c>
      <c r="AC50" s="3">
        <v>0</v>
      </c>
      <c r="AD50" s="3">
        <v>0.221222</v>
      </c>
      <c r="AE50" s="3">
        <v>0.7574989999999967</v>
      </c>
      <c r="AF50" s="3">
        <v>0.322328</v>
      </c>
      <c r="AG50" s="3">
        <v>0</v>
      </c>
      <c r="AH50" s="3">
        <v>0</v>
      </c>
      <c r="AI50" s="3">
        <v>0.101952</v>
      </c>
      <c r="AJ50" s="3">
        <v>0.10928</v>
      </c>
      <c r="AK50" s="3">
        <v>0.116243</v>
      </c>
      <c r="AL50" s="3">
        <v>0.35845899999999997</v>
      </c>
      <c r="AM50" s="3">
        <v>0.112784</v>
      </c>
      <c r="AN50" s="3">
        <v>0.21382299999999999</v>
      </c>
      <c r="AO50" s="3">
        <v>0.48838300000000001</v>
      </c>
      <c r="AP50" s="3">
        <v>0.681176</v>
      </c>
      <c r="AQ50" s="3">
        <v>0.11143599999999999</v>
      </c>
      <c r="AR50" s="3">
        <v>0.111877</v>
      </c>
      <c r="AS50" s="3">
        <v>0.108238</v>
      </c>
      <c r="AT50" s="3">
        <v>0.11027000000000001</v>
      </c>
      <c r="AU50" s="3">
        <v>0.85735799999999995</v>
      </c>
      <c r="AV50" s="3">
        <v>9.9108000000000002E-2</v>
      </c>
      <c r="AW50" s="3">
        <v>0.49541399999999997</v>
      </c>
      <c r="AX50" s="3">
        <v>0.10878599999999999</v>
      </c>
      <c r="AY50" s="3">
        <v>0.906497</v>
      </c>
      <c r="AZ50" s="3">
        <v>0.109362</v>
      </c>
      <c r="BA50" s="3">
        <v>9.4298999999999994E-2</v>
      </c>
      <c r="BB50" s="3">
        <v>0.111453</v>
      </c>
      <c r="BC50" s="3">
        <v>1.4564319999999999</v>
      </c>
      <c r="BD50" s="3">
        <v>1.628992</v>
      </c>
      <c r="BE50" s="3">
        <v>0.50574299999999994</v>
      </c>
      <c r="BF50" s="3">
        <v>0.45097799999999999</v>
      </c>
      <c r="BG50" s="3">
        <v>0.49102900000000005</v>
      </c>
      <c r="BH50" s="3">
        <v>0.13971</v>
      </c>
      <c r="BI50" s="3">
        <v>7.2425000000000003E-2</v>
      </c>
      <c r="BJ50" s="3">
        <v>0.17346500000000001</v>
      </c>
      <c r="BK50" s="3">
        <v>0.105309</v>
      </c>
      <c r="BL50" s="3">
        <v>0.119627</v>
      </c>
      <c r="BM50" s="1">
        <f t="shared" si="0"/>
        <v>13.446784999999997</v>
      </c>
    </row>
    <row r="51" spans="1:66">
      <c r="A51" t="s">
        <v>113</v>
      </c>
      <c r="B51" t="s">
        <v>49</v>
      </c>
      <c r="C51" s="3">
        <v>0.42918000000000001</v>
      </c>
      <c r="D51" s="3">
        <v>1.0208E-2</v>
      </c>
      <c r="E51" s="3">
        <v>3.6810999999999997E-2</v>
      </c>
      <c r="F51" s="3">
        <v>0.184643</v>
      </c>
      <c r="G51" s="3">
        <v>1.5671859999999997</v>
      </c>
      <c r="H51" s="3">
        <v>0.219139</v>
      </c>
      <c r="I51" s="3">
        <v>0.12892200000000001</v>
      </c>
      <c r="J51" s="3">
        <v>0.22670999999999999</v>
      </c>
      <c r="K51" s="3">
        <v>6.9231000000000001E-2</v>
      </c>
      <c r="L51" s="3">
        <v>0.15537500000000001</v>
      </c>
      <c r="M51" s="3">
        <v>0.66036799999999996</v>
      </c>
      <c r="N51" s="3">
        <v>0.80849400000000005</v>
      </c>
      <c r="O51" s="3">
        <v>0.368143</v>
      </c>
      <c r="P51" s="3">
        <v>0.48373300000000002</v>
      </c>
      <c r="Q51" s="3">
        <v>0.240701</v>
      </c>
      <c r="R51" s="3">
        <v>0.52087799999999995</v>
      </c>
      <c r="S51" s="3">
        <v>0.50882799999999995</v>
      </c>
      <c r="T51" s="3">
        <v>0.56639600000000001</v>
      </c>
      <c r="U51" s="3">
        <v>0.54032199999999997</v>
      </c>
      <c r="V51" s="3">
        <v>0.44434499999999999</v>
      </c>
      <c r="W51" s="3">
        <v>1.0758719999999999</v>
      </c>
      <c r="X51" s="3">
        <v>0.20108300000000001</v>
      </c>
      <c r="Y51" s="3">
        <v>0.97363100000000002</v>
      </c>
      <c r="Z51" s="3">
        <v>1.2510019999999999</v>
      </c>
      <c r="AA51" s="3">
        <v>0.35421200000000003</v>
      </c>
      <c r="AB51" s="3">
        <v>0.77351600000000009</v>
      </c>
      <c r="AC51" s="3">
        <v>4.416798</v>
      </c>
      <c r="AD51" s="3">
        <v>0.36981700000000001</v>
      </c>
      <c r="AE51" s="3">
        <v>2.5778220000000043</v>
      </c>
      <c r="AF51" s="3">
        <v>0.80623500000000003</v>
      </c>
      <c r="AG51" s="3">
        <v>0.72514999999999996</v>
      </c>
      <c r="AH51" s="3">
        <v>0.97926899999999995</v>
      </c>
      <c r="AI51" s="3">
        <v>0.91853499999999999</v>
      </c>
      <c r="AJ51" s="3">
        <v>0.99004099999999995</v>
      </c>
      <c r="AK51" s="3">
        <v>0.14396800000000001</v>
      </c>
      <c r="AL51" s="3">
        <v>2.9121160000000001</v>
      </c>
      <c r="AM51" s="3">
        <v>1.836462</v>
      </c>
      <c r="AN51" s="3">
        <v>2.0422500000000001</v>
      </c>
      <c r="AO51" s="3">
        <v>1.6182209999999999</v>
      </c>
      <c r="AP51" s="3">
        <v>1.9959549999999999</v>
      </c>
      <c r="AQ51" s="3">
        <v>1.6082730000000001</v>
      </c>
      <c r="AR51" s="3">
        <v>0.505243</v>
      </c>
      <c r="AS51" s="3">
        <v>0.80640000000000001</v>
      </c>
      <c r="AT51" s="3">
        <v>0.49502800000000002</v>
      </c>
      <c r="AU51" s="3">
        <v>3.0175909999999999</v>
      </c>
      <c r="AV51" s="3">
        <v>0.42554799999999998</v>
      </c>
      <c r="AW51" s="3">
        <v>2.519377</v>
      </c>
      <c r="AX51" s="3">
        <v>1.7059740000000001</v>
      </c>
      <c r="AY51" s="3">
        <v>0.31911899999999999</v>
      </c>
      <c r="AZ51" s="3">
        <v>4.6837479999999996</v>
      </c>
      <c r="BA51" s="3">
        <v>0.14923</v>
      </c>
      <c r="BB51" s="3">
        <v>0.116065</v>
      </c>
      <c r="BC51" s="3">
        <v>2.1276470000000001</v>
      </c>
      <c r="BD51" s="3">
        <v>1.316775</v>
      </c>
      <c r="BE51" s="3">
        <v>1.5672029999999999</v>
      </c>
      <c r="BF51" s="3">
        <v>1.439201</v>
      </c>
      <c r="BG51" s="3">
        <v>0.80262</v>
      </c>
      <c r="BH51" s="3">
        <v>0.45387100000000002</v>
      </c>
      <c r="BI51" s="3">
        <v>0.5692290000000001</v>
      </c>
      <c r="BJ51" s="3">
        <v>0.10683100000000001</v>
      </c>
      <c r="BK51" s="3">
        <v>0.11211400000000001</v>
      </c>
      <c r="BL51" s="3">
        <v>0.23869199999999999</v>
      </c>
      <c r="BM51" s="1">
        <f t="shared" si="0"/>
        <v>60.217346999999997</v>
      </c>
    </row>
    <row r="52" spans="1:66">
      <c r="A52" t="s">
        <v>114</v>
      </c>
      <c r="B52" t="s">
        <v>50</v>
      </c>
      <c r="C52" s="3">
        <v>0</v>
      </c>
      <c r="D52" s="3">
        <v>8.9999999999999993E-3</v>
      </c>
      <c r="E52" s="3">
        <v>5.0159999999999996E-3</v>
      </c>
      <c r="F52" s="3">
        <v>0.101314</v>
      </c>
      <c r="G52" s="3">
        <v>2.7975319999999999</v>
      </c>
      <c r="H52" s="3">
        <v>0.38797900000000002</v>
      </c>
      <c r="I52" s="3">
        <v>0.20738200000000001</v>
      </c>
      <c r="J52" s="3">
        <v>0.39419599999999999</v>
      </c>
      <c r="K52" s="3">
        <v>0.194244</v>
      </c>
      <c r="L52" s="3">
        <v>2.9982000000000002E-2</v>
      </c>
      <c r="M52" s="3">
        <v>0.65132500000000004</v>
      </c>
      <c r="N52" s="3">
        <v>0.38327699999999998</v>
      </c>
      <c r="O52" s="3">
        <v>0.98791799999999996</v>
      </c>
      <c r="P52" s="3">
        <v>0.81880600000000003</v>
      </c>
      <c r="Q52" s="3">
        <v>0.84265900000000005</v>
      </c>
      <c r="R52" s="3">
        <v>1.297353</v>
      </c>
      <c r="S52" s="3">
        <v>0.38989299999999999</v>
      </c>
      <c r="T52" s="3">
        <v>0.60301899999999997</v>
      </c>
      <c r="U52" s="3">
        <v>0.89514899999999997</v>
      </c>
      <c r="V52" s="3">
        <v>1.176911</v>
      </c>
      <c r="W52" s="3">
        <v>1.178121</v>
      </c>
      <c r="X52" s="3">
        <v>0.26606099999999999</v>
      </c>
      <c r="Y52" s="3">
        <v>0.81510000000000005</v>
      </c>
      <c r="Z52" s="3">
        <v>0.24444199999999999</v>
      </c>
      <c r="AA52" s="3">
        <v>0.12684999999999999</v>
      </c>
      <c r="AB52" s="3">
        <v>0.46409300000000003</v>
      </c>
      <c r="AC52" s="3">
        <v>7.7184840000000001</v>
      </c>
      <c r="AD52" s="3">
        <v>0.269897</v>
      </c>
      <c r="AE52" s="3">
        <v>1.3633459999999955</v>
      </c>
      <c r="AF52" s="3">
        <v>1.3245800000000001</v>
      </c>
      <c r="AG52" s="3">
        <v>2.2477279999999999</v>
      </c>
      <c r="AH52" s="3">
        <v>0.41914099999999999</v>
      </c>
      <c r="AI52" s="3">
        <v>0.46305000000000002</v>
      </c>
      <c r="AJ52" s="3">
        <v>1.5870299999999999</v>
      </c>
      <c r="AK52" s="3">
        <v>0.38099499999999997</v>
      </c>
      <c r="AL52" s="3">
        <v>0.63943799999999995</v>
      </c>
      <c r="AM52" s="3">
        <v>5.8620999999999999E-2</v>
      </c>
      <c r="AN52" s="3">
        <v>0.18904100000000001</v>
      </c>
      <c r="AO52" s="3">
        <v>0.12202</v>
      </c>
      <c r="AP52" s="3">
        <v>0.12593799999999999</v>
      </c>
      <c r="AQ52" s="3">
        <v>1.219994</v>
      </c>
      <c r="AR52" s="3">
        <v>0.23772399999999999</v>
      </c>
      <c r="AS52" s="3">
        <v>0.388125</v>
      </c>
      <c r="AT52" s="3">
        <v>0.360792</v>
      </c>
      <c r="AU52" s="3">
        <v>0.69376399999999994</v>
      </c>
      <c r="AV52" s="3">
        <v>0.23849699999999999</v>
      </c>
      <c r="AW52" s="3">
        <v>0.22</v>
      </c>
      <c r="AX52" s="3">
        <v>9.9639000000000005E-2</v>
      </c>
      <c r="AY52" s="3">
        <v>7.556199999999999E-2</v>
      </c>
      <c r="AZ52" s="3">
        <v>0.881884</v>
      </c>
      <c r="BA52" s="3">
        <v>0.51288100000000003</v>
      </c>
      <c r="BB52" s="3">
        <v>0.112606</v>
      </c>
      <c r="BC52" s="3">
        <v>1.423832</v>
      </c>
      <c r="BD52" s="3">
        <v>1.4920279999999999</v>
      </c>
      <c r="BE52" s="3">
        <v>0.483375</v>
      </c>
      <c r="BF52" s="3">
        <v>0.44088499999999997</v>
      </c>
      <c r="BG52" s="3">
        <v>0.28034900000000001</v>
      </c>
      <c r="BH52" s="3">
        <v>0.32753100000000002</v>
      </c>
      <c r="BI52" s="3">
        <v>8.247199999999999E-2</v>
      </c>
      <c r="BJ52" s="3">
        <v>2.7723999999999999E-2</v>
      </c>
      <c r="BK52" s="3">
        <v>5.0713000000000001E-2</v>
      </c>
      <c r="BL52" s="3">
        <v>0.100533</v>
      </c>
      <c r="BM52" s="1">
        <f t="shared" si="0"/>
        <v>41.927840999999994</v>
      </c>
    </row>
    <row r="53" spans="1:66">
      <c r="A53" t="s">
        <v>115</v>
      </c>
      <c r="B53" t="s">
        <v>51</v>
      </c>
      <c r="C53" s="3">
        <v>0</v>
      </c>
      <c r="D53" s="3">
        <v>0</v>
      </c>
      <c r="E53" s="3">
        <v>0</v>
      </c>
      <c r="F53" s="3">
        <v>2.0920000000000001E-3</v>
      </c>
      <c r="G53" s="3">
        <v>7.3241000000000001E-2</v>
      </c>
      <c r="H53" s="3">
        <v>7.9340000000000001E-3</v>
      </c>
      <c r="I53" s="3">
        <v>3.7789999999999998E-3</v>
      </c>
      <c r="J53" s="3">
        <v>1.435E-2</v>
      </c>
      <c r="K53" s="3">
        <v>1.89E-3</v>
      </c>
      <c r="L53" s="3">
        <v>3.2624E-2</v>
      </c>
      <c r="M53" s="3">
        <v>4.6424E-2</v>
      </c>
      <c r="N53" s="3">
        <v>1.1514E-2</v>
      </c>
      <c r="O53" s="3">
        <v>1.1505000000000001E-2</v>
      </c>
      <c r="P53" s="3">
        <v>0.110413</v>
      </c>
      <c r="Q53" s="3">
        <v>6.1679999999999999E-2</v>
      </c>
      <c r="R53" s="3">
        <v>2.4236999999999998E-2</v>
      </c>
      <c r="S53" s="3">
        <v>1.8903E-2</v>
      </c>
      <c r="T53" s="3">
        <v>1.8341E-2</v>
      </c>
      <c r="U53" s="3">
        <v>2.1344000000000002E-2</v>
      </c>
      <c r="V53" s="3">
        <v>2.7975E-2</v>
      </c>
      <c r="W53" s="3">
        <v>4.0589E-2</v>
      </c>
      <c r="X53" s="3">
        <v>7.1459999999999996E-3</v>
      </c>
      <c r="Y53" s="3">
        <v>1.8761E-2</v>
      </c>
      <c r="Z53" s="3">
        <v>1.3845000000000001E-2</v>
      </c>
      <c r="AA53" s="3">
        <v>6.6169999999999996E-3</v>
      </c>
      <c r="AB53" s="3">
        <v>7.7199999999999994E-3</v>
      </c>
      <c r="AC53" s="3">
        <v>8.0704999999999999E-2</v>
      </c>
      <c r="AD53" s="3">
        <v>6.1975999999999996E-2</v>
      </c>
      <c r="AE53" s="3">
        <v>0.61405799999999877</v>
      </c>
      <c r="AF53" s="3">
        <v>0.39035199999999998</v>
      </c>
      <c r="AG53" s="3">
        <v>0.15709899999999999</v>
      </c>
      <c r="AH53" s="3">
        <v>0.1046</v>
      </c>
      <c r="AI53" s="3">
        <v>8.0368999999999996E-2</v>
      </c>
      <c r="AJ53" s="3">
        <v>0.18191499999999999</v>
      </c>
      <c r="AK53" s="3">
        <v>1.191E-3</v>
      </c>
      <c r="AL53" s="3">
        <v>0.32550800000000002</v>
      </c>
      <c r="AM53" s="3">
        <v>9.3970000000000008E-3</v>
      </c>
      <c r="AN53" s="3">
        <v>1.761E-3</v>
      </c>
      <c r="AO53" s="3">
        <v>9.4060000000000012E-3</v>
      </c>
      <c r="AP53" s="3">
        <v>7.9919999999999991E-2</v>
      </c>
      <c r="AQ53" s="3">
        <v>8.9999999999999993E-3</v>
      </c>
      <c r="AR53" s="3">
        <v>0</v>
      </c>
      <c r="AS53" s="3">
        <v>0</v>
      </c>
      <c r="AT53" s="3">
        <v>8.7200000000000003E-3</v>
      </c>
      <c r="AU53" s="3">
        <v>0.13878799999999999</v>
      </c>
      <c r="AV53" s="3">
        <v>3.7904E-2</v>
      </c>
      <c r="AW53" s="3">
        <v>2.0594000000000001E-2</v>
      </c>
      <c r="AX53" s="3">
        <v>2.2940000000000002E-2</v>
      </c>
      <c r="AY53" s="3">
        <v>2.0489999999999998E-2</v>
      </c>
      <c r="AZ53" s="3">
        <v>7.8730000000000008E-2</v>
      </c>
      <c r="BA53" s="3">
        <v>1.772E-2</v>
      </c>
      <c r="BB53" s="3">
        <v>1.7376980000000002</v>
      </c>
      <c r="BC53" s="3">
        <v>0.126217</v>
      </c>
      <c r="BD53" s="3">
        <v>1.2E-2</v>
      </c>
      <c r="BE53" s="3">
        <v>2.3184999999999997E-2</v>
      </c>
      <c r="BF53" s="3">
        <v>1.0583E-2</v>
      </c>
      <c r="BG53" s="3">
        <v>3.5899999999999999E-3</v>
      </c>
      <c r="BH53" s="3">
        <v>1.4509000000000001E-2</v>
      </c>
      <c r="BI53" s="3">
        <v>2.9085999999999997E-2</v>
      </c>
      <c r="BJ53" s="3">
        <v>0</v>
      </c>
      <c r="BK53" s="3">
        <v>5.9379999999999997E-3</v>
      </c>
      <c r="BL53" s="3">
        <v>5.7869999999999996E-3</v>
      </c>
      <c r="BM53" s="1">
        <f t="shared" si="0"/>
        <v>5.0046599999999986</v>
      </c>
    </row>
    <row r="54" spans="1:66">
      <c r="A54" t="s">
        <v>116</v>
      </c>
      <c r="B54" t="s">
        <v>52</v>
      </c>
      <c r="C54" s="3">
        <v>0.16832900000000001</v>
      </c>
      <c r="D54" s="3">
        <v>2.0810000000000002E-2</v>
      </c>
      <c r="E54" s="3">
        <v>2.4580000000000001E-3</v>
      </c>
      <c r="F54" s="3">
        <v>1.8711999999999999E-2</v>
      </c>
      <c r="G54" s="3">
        <v>1.2463690000000001</v>
      </c>
      <c r="H54" s="3">
        <v>0.261322</v>
      </c>
      <c r="I54" s="3">
        <v>0.10511100000000001</v>
      </c>
      <c r="J54" s="3">
        <v>0.51182099999999997</v>
      </c>
      <c r="K54" s="3">
        <v>3.4505999999999995E-2</v>
      </c>
      <c r="L54" s="3">
        <v>0.16334599999999999</v>
      </c>
      <c r="M54" s="3">
        <v>0.54143200000000002</v>
      </c>
      <c r="N54" s="3">
        <v>0.52765700000000004</v>
      </c>
      <c r="O54" s="3">
        <v>0.25079499999999999</v>
      </c>
      <c r="P54" s="3">
        <v>0.121126</v>
      </c>
      <c r="Q54" s="3">
        <v>0.29007100000000002</v>
      </c>
      <c r="R54" s="3">
        <v>0.22148099999999998</v>
      </c>
      <c r="S54" s="3">
        <v>0.115372</v>
      </c>
      <c r="T54" s="3">
        <v>7.4491000000000002E-2</v>
      </c>
      <c r="U54" s="3">
        <v>0.144123</v>
      </c>
      <c r="V54" s="3">
        <v>0.13839800000000002</v>
      </c>
      <c r="W54" s="3">
        <v>0.373612</v>
      </c>
      <c r="X54" s="3">
        <v>9.5390000000000003E-2</v>
      </c>
      <c r="Y54" s="3">
        <v>0.31381500000000001</v>
      </c>
      <c r="Z54" s="3">
        <v>2.027997</v>
      </c>
      <c r="AA54" s="3">
        <v>3.3611999999999996E-2</v>
      </c>
      <c r="AB54" s="3">
        <v>0.42282600000000004</v>
      </c>
      <c r="AC54" s="3">
        <v>3.289898</v>
      </c>
      <c r="AD54" s="3">
        <v>2.7253590000000001</v>
      </c>
      <c r="AE54" s="3">
        <v>11.231532000000627</v>
      </c>
      <c r="AF54" s="3">
        <v>5.1212490000000006</v>
      </c>
      <c r="AG54" s="3">
        <v>1.2816069999999999</v>
      </c>
      <c r="AH54" s="3">
        <v>1.153327</v>
      </c>
      <c r="AI54" s="3">
        <v>0.12166600000000001</v>
      </c>
      <c r="AJ54" s="3">
        <v>1.3505609999999999</v>
      </c>
      <c r="AK54" s="3">
        <v>3.2732999999999998E-2</v>
      </c>
      <c r="AL54" s="3">
        <v>1.96563</v>
      </c>
      <c r="AM54" s="3">
        <v>1.3259210000000001</v>
      </c>
      <c r="AN54" s="3">
        <v>1.2178059999999999</v>
      </c>
      <c r="AO54" s="3">
        <v>1.1043180000000001</v>
      </c>
      <c r="AP54" s="3">
        <v>1.3040609999999999</v>
      </c>
      <c r="AQ54" s="3">
        <v>3.9553159999999998</v>
      </c>
      <c r="AR54" s="3">
        <v>2.443953</v>
      </c>
      <c r="AS54" s="3">
        <v>1.8832990000000001</v>
      </c>
      <c r="AT54" s="3">
        <v>0.40123799999999998</v>
      </c>
      <c r="AU54" s="3">
        <v>7.3096100000000002</v>
      </c>
      <c r="AV54" s="3">
        <v>0.95765</v>
      </c>
      <c r="AW54" s="3">
        <v>3.4550390000000002</v>
      </c>
      <c r="AX54" s="3">
        <v>0.78584699999999996</v>
      </c>
      <c r="AY54" s="3">
        <v>0.41752</v>
      </c>
      <c r="AZ54" s="3">
        <v>3.0483570000000002</v>
      </c>
      <c r="BA54" s="3">
        <v>4.8357000000000004E-2</v>
      </c>
      <c r="BB54" s="3">
        <v>6.1716E-2</v>
      </c>
      <c r="BC54" s="3">
        <v>7.8026849999996104</v>
      </c>
      <c r="BD54" s="3">
        <v>3.4337369999999998</v>
      </c>
      <c r="BE54" s="3">
        <v>2.3552059999999999</v>
      </c>
      <c r="BF54" s="3">
        <v>2.159583</v>
      </c>
      <c r="BG54" s="3">
        <v>1.5815679999999999</v>
      </c>
      <c r="BH54" s="3">
        <v>0.376552</v>
      </c>
      <c r="BI54" s="3">
        <v>0.745591</v>
      </c>
      <c r="BJ54" s="3">
        <v>0.78653200000000001</v>
      </c>
      <c r="BK54" s="3">
        <v>4.3954E-2</v>
      </c>
      <c r="BL54" s="3">
        <v>0.16455599999999998</v>
      </c>
      <c r="BM54" s="1">
        <f t="shared" si="0"/>
        <v>85.668516000000224</v>
      </c>
    </row>
    <row r="55" spans="1:66">
      <c r="A55" t="s">
        <v>117</v>
      </c>
      <c r="B55" t="s">
        <v>53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1">
        <f t="shared" si="0"/>
        <v>0</v>
      </c>
    </row>
    <row r="56" spans="1:66">
      <c r="A56" t="s">
        <v>118</v>
      </c>
      <c r="B56" t="s">
        <v>54</v>
      </c>
      <c r="C56" s="3">
        <v>0.12522900000000001</v>
      </c>
      <c r="D56" s="3">
        <v>1.558E-2</v>
      </c>
      <c r="E56" s="3">
        <v>9.2680000000000002E-3</v>
      </c>
      <c r="F56" s="3">
        <v>7.6539999999999993E-3</v>
      </c>
      <c r="G56" s="3">
        <v>0.18507899999999999</v>
      </c>
      <c r="H56" s="3">
        <v>2.3668999999999999E-2</v>
      </c>
      <c r="I56" s="3">
        <v>7.4599999999999996E-3</v>
      </c>
      <c r="J56" s="3">
        <v>0.14776700000000001</v>
      </c>
      <c r="K56" s="3">
        <v>5.5040000000000002E-3</v>
      </c>
      <c r="L56" s="3">
        <v>7.8230000000000001E-3</v>
      </c>
      <c r="M56" s="3">
        <v>0.39028400000000002</v>
      </c>
      <c r="N56" s="3">
        <v>0.53429400000000005</v>
      </c>
      <c r="O56" s="3">
        <v>5.2948000000000002E-2</v>
      </c>
      <c r="P56" s="3">
        <v>2.7184E-2</v>
      </c>
      <c r="Q56" s="3">
        <v>2.4461E-2</v>
      </c>
      <c r="R56" s="3">
        <v>6.0373999999999997E-2</v>
      </c>
      <c r="S56" s="3">
        <v>5.8781E-2</v>
      </c>
      <c r="T56" s="3">
        <v>2.2926999999999999E-2</v>
      </c>
      <c r="U56" s="3">
        <v>0.25135600000000002</v>
      </c>
      <c r="V56" s="3">
        <v>0.34625899999999998</v>
      </c>
      <c r="W56" s="3">
        <v>0.49640600000000001</v>
      </c>
      <c r="X56" s="3">
        <v>2.3452000000000001E-2</v>
      </c>
      <c r="Y56" s="3">
        <v>0.43548399999999998</v>
      </c>
      <c r="Z56" s="3">
        <v>0.40715899999999999</v>
      </c>
      <c r="AA56" s="3">
        <v>8.0499999999999999E-3</v>
      </c>
      <c r="AB56" s="3">
        <v>8.088999999999999E-2</v>
      </c>
      <c r="AC56" s="3">
        <v>0.59551799999999999</v>
      </c>
      <c r="AD56" s="3">
        <v>0.125803</v>
      </c>
      <c r="AE56" s="3">
        <v>0.84198999999999158</v>
      </c>
      <c r="AF56" s="3">
        <v>0.471831</v>
      </c>
      <c r="AG56" s="3">
        <v>0.39469100000000001</v>
      </c>
      <c r="AH56" s="3">
        <v>2.9729999999999999E-3</v>
      </c>
      <c r="AI56" s="3">
        <v>0.27795399999999998</v>
      </c>
      <c r="AJ56" s="3">
        <v>0.35714499999999999</v>
      </c>
      <c r="AK56" s="3">
        <v>5.2300000000000003E-4</v>
      </c>
      <c r="AL56" s="3">
        <v>0.26062299999999999</v>
      </c>
      <c r="AM56" s="3">
        <v>0.184612</v>
      </c>
      <c r="AN56" s="3">
        <v>0.12957399999999999</v>
      </c>
      <c r="AO56" s="3">
        <v>0.45096000000000003</v>
      </c>
      <c r="AP56" s="3">
        <v>1.2523360000000001</v>
      </c>
      <c r="AQ56" s="3">
        <v>1.1315980000000001</v>
      </c>
      <c r="AR56" s="3">
        <v>0.78813800000000001</v>
      </c>
      <c r="AS56" s="3">
        <v>0.37632100000000002</v>
      </c>
      <c r="AT56" s="3">
        <v>3.5853000000000003E-2</v>
      </c>
      <c r="AU56" s="3">
        <v>1.2532160000000001</v>
      </c>
      <c r="AV56" s="3">
        <v>0.32700400000000002</v>
      </c>
      <c r="AW56" s="3">
        <v>0.42450700000000002</v>
      </c>
      <c r="AX56" s="3">
        <v>0.25514900000000001</v>
      </c>
      <c r="AY56" s="3">
        <v>0.23575300000000002</v>
      </c>
      <c r="AZ56" s="3">
        <v>6.9588999999999998E-2</v>
      </c>
      <c r="BA56" s="3">
        <v>0.12198299999999999</v>
      </c>
      <c r="BB56" s="3">
        <v>0.12929399999999999</v>
      </c>
      <c r="BC56" s="3">
        <v>0.70099899999999993</v>
      </c>
      <c r="BD56" s="3">
        <v>3.1698559999999998</v>
      </c>
      <c r="BE56" s="3">
        <v>1.64822</v>
      </c>
      <c r="BF56" s="3">
        <v>2.4585250000000003</v>
      </c>
      <c r="BG56" s="3">
        <v>0.186223</v>
      </c>
      <c r="BH56" s="3">
        <v>8.2625000000000004E-2</v>
      </c>
      <c r="BI56" s="3">
        <v>7.1358999999999992E-2</v>
      </c>
      <c r="BJ56" s="3">
        <v>1.4792999999999999E-2</v>
      </c>
      <c r="BK56" s="3">
        <v>0.128275</v>
      </c>
      <c r="BL56" s="3">
        <v>0.17299999999999999</v>
      </c>
      <c r="BM56" s="1">
        <f t="shared" si="0"/>
        <v>22.884154999999993</v>
      </c>
    </row>
    <row r="57" spans="1:66">
      <c r="A57" t="s">
        <v>119</v>
      </c>
      <c r="B57" t="s">
        <v>55</v>
      </c>
      <c r="C57" s="3">
        <v>0</v>
      </c>
      <c r="D57" s="3">
        <v>0</v>
      </c>
      <c r="E57" s="3">
        <v>0</v>
      </c>
      <c r="F57" s="3">
        <v>1.0969999999999999E-3</v>
      </c>
      <c r="G57" s="3">
        <v>0.105006</v>
      </c>
      <c r="H57" s="3">
        <v>1.0211E-2</v>
      </c>
      <c r="I57" s="3">
        <v>1.189E-3</v>
      </c>
      <c r="J57" s="3">
        <v>7.8150000000000008E-3</v>
      </c>
      <c r="K57" s="3">
        <v>4.9569999999999996E-3</v>
      </c>
      <c r="L57" s="3">
        <v>2.9178000000000003E-2</v>
      </c>
      <c r="M57" s="3">
        <v>2.6714999999999999E-2</v>
      </c>
      <c r="N57" s="3">
        <v>6.4700000000000001E-3</v>
      </c>
      <c r="O57" s="3">
        <v>1.2161E-2</v>
      </c>
      <c r="P57" s="3">
        <v>7.5060000000000005E-3</v>
      </c>
      <c r="Q57" s="3">
        <v>2.7032E-2</v>
      </c>
      <c r="R57" s="3">
        <v>2.2054999999999998E-2</v>
      </c>
      <c r="S57" s="3">
        <v>7.2529999999999999E-3</v>
      </c>
      <c r="T57" s="3">
        <v>7.4689999999999999E-3</v>
      </c>
      <c r="U57" s="3">
        <v>1.8353999999999999E-2</v>
      </c>
      <c r="V57" s="3">
        <v>2.9849000000000001E-2</v>
      </c>
      <c r="W57" s="3">
        <v>2.4146000000000001E-2</v>
      </c>
      <c r="X57" s="3">
        <v>6.5269999999999998E-3</v>
      </c>
      <c r="Y57" s="3">
        <v>1.8273000000000001E-2</v>
      </c>
      <c r="Z57" s="3">
        <v>4.3304000000000002E-2</v>
      </c>
      <c r="AA57" s="3">
        <v>5.1369999999999992E-3</v>
      </c>
      <c r="AB57" s="3">
        <v>1.085E-2</v>
      </c>
      <c r="AC57" s="3">
        <v>0.16703999999999999</v>
      </c>
      <c r="AD57" s="3">
        <v>2.3404000000000001E-2</v>
      </c>
      <c r="AE57" s="3">
        <v>0.10069800000000015</v>
      </c>
      <c r="AF57" s="3">
        <v>7.7802999999999997E-2</v>
      </c>
      <c r="AG57" s="3">
        <v>4.4143000000000002E-2</v>
      </c>
      <c r="AH57" s="3">
        <v>1.6920000000000001E-2</v>
      </c>
      <c r="AI57" s="3">
        <v>1.3170999999999999E-2</v>
      </c>
      <c r="AJ57" s="3">
        <v>7.9503000000000004E-2</v>
      </c>
      <c r="AK57" s="3">
        <v>4.8190000000000004E-3</v>
      </c>
      <c r="AL57" s="3">
        <v>0.18793900000000002</v>
      </c>
      <c r="AM57" s="3">
        <v>2.2815000000000002E-2</v>
      </c>
      <c r="AN57" s="3">
        <v>1.1904E-2</v>
      </c>
      <c r="AO57" s="3">
        <v>4.5630000000000004E-2</v>
      </c>
      <c r="AP57" s="3">
        <v>7.5921000000000002E-2</v>
      </c>
      <c r="AQ57" s="3">
        <v>1.7999999999999999E-2</v>
      </c>
      <c r="AR57" s="3">
        <v>0.189</v>
      </c>
      <c r="AS57" s="3">
        <v>0.13175200000000001</v>
      </c>
      <c r="AT57" s="3">
        <v>2.8895000000000001E-2</v>
      </c>
      <c r="AU57" s="3">
        <v>7.8549999999999995E-2</v>
      </c>
      <c r="AV57" s="3">
        <v>8.8559999999999993E-3</v>
      </c>
      <c r="AW57" s="3">
        <v>0.113548</v>
      </c>
      <c r="AX57" s="3">
        <v>2.7640000000000001E-2</v>
      </c>
      <c r="AY57" s="3">
        <v>2.5094000000000002E-2</v>
      </c>
      <c r="AZ57" s="3">
        <v>0.103643</v>
      </c>
      <c r="BA57" s="3">
        <v>3.8020000000000003E-3</v>
      </c>
      <c r="BB57" s="3">
        <v>4.529E-3</v>
      </c>
      <c r="BC57" s="3">
        <v>0.17841799999999999</v>
      </c>
      <c r="BD57" s="3">
        <v>0.29099999999999998</v>
      </c>
      <c r="BE57" s="3">
        <v>1.7084999999999999E-2</v>
      </c>
      <c r="BF57" s="3">
        <v>5.1037610000000004</v>
      </c>
      <c r="BG57" s="3">
        <v>0.277673</v>
      </c>
      <c r="BH57" s="3">
        <v>1.9823999999999998E-2</v>
      </c>
      <c r="BI57" s="3">
        <v>2.1283999999999997E-2</v>
      </c>
      <c r="BJ57" s="3">
        <v>0</v>
      </c>
      <c r="BK57" s="3">
        <v>4.0039999999999997E-3</v>
      </c>
      <c r="BL57" s="3">
        <v>6.8279999999999999E-3</v>
      </c>
      <c r="BM57" s="1">
        <f t="shared" si="0"/>
        <v>7.9574499999999997</v>
      </c>
    </row>
    <row r="58" spans="1:66">
      <c r="A58" t="s">
        <v>120</v>
      </c>
      <c r="B58" t="s">
        <v>56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</v>
      </c>
      <c r="BL58" s="3">
        <v>0</v>
      </c>
      <c r="BM58" s="1">
        <f t="shared" si="0"/>
        <v>0</v>
      </c>
    </row>
    <row r="59" spans="1:66">
      <c r="A59" t="s">
        <v>121</v>
      </c>
      <c r="B59" t="s">
        <v>57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2.1540000000000001E-3</v>
      </c>
      <c r="L59" s="3">
        <v>3.0000000000000001E-3</v>
      </c>
      <c r="M59" s="3">
        <v>0</v>
      </c>
      <c r="N59" s="3">
        <v>2.8110000000000001E-3</v>
      </c>
      <c r="O59" s="3">
        <v>0</v>
      </c>
      <c r="P59" s="3">
        <v>2.6939999999999998E-3</v>
      </c>
      <c r="Q59" s="3">
        <v>2.7100000000000002E-3</v>
      </c>
      <c r="R59" s="3">
        <v>3.2499999999999999E-3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6.679E-3</v>
      </c>
      <c r="AA59" s="3">
        <v>0</v>
      </c>
      <c r="AB59" s="3">
        <v>3.3470000000000001E-3</v>
      </c>
      <c r="AC59" s="3">
        <v>3.9560000000000003E-3</v>
      </c>
      <c r="AD59" s="3">
        <v>3.4199999999999999E-3</v>
      </c>
      <c r="AE59" s="3">
        <v>3.4239999999999505E-3</v>
      </c>
      <c r="AF59" s="3">
        <v>1.4385999999999999E-2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3.0299999999999997E-3</v>
      </c>
      <c r="AM59" s="3">
        <v>0</v>
      </c>
      <c r="AN59" s="3">
        <v>0</v>
      </c>
      <c r="AO59" s="3">
        <v>0</v>
      </c>
      <c r="AP59" s="3">
        <v>1.8053E-2</v>
      </c>
      <c r="AQ59" s="3">
        <v>0</v>
      </c>
      <c r="AR59" s="3">
        <v>6.0000000000000001E-3</v>
      </c>
      <c r="AS59" s="3">
        <v>0</v>
      </c>
      <c r="AT59" s="3">
        <v>4.4863E-2</v>
      </c>
      <c r="AU59" s="3">
        <v>2.6078999999999998E-2</v>
      </c>
      <c r="AV59" s="3">
        <v>9.5569999999999995E-3</v>
      </c>
      <c r="AW59" s="3">
        <v>1.8114999999999999E-2</v>
      </c>
      <c r="AX59" s="3">
        <v>2.0099999999999996E-3</v>
      </c>
      <c r="AY59" s="3">
        <v>5.2760000000000001E-2</v>
      </c>
      <c r="AZ59" s="3">
        <v>2.7460000000000002E-2</v>
      </c>
      <c r="BA59" s="3">
        <v>2.4778999999999999E-2</v>
      </c>
      <c r="BB59" s="3">
        <v>0</v>
      </c>
      <c r="BC59" s="3">
        <v>4.1234E-2</v>
      </c>
      <c r="BD59" s="3">
        <v>0.19900000000000001</v>
      </c>
      <c r="BE59" s="3">
        <v>8.8954000000000005E-2</v>
      </c>
      <c r="BF59" s="3">
        <v>0</v>
      </c>
      <c r="BG59" s="3">
        <v>4.5999999999999999E-2</v>
      </c>
      <c r="BH59" s="3">
        <v>1.6281920000000001</v>
      </c>
      <c r="BI59" s="3">
        <v>8.426800000000001E-2</v>
      </c>
      <c r="BJ59" s="3">
        <v>0.125</v>
      </c>
      <c r="BK59" s="3">
        <v>0</v>
      </c>
      <c r="BL59" s="3">
        <v>4.9450000000000006E-3</v>
      </c>
      <c r="BM59" s="1">
        <f t="shared" si="0"/>
        <v>2.5021300000000002</v>
      </c>
    </row>
    <row r="60" spans="1:66">
      <c r="A60" t="s">
        <v>122</v>
      </c>
      <c r="B60" t="s">
        <v>58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0.112576</v>
      </c>
      <c r="AA60" s="3">
        <v>0.110064</v>
      </c>
      <c r="AB60" s="3">
        <v>0.27419299999999996</v>
      </c>
      <c r="AC60" s="3">
        <v>0</v>
      </c>
      <c r="AD60" s="3">
        <v>0.11351799999999999</v>
      </c>
      <c r="AE60" s="3">
        <v>0.10865300000000001</v>
      </c>
      <c r="AF60" s="3">
        <v>0.110266</v>
      </c>
      <c r="AG60" s="3">
        <v>0.121419</v>
      </c>
      <c r="AH60" s="3">
        <v>0.115039</v>
      </c>
      <c r="AI60" s="3">
        <v>0.104632</v>
      </c>
      <c r="AJ60" s="3">
        <v>0.112153</v>
      </c>
      <c r="AK60" s="3">
        <v>0.119298</v>
      </c>
      <c r="AL60" s="3">
        <v>0.32272600000000001</v>
      </c>
      <c r="AM60" s="3">
        <v>0.115748</v>
      </c>
      <c r="AN60" s="3">
        <v>0.219443</v>
      </c>
      <c r="AO60" s="3">
        <v>0.100244</v>
      </c>
      <c r="AP60" s="3">
        <v>0.21881299999999998</v>
      </c>
      <c r="AQ60" s="3">
        <v>0.11436499999999999</v>
      </c>
      <c r="AR60" s="3">
        <v>0.114817</v>
      </c>
      <c r="AS60" s="3">
        <v>0.111083</v>
      </c>
      <c r="AT60" s="3">
        <v>0.11316900000000001</v>
      </c>
      <c r="AU60" s="3">
        <v>0.220554</v>
      </c>
      <c r="AV60" s="3">
        <v>0.101713</v>
      </c>
      <c r="AW60" s="3">
        <v>8.5114000000000009E-2</v>
      </c>
      <c r="AX60" s="3">
        <v>0.11164499999999999</v>
      </c>
      <c r="AY60" s="3">
        <v>0.110623</v>
      </c>
      <c r="AZ60" s="3">
        <v>0.112236</v>
      </c>
      <c r="BA60" s="3">
        <v>9.6778000000000003E-2</v>
      </c>
      <c r="BB60" s="3">
        <v>0.114382</v>
      </c>
      <c r="BC60" s="3">
        <v>0.34489800000000004</v>
      </c>
      <c r="BD60" s="3">
        <v>0.111454</v>
      </c>
      <c r="BE60" s="3">
        <v>0.115147</v>
      </c>
      <c r="BF60" s="3">
        <v>7.2502999999999998E-2</v>
      </c>
      <c r="BG60" s="3">
        <v>8.4081000000000003E-2</v>
      </c>
      <c r="BH60" s="3">
        <v>1.1011580000000001</v>
      </c>
      <c r="BI60" s="3">
        <v>5.6496000000000005E-2</v>
      </c>
      <c r="BJ60" s="3">
        <v>0.13259299999999999</v>
      </c>
      <c r="BK60" s="3">
        <v>0.10807700000000001</v>
      </c>
      <c r="BL60" s="3">
        <v>0.12277100000000001</v>
      </c>
      <c r="BM60" s="1">
        <f t="shared" si="0"/>
        <v>6.0344420000000003</v>
      </c>
    </row>
    <row r="61" spans="1:66">
      <c r="A61" t="s">
        <v>123</v>
      </c>
      <c r="B61" t="s">
        <v>59</v>
      </c>
      <c r="C61" s="3">
        <v>0</v>
      </c>
      <c r="D61" s="3">
        <v>0</v>
      </c>
      <c r="E61" s="3">
        <v>0</v>
      </c>
      <c r="F61" s="3">
        <v>2.359E-3</v>
      </c>
      <c r="G61" s="3">
        <v>6.3604999999999995E-2</v>
      </c>
      <c r="H61" s="3">
        <v>6.7660000000000012E-3</v>
      </c>
      <c r="I61" s="3">
        <v>6.4099999999999997E-4</v>
      </c>
      <c r="J61" s="3">
        <v>1.2589999999999999E-3</v>
      </c>
      <c r="K61" s="3">
        <v>0</v>
      </c>
      <c r="L61" s="3">
        <v>0</v>
      </c>
      <c r="M61" s="3">
        <v>8.5269999999999999E-3</v>
      </c>
      <c r="N61" s="3">
        <v>2.977E-3</v>
      </c>
      <c r="O61" s="3">
        <v>9.4800000000000006E-3</v>
      </c>
      <c r="P61" s="3">
        <v>2.3362000000000001E-2</v>
      </c>
      <c r="Q61" s="3">
        <v>2.1021999999999999E-2</v>
      </c>
      <c r="R61" s="3">
        <v>3.052E-3</v>
      </c>
      <c r="S61" s="3">
        <v>2.591E-3</v>
      </c>
      <c r="T61" s="3">
        <v>1.3140000000000001E-3</v>
      </c>
      <c r="U61" s="3">
        <v>2.2030000000000001E-3</v>
      </c>
      <c r="V61" s="3">
        <v>5.4809999999999998E-3</v>
      </c>
      <c r="W61" s="3">
        <v>0</v>
      </c>
      <c r="X61" s="3">
        <v>4.1320000000000003E-3</v>
      </c>
      <c r="Y61" s="3">
        <v>2.9870000000000001E-3</v>
      </c>
      <c r="Z61" s="3">
        <v>8.0870000000000004E-3</v>
      </c>
      <c r="AA61" s="3">
        <v>6.9179999999999997E-3</v>
      </c>
      <c r="AB61" s="3">
        <v>5.692E-3</v>
      </c>
      <c r="AC61" s="3">
        <v>3.0917E-2</v>
      </c>
      <c r="AD61" s="3">
        <v>3.6039000000000002E-2</v>
      </c>
      <c r="AE61" s="3">
        <v>1.2869410000000014</v>
      </c>
      <c r="AF61" s="3">
        <v>0.13307099999999999</v>
      </c>
      <c r="AG61" s="3">
        <v>2.5226999999999999E-2</v>
      </c>
      <c r="AH61" s="3">
        <v>0</v>
      </c>
      <c r="AI61" s="3">
        <v>0</v>
      </c>
      <c r="AJ61" s="3">
        <v>2.3855999999999999E-2</v>
      </c>
      <c r="AK61" s="3">
        <v>0</v>
      </c>
      <c r="AL61" s="3">
        <v>1.5893999999999998E-2</v>
      </c>
      <c r="AM61" s="3">
        <v>8.9789999999999991E-3</v>
      </c>
      <c r="AN61" s="3">
        <v>5.9820000000000003E-3</v>
      </c>
      <c r="AO61" s="3">
        <v>0.380023</v>
      </c>
      <c r="AP61" s="3">
        <v>2.0621E-2</v>
      </c>
      <c r="AQ61" s="3">
        <v>0.35344999999999999</v>
      </c>
      <c r="AR61" s="3">
        <v>2.3021E-2</v>
      </c>
      <c r="AS61" s="3">
        <v>4.8578999999999997E-2</v>
      </c>
      <c r="AT61" s="3">
        <v>0.16561999999999999</v>
      </c>
      <c r="AU61" s="3">
        <v>0.53279100000000001</v>
      </c>
      <c r="AV61" s="3">
        <v>1.4448000000000001E-2</v>
      </c>
      <c r="AW61" s="3">
        <v>7.5614000000000001E-2</v>
      </c>
      <c r="AX61" s="3">
        <v>0</v>
      </c>
      <c r="AY61" s="3">
        <v>1.0725999999999999E-2</v>
      </c>
      <c r="AZ61" s="3">
        <v>2.4919999999999999E-3</v>
      </c>
      <c r="BA61" s="3">
        <v>6.9119999999999997E-3</v>
      </c>
      <c r="BB61" s="3">
        <v>2.2039999999999998E-3</v>
      </c>
      <c r="BC61" s="3">
        <v>7.9251000000000002E-2</v>
      </c>
      <c r="BD61" s="3">
        <v>0</v>
      </c>
      <c r="BE61" s="3">
        <v>0</v>
      </c>
      <c r="BF61" s="3">
        <v>0</v>
      </c>
      <c r="BG61" s="3">
        <v>0</v>
      </c>
      <c r="BH61" s="3">
        <v>9.1199999999999996E-3</v>
      </c>
      <c r="BI61" s="3">
        <v>1.3227000000000001E-2</v>
      </c>
      <c r="BJ61" s="3">
        <v>0</v>
      </c>
      <c r="BK61" s="3">
        <v>1.0772E-2</v>
      </c>
      <c r="BL61" s="3">
        <v>0.120298</v>
      </c>
      <c r="BM61" s="1">
        <f t="shared" si="0"/>
        <v>3.6185300000000016</v>
      </c>
    </row>
    <row r="62" spans="1:66">
      <c r="A62" t="s">
        <v>124</v>
      </c>
      <c r="B62" t="s">
        <v>60</v>
      </c>
      <c r="C62" s="3">
        <v>0</v>
      </c>
      <c r="D62" s="3">
        <v>2.4510000000000001E-2</v>
      </c>
      <c r="E62" s="3">
        <v>5.7387000000000001E-2</v>
      </c>
      <c r="F62" s="3">
        <v>7.0680000000000005E-3</v>
      </c>
      <c r="G62" s="3">
        <v>8.7564000000000003E-2</v>
      </c>
      <c r="H62" s="3">
        <v>2.3403E-2</v>
      </c>
      <c r="I62" s="3">
        <v>5.1529999999999996E-3</v>
      </c>
      <c r="J62" s="3">
        <v>1.5744000000000001E-2</v>
      </c>
      <c r="K62" s="3">
        <v>1.3096E-2</v>
      </c>
      <c r="L62" s="3">
        <v>0</v>
      </c>
      <c r="M62" s="3">
        <v>5.3308000000000001E-2</v>
      </c>
      <c r="N62" s="3">
        <v>3.7218000000000001E-2</v>
      </c>
      <c r="O62" s="3">
        <v>4.5718000000000002E-2</v>
      </c>
      <c r="P62" s="3">
        <v>2.6426999999999999E-2</v>
      </c>
      <c r="Q62" s="3">
        <v>2.1121000000000001E-2</v>
      </c>
      <c r="R62" s="3">
        <v>5.4514E-2</v>
      </c>
      <c r="S62" s="3">
        <v>7.6349E-2</v>
      </c>
      <c r="T62" s="3">
        <v>5.0443000000000002E-2</v>
      </c>
      <c r="U62" s="3">
        <v>4.3275000000000001E-2</v>
      </c>
      <c r="V62" s="3">
        <v>1.958E-2</v>
      </c>
      <c r="W62" s="3">
        <v>6.4643999999999993E-2</v>
      </c>
      <c r="X62" s="3">
        <v>3.2235E-2</v>
      </c>
      <c r="Y62" s="3">
        <v>6.1365000000000003E-2</v>
      </c>
      <c r="Z62" s="3">
        <v>0.126053</v>
      </c>
      <c r="AA62" s="3">
        <v>7.8259999999999996E-3</v>
      </c>
      <c r="AB62" s="3">
        <v>4.7079000000000003E-2</v>
      </c>
      <c r="AC62" s="3">
        <v>0.180867</v>
      </c>
      <c r="AD62" s="3">
        <v>5.3719999999999997E-2</v>
      </c>
      <c r="AE62" s="3">
        <v>7.9044000000000669E-2</v>
      </c>
      <c r="AF62" s="3">
        <v>7.5479000000000004E-2</v>
      </c>
      <c r="AG62" s="3">
        <v>8.9308999999999999E-2</v>
      </c>
      <c r="AH62" s="3">
        <v>3.4220000000000001E-3</v>
      </c>
      <c r="AI62" s="3">
        <v>2.4901E-2</v>
      </c>
      <c r="AJ62" s="3">
        <v>0.119838</v>
      </c>
      <c r="AK62" s="3">
        <v>9.6410000000000003E-3</v>
      </c>
      <c r="AL62" s="3">
        <v>0.104556</v>
      </c>
      <c r="AM62" s="3">
        <v>0.18213099999999999</v>
      </c>
      <c r="AN62" s="3">
        <v>3.5927000000000001E-2</v>
      </c>
      <c r="AO62" s="3">
        <v>8.8922000000000001E-2</v>
      </c>
      <c r="AP62" s="3">
        <v>0.10136999999999999</v>
      </c>
      <c r="AQ62" s="3">
        <v>6.1169000000000001E-2</v>
      </c>
      <c r="AR62" s="3">
        <v>4.7423E-2</v>
      </c>
      <c r="AS62" s="3">
        <v>6.5272999999999998E-2</v>
      </c>
      <c r="AT62" s="3">
        <v>0.13758799999999999</v>
      </c>
      <c r="AU62" s="3">
        <v>0.18655100000000002</v>
      </c>
      <c r="AV62" s="3">
        <v>0.12770699999999999</v>
      </c>
      <c r="AW62" s="3">
        <v>2.1248E-2</v>
      </c>
      <c r="AX62" s="3">
        <v>4.8281999999999999E-2</v>
      </c>
      <c r="AY62" s="3">
        <v>2.3366000000000001E-2</v>
      </c>
      <c r="AZ62" s="3">
        <v>0.120173</v>
      </c>
      <c r="BA62" s="3">
        <v>8.2310000000000005E-3</v>
      </c>
      <c r="BB62" s="3">
        <v>2.419E-2</v>
      </c>
      <c r="BC62" s="3">
        <v>0.117188</v>
      </c>
      <c r="BD62" s="3">
        <v>5.9679000000000003E-2</v>
      </c>
      <c r="BE62" s="3">
        <v>2.0407000000000002E-2</v>
      </c>
      <c r="BF62" s="3">
        <v>8.5490999999999998E-2</v>
      </c>
      <c r="BG62" s="3">
        <v>1.7420000000000001E-2</v>
      </c>
      <c r="BH62" s="3">
        <v>2.8708999999999998E-2</v>
      </c>
      <c r="BI62" s="3">
        <v>1.2815E-2</v>
      </c>
      <c r="BJ62" s="3">
        <v>2.2888000000000002E-2</v>
      </c>
      <c r="BK62" s="3">
        <v>0.11620800000000001</v>
      </c>
      <c r="BL62" s="3">
        <v>1.4909999999999999E-3</v>
      </c>
      <c r="BM62" s="1">
        <f t="shared" si="0"/>
        <v>3.5037040000000017</v>
      </c>
    </row>
    <row r="63" spans="1:66">
      <c r="A63" t="s">
        <v>67</v>
      </c>
      <c r="B63" t="s">
        <v>61</v>
      </c>
      <c r="C63" s="3">
        <v>0</v>
      </c>
      <c r="D63" s="3">
        <v>0</v>
      </c>
      <c r="E63" s="3">
        <v>7.2030000000000002E-3</v>
      </c>
      <c r="F63" s="3">
        <v>1.9999999999999999E-6</v>
      </c>
      <c r="G63" s="3">
        <v>9.3030000000000005E-3</v>
      </c>
      <c r="H63" s="3">
        <v>1.093E-3</v>
      </c>
      <c r="I63" s="3">
        <v>6.0300000000000002E-4</v>
      </c>
      <c r="J63" s="3">
        <v>0</v>
      </c>
      <c r="K63" s="3">
        <v>8.9099999999999997E-4</v>
      </c>
      <c r="L63" s="3">
        <v>0</v>
      </c>
      <c r="M63" s="3">
        <v>4.0140000000000002E-3</v>
      </c>
      <c r="N63" s="3">
        <v>1.1209999999999999E-2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3.5E-4</v>
      </c>
      <c r="Y63" s="3">
        <v>0</v>
      </c>
      <c r="Z63" s="3">
        <v>0</v>
      </c>
      <c r="AA63" s="3">
        <v>0</v>
      </c>
      <c r="AB63" s="3">
        <v>7.3999999999999996E-5</v>
      </c>
      <c r="AC63" s="3">
        <v>0</v>
      </c>
      <c r="AD63" s="3">
        <v>0.10925</v>
      </c>
      <c r="AE63" s="3">
        <v>9.8165999999999615E-2</v>
      </c>
      <c r="AF63" s="3">
        <v>9.9953E-2</v>
      </c>
      <c r="AG63" s="3">
        <v>9.5850000000000005E-2</v>
      </c>
      <c r="AH63" s="3">
        <v>9.9252000000000007E-2</v>
      </c>
      <c r="AI63" s="3">
        <v>9.0273000000000006E-2</v>
      </c>
      <c r="AJ63" s="3">
        <v>9.6762000000000001E-2</v>
      </c>
      <c r="AK63" s="3">
        <v>0.102927</v>
      </c>
      <c r="AL63" s="3">
        <v>0.202155</v>
      </c>
      <c r="AM63" s="3">
        <v>9.9863999999999994E-2</v>
      </c>
      <c r="AN63" s="3">
        <v>0.189328</v>
      </c>
      <c r="AO63" s="3">
        <v>8.6486999999999994E-2</v>
      </c>
      <c r="AP63" s="3">
        <v>0.18878500000000001</v>
      </c>
      <c r="AQ63" s="3">
        <v>0.10175099999999999</v>
      </c>
      <c r="AR63" s="3">
        <v>9.9059999999999995E-2</v>
      </c>
      <c r="AS63" s="3">
        <v>9.5838999999999994E-2</v>
      </c>
      <c r="AT63" s="3">
        <v>0</v>
      </c>
      <c r="AU63" s="3">
        <v>0</v>
      </c>
      <c r="AV63" s="3">
        <v>8.1620000000000009E-3</v>
      </c>
      <c r="AW63" s="3">
        <v>3.1323000000000004E-2</v>
      </c>
      <c r="AX63" s="3">
        <v>0</v>
      </c>
      <c r="AY63" s="3">
        <v>1.145E-3</v>
      </c>
      <c r="AZ63" s="3">
        <v>0</v>
      </c>
      <c r="BA63" s="3">
        <v>0</v>
      </c>
      <c r="BB63" s="3">
        <v>0</v>
      </c>
      <c r="BC63" s="3">
        <v>2.6400000000000002E-4</v>
      </c>
      <c r="BD63" s="3">
        <v>0</v>
      </c>
      <c r="BE63" s="3">
        <v>9.6349999999999995E-3</v>
      </c>
      <c r="BF63" s="3">
        <v>2.8670000000000002E-3</v>
      </c>
      <c r="BG63" s="3">
        <v>4.1196999999999998E-2</v>
      </c>
      <c r="BH63" s="3">
        <v>6.2990000000000008E-3</v>
      </c>
      <c r="BI63" s="3">
        <v>1.8203E-2</v>
      </c>
      <c r="BJ63" s="3">
        <v>0.17735900000000002</v>
      </c>
      <c r="BK63" s="3">
        <v>0</v>
      </c>
      <c r="BL63" s="3">
        <v>0.71151299999999995</v>
      </c>
      <c r="BM63" s="1">
        <f t="shared" si="0"/>
        <v>2.8984119999999995</v>
      </c>
    </row>
    <row r="64" spans="1:66">
      <c r="A64" t="s">
        <v>126</v>
      </c>
      <c r="B64" t="s">
        <v>63</v>
      </c>
      <c r="C64" s="1">
        <f t="shared" ref="C64:BM64" si="1">SUM(C2:C63)</f>
        <v>50.961688000000109</v>
      </c>
      <c r="D64" s="1">
        <f t="shared" si="1"/>
        <v>3.3532999999999991</v>
      </c>
      <c r="E64" s="1">
        <f t="shared" si="1"/>
        <v>1.6884289999999995</v>
      </c>
      <c r="F64" s="1">
        <f t="shared" si="1"/>
        <v>3.725560999999999</v>
      </c>
      <c r="G64" s="1">
        <f t="shared" si="1"/>
        <v>128.05662499999971</v>
      </c>
      <c r="H64" s="1">
        <f t="shared" si="1"/>
        <v>11.863462999999991</v>
      </c>
      <c r="I64" s="1">
        <f t="shared" si="1"/>
        <v>8.2743680000000186</v>
      </c>
      <c r="J64" s="1">
        <f t="shared" si="1"/>
        <v>14.964969000000011</v>
      </c>
      <c r="K64" s="1">
        <f t="shared" si="1"/>
        <v>5.4664150000000165</v>
      </c>
      <c r="L64" s="1">
        <f t="shared" si="1"/>
        <v>33.398436000000082</v>
      </c>
      <c r="M64" s="1">
        <f t="shared" si="1"/>
        <v>56.402918000000184</v>
      </c>
      <c r="N64" s="1">
        <f t="shared" si="1"/>
        <v>15.305092999999969</v>
      </c>
      <c r="O64" s="1">
        <f t="shared" si="1"/>
        <v>21.978707999999987</v>
      </c>
      <c r="P64" s="1">
        <f t="shared" si="1"/>
        <v>19.989854000000062</v>
      </c>
      <c r="Q64" s="1">
        <f t="shared" si="1"/>
        <v>32.450242999999951</v>
      </c>
      <c r="R64" s="1">
        <f t="shared" si="1"/>
        <v>35.772562000000001</v>
      </c>
      <c r="S64" s="1">
        <f t="shared" si="1"/>
        <v>15.184370000000005</v>
      </c>
      <c r="T64" s="1">
        <f t="shared" si="1"/>
        <v>15.132243999999996</v>
      </c>
      <c r="U64" s="1">
        <f t="shared" si="1"/>
        <v>27.121060000000018</v>
      </c>
      <c r="V64" s="1">
        <f t="shared" si="1"/>
        <v>56.135546999999917</v>
      </c>
      <c r="W64" s="1">
        <f t="shared" si="1"/>
        <v>60.904768000000004</v>
      </c>
      <c r="X64" s="1">
        <f t="shared" si="1"/>
        <v>9.7101710000000221</v>
      </c>
      <c r="Y64" s="1">
        <f t="shared" si="1"/>
        <v>35.765313000000113</v>
      </c>
      <c r="Z64" s="1">
        <f t="shared" si="1"/>
        <v>261.77086499999996</v>
      </c>
      <c r="AA64" s="1">
        <f t="shared" si="1"/>
        <v>7.5462599999999993</v>
      </c>
      <c r="AB64" s="1">
        <f t="shared" si="1"/>
        <v>17.993257999999972</v>
      </c>
      <c r="AC64" s="1">
        <f t="shared" si="1"/>
        <v>174.42537000000024</v>
      </c>
      <c r="AD64" s="1">
        <f t="shared" si="1"/>
        <v>22.285672999999989</v>
      </c>
      <c r="AE64" s="1">
        <f t="shared" si="1"/>
        <v>142.91946799999698</v>
      </c>
      <c r="AF64" s="1">
        <f t="shared" si="1"/>
        <v>68.309864000000005</v>
      </c>
      <c r="AG64" s="1">
        <f t="shared" si="1"/>
        <v>51.638809000000016</v>
      </c>
      <c r="AH64" s="1">
        <f t="shared" si="1"/>
        <v>14.704993999999997</v>
      </c>
      <c r="AI64" s="1">
        <f t="shared" si="1"/>
        <v>12.838601999999945</v>
      </c>
      <c r="AJ64" s="1">
        <f t="shared" si="1"/>
        <v>37.329645000000028</v>
      </c>
      <c r="AK64" s="1">
        <f t="shared" si="1"/>
        <v>4.6672850000000015</v>
      </c>
      <c r="AL64" s="1">
        <f t="shared" si="1"/>
        <v>53.806783999999965</v>
      </c>
      <c r="AM64" s="1">
        <f t="shared" si="1"/>
        <v>13.827625999999968</v>
      </c>
      <c r="AN64" s="1">
        <f t="shared" si="1"/>
        <v>15.800963999999995</v>
      </c>
      <c r="AO64" s="1">
        <f t="shared" si="1"/>
        <v>32.145389999999956</v>
      </c>
      <c r="AP64" s="1">
        <f t="shared" si="1"/>
        <v>39.583613999999997</v>
      </c>
      <c r="AQ64" s="1">
        <f t="shared" si="1"/>
        <v>71.503156999999888</v>
      </c>
      <c r="AR64" s="1">
        <f t="shared" si="1"/>
        <v>58.143294000000104</v>
      </c>
      <c r="AS64" s="1">
        <f t="shared" si="1"/>
        <v>24.395137000000041</v>
      </c>
      <c r="AT64" s="1">
        <f t="shared" si="1"/>
        <v>77.316991000000016</v>
      </c>
      <c r="AU64" s="1">
        <f t="shared" si="1"/>
        <v>110.52752400000008</v>
      </c>
      <c r="AV64" s="1">
        <f t="shared" si="1"/>
        <v>34.885723999999918</v>
      </c>
      <c r="AW64" s="1">
        <f t="shared" si="1"/>
        <v>32.867829</v>
      </c>
      <c r="AX64" s="1">
        <f t="shared" si="1"/>
        <v>11.264852999999999</v>
      </c>
      <c r="AY64" s="1">
        <f t="shared" si="1"/>
        <v>8.6442209999999946</v>
      </c>
      <c r="AZ64" s="1">
        <f t="shared" si="1"/>
        <v>28.262737999999931</v>
      </c>
      <c r="BA64" s="1">
        <f t="shared" si="1"/>
        <v>4.3189840000000022</v>
      </c>
      <c r="BB64" s="1">
        <f t="shared" si="1"/>
        <v>5.8936400000000093</v>
      </c>
      <c r="BC64" s="1">
        <f t="shared" si="1"/>
        <v>50.97191599999973</v>
      </c>
      <c r="BD64" s="1">
        <f t="shared" si="1"/>
        <v>71.94407600000001</v>
      </c>
      <c r="BE64" s="1">
        <f t="shared" si="1"/>
        <v>32.874153000000028</v>
      </c>
      <c r="BF64" s="1">
        <f t="shared" si="1"/>
        <v>51.897472000000178</v>
      </c>
      <c r="BG64" s="1">
        <f t="shared" si="1"/>
        <v>19.555307999999968</v>
      </c>
      <c r="BH64" s="1">
        <f t="shared" si="1"/>
        <v>14.877932000000007</v>
      </c>
      <c r="BI64" s="1">
        <f t="shared" si="1"/>
        <v>15.999644000000012</v>
      </c>
      <c r="BJ64" s="1">
        <f t="shared" si="1"/>
        <v>8.489156999999997</v>
      </c>
      <c r="BK64" s="1">
        <f t="shared" si="1"/>
        <v>5.3997309999999858</v>
      </c>
      <c r="BL64" s="1">
        <f t="shared" si="1"/>
        <v>7.1178500000000193</v>
      </c>
      <c r="BM64" s="1">
        <f t="shared" si="1"/>
        <v>2382.3519069999975</v>
      </c>
      <c r="BN64" s="1">
        <f>SUM(BM2:BM63)</f>
        <v>2382.3519069999975</v>
      </c>
    </row>
    <row r="66" spans="1:26">
      <c r="B66" t="s">
        <v>151</v>
      </c>
      <c r="C66" s="4">
        <v>77.725999999999999</v>
      </c>
      <c r="D66" s="4">
        <v>6.2569999999999997</v>
      </c>
      <c r="E66" s="4">
        <v>2.391</v>
      </c>
      <c r="F66" s="4">
        <v>4.6130000000000004</v>
      </c>
      <c r="G66" s="4">
        <v>162.74099999999999</v>
      </c>
      <c r="H66" s="4">
        <v>16.431000000000001</v>
      </c>
      <c r="I66" s="4">
        <v>10.612</v>
      </c>
      <c r="J66" s="4">
        <v>16.399000000000001</v>
      </c>
      <c r="K66" s="4">
        <v>8.859</v>
      </c>
      <c r="L66" s="4">
        <v>34.118000000000002</v>
      </c>
      <c r="M66" s="4">
        <v>65.442999999999998</v>
      </c>
      <c r="N66" s="4">
        <v>26.910999999999998</v>
      </c>
      <c r="O66" s="4">
        <v>30.478000000000002</v>
      </c>
      <c r="P66" s="4">
        <v>23.663</v>
      </c>
      <c r="Q66" s="4">
        <v>32.564</v>
      </c>
      <c r="R66" s="4">
        <v>52.488000000000007</v>
      </c>
      <c r="S66" s="4">
        <v>26.379000000000001</v>
      </c>
      <c r="T66" s="4">
        <v>21.106999999999999</v>
      </c>
      <c r="U66" s="4">
        <v>37.683999999999997</v>
      </c>
      <c r="V66" s="4">
        <v>67.188000000000002</v>
      </c>
      <c r="W66" s="4">
        <v>75.100999999999999</v>
      </c>
      <c r="X66" s="4">
        <v>15.952999999999999</v>
      </c>
      <c r="Y66" s="4">
        <v>55.698999999999998</v>
      </c>
    </row>
    <row r="67" spans="1:26">
      <c r="G67" t="s">
        <v>72</v>
      </c>
      <c r="H67" t="s">
        <v>73</v>
      </c>
      <c r="I67" t="s">
        <v>74</v>
      </c>
      <c r="J67" t="s">
        <v>75</v>
      </c>
      <c r="K67" t="s">
        <v>76</v>
      </c>
      <c r="L67" t="s">
        <v>77</v>
      </c>
      <c r="M67" t="s">
        <v>78</v>
      </c>
      <c r="N67" t="s">
        <v>79</v>
      </c>
      <c r="O67" t="s">
        <v>80</v>
      </c>
      <c r="P67" t="s">
        <v>81</v>
      </c>
      <c r="Q67" t="s">
        <v>82</v>
      </c>
      <c r="R67" t="s">
        <v>83</v>
      </c>
      <c r="S67" t="s">
        <v>84</v>
      </c>
      <c r="T67" t="s">
        <v>85</v>
      </c>
      <c r="U67" t="s">
        <v>86</v>
      </c>
      <c r="V67" t="s">
        <v>87</v>
      </c>
      <c r="W67" t="s">
        <v>88</v>
      </c>
      <c r="X67" t="s">
        <v>89</v>
      </c>
      <c r="Y67" t="s">
        <v>90</v>
      </c>
      <c r="Z67" t="s">
        <v>155</v>
      </c>
    </row>
    <row r="68" spans="1:26">
      <c r="F68" t="s">
        <v>153</v>
      </c>
      <c r="G68" s="6">
        <f t="shared" ref="G68:Y68" si="2">G64/G66</f>
        <v>0.78687377489384802</v>
      </c>
      <c r="H68" s="6">
        <f t="shared" si="2"/>
        <v>0.72201710181973033</v>
      </c>
      <c r="I68" s="6">
        <f t="shared" si="2"/>
        <v>0.77971805503204095</v>
      </c>
      <c r="J68" s="6">
        <f t="shared" si="2"/>
        <v>0.91255375327763943</v>
      </c>
      <c r="K68" s="6">
        <f t="shared" si="2"/>
        <v>0.61704650637769687</v>
      </c>
      <c r="L68" s="6">
        <f t="shared" si="2"/>
        <v>0.97890954921156226</v>
      </c>
      <c r="M68" s="6">
        <f t="shared" si="2"/>
        <v>0.86186327032685217</v>
      </c>
      <c r="N68" s="6">
        <f t="shared" si="2"/>
        <v>0.56872999888521314</v>
      </c>
      <c r="O68" s="6">
        <f t="shared" si="2"/>
        <v>0.72113353894612464</v>
      </c>
      <c r="P68" s="6">
        <f t="shared" si="2"/>
        <v>0.84477259857161224</v>
      </c>
      <c r="Q68" s="6">
        <f t="shared" si="2"/>
        <v>0.99650666380051434</v>
      </c>
      <c r="R68" s="6">
        <f t="shared" si="2"/>
        <v>0.6815379134278311</v>
      </c>
      <c r="S68" s="6">
        <f t="shared" si="2"/>
        <v>0.57562341256302374</v>
      </c>
      <c r="T68" s="6">
        <f t="shared" si="2"/>
        <v>0.71693011797034145</v>
      </c>
      <c r="U68" s="6">
        <f t="shared" si="2"/>
        <v>0.71969695361426655</v>
      </c>
      <c r="V68" s="6">
        <f t="shared" si="2"/>
        <v>0.83549959814252417</v>
      </c>
      <c r="W68" s="6">
        <f t="shared" si="2"/>
        <v>0.8109714650936739</v>
      </c>
      <c r="X68" s="6">
        <f t="shared" si="2"/>
        <v>0.60867366639503684</v>
      </c>
      <c r="Y68" s="6">
        <f t="shared" si="2"/>
        <v>0.64211768613440301</v>
      </c>
    </row>
    <row r="69" spans="1:26">
      <c r="F69" t="s">
        <v>150</v>
      </c>
      <c r="G69" s="6">
        <f>'TEI proposé 2017 milliards'!G67</f>
        <v>0.72453596205012871</v>
      </c>
      <c r="H69" s="6">
        <f>'TEI proposé 2017 milliards'!H67</f>
        <v>0.67288339115087326</v>
      </c>
      <c r="I69" s="6">
        <f>'TEI proposé 2017 milliards'!I67</f>
        <v>0.70746362608367941</v>
      </c>
      <c r="J69" s="6">
        <f>'TEI proposé 2017 milliards'!J67</f>
        <v>0.73258454783828297</v>
      </c>
      <c r="K69" s="6">
        <f>'TEI proposé 2017 milliards'!K67</f>
        <v>0.57018365504007251</v>
      </c>
      <c r="L69" s="6">
        <f>'TEI proposé 2017 milliards'!L67</f>
        <v>0.91986279969517593</v>
      </c>
      <c r="M69" s="6">
        <f>'TEI proposé 2017 milliards'!M67</f>
        <v>0.68620442216891087</v>
      </c>
      <c r="N69" s="6">
        <f>'TEI proposé 2017 milliards'!N67</f>
        <v>0.53679573408643277</v>
      </c>
      <c r="O69" s="6">
        <f>'TEI proposé 2017 milliards'!O67</f>
        <v>0.64378413937922419</v>
      </c>
      <c r="P69" s="6">
        <f>'TEI proposé 2017 milliards'!P67</f>
        <v>0.66277568355660799</v>
      </c>
      <c r="Q69" s="6">
        <f>'TEI proposé 2017 milliards'!Q67</f>
        <v>0.80914169021004723</v>
      </c>
      <c r="R69" s="6">
        <f>'TEI proposé 2017 milliards'!R67</f>
        <v>0.61884451684194497</v>
      </c>
      <c r="S69" s="6">
        <f>'TEI proposé 2017 milliards'!S67</f>
        <v>0.54496614731415149</v>
      </c>
      <c r="T69" s="6">
        <f>'TEI proposé 2017 milliards'!T67</f>
        <v>0.67012607191926832</v>
      </c>
      <c r="U69" s="6">
        <f>'TEI proposé 2017 milliards'!U67</f>
        <v>0.69223044262817102</v>
      </c>
      <c r="V69" s="6">
        <f>'TEI proposé 2017 milliards'!V67</f>
        <v>0.79526397570994789</v>
      </c>
      <c r="W69" s="6">
        <f>'TEI proposé 2017 milliards'!W67</f>
        <v>0.77898901479341176</v>
      </c>
      <c r="X69" s="6">
        <f>'TEI proposé 2017 milliards'!X67</f>
        <v>0.56154108945026049</v>
      </c>
      <c r="Y69" s="6">
        <f>'TEI proposé 2017 milliards'!Y67</f>
        <v>0.59338194581590376</v>
      </c>
    </row>
    <row r="70" spans="1:26">
      <c r="A70" s="5" t="s">
        <v>127</v>
      </c>
      <c r="G70" t="s">
        <v>72</v>
      </c>
      <c r="H70" t="s">
        <v>73</v>
      </c>
      <c r="I70" t="s">
        <v>74</v>
      </c>
      <c r="J70" t="s">
        <v>75</v>
      </c>
      <c r="K70" t="s">
        <v>76</v>
      </c>
      <c r="L70" t="s">
        <v>77</v>
      </c>
      <c r="M70" t="s">
        <v>78</v>
      </c>
      <c r="N70" t="s">
        <v>79</v>
      </c>
      <c r="O70" t="s">
        <v>80</v>
      </c>
      <c r="P70" t="s">
        <v>81</v>
      </c>
      <c r="Q70" t="s">
        <v>82</v>
      </c>
      <c r="R70" t="s">
        <v>83</v>
      </c>
      <c r="S70" t="s">
        <v>84</v>
      </c>
      <c r="T70" t="s">
        <v>85</v>
      </c>
      <c r="U70" t="s">
        <v>86</v>
      </c>
      <c r="V70" t="s">
        <v>87</v>
      </c>
      <c r="W70" t="s">
        <v>88</v>
      </c>
      <c r="X70" t="s">
        <v>89</v>
      </c>
      <c r="Y70" t="s">
        <v>90</v>
      </c>
      <c r="Z70" t="s">
        <v>155</v>
      </c>
    </row>
    <row r="71" spans="1:26">
      <c r="A71" s="5" t="s">
        <v>128</v>
      </c>
      <c r="F71" t="s">
        <v>152</v>
      </c>
      <c r="G71" s="6">
        <f>'TEI proposé 2017 milliards'!G25/'TEI proposé 2017 milliards'!G66</f>
        <v>1.5585310401189286E-2</v>
      </c>
      <c r="H71" s="6">
        <f>'TEI proposé 2017 milliards'!H25/'TEI proposé 2017 milliards'!H66</f>
        <v>1.2283731970056461E-2</v>
      </c>
      <c r="I71" s="6">
        <f>'TEI proposé 2017 milliards'!I25/'TEI proposé 2017 milliards'!I66</f>
        <v>1.8067376554843896E-2</v>
      </c>
      <c r="J71" s="6">
        <f>'TEI proposé 2017 milliards'!J25/'TEI proposé 2017 milliards'!J66</f>
        <v>4.4995182633087473E-2</v>
      </c>
      <c r="K71" s="6">
        <f>'TEI proposé 2017 milliards'!K25/'TEI proposé 2017 milliards'!K66</f>
        <v>1.1716220792414779E-2</v>
      </c>
      <c r="L71" s="6">
        <f>'TEI proposé 2017 milliards'!L25/'TEI proposé 2017 milliards'!L66</f>
        <v>1.4762295562460231E-2</v>
      </c>
      <c r="M71" s="6">
        <f>'TEI proposé 2017 milliards'!M25/'TEI proposé 2017 milliards'!M66</f>
        <v>4.3917133994469004E-2</v>
      </c>
      <c r="N71" s="6">
        <f>'TEI proposé 2017 milliards'!N25/'TEI proposé 2017 milliards'!N66</f>
        <v>7.9837612872057512E-3</v>
      </c>
      <c r="O71" s="6">
        <f>'TEI proposé 2017 milliards'!O25/'TEI proposé 2017 milliards'!O66</f>
        <v>1.9337620578778032E-2</v>
      </c>
      <c r="P71" s="6">
        <f>'TEI proposé 2017 milliards'!P25/'TEI proposé 2017 milliards'!P66</f>
        <v>4.5508473143727066E-2</v>
      </c>
      <c r="Q71" s="6">
        <f>'TEI proposé 2017 milliards'!Q25/'TEI proposé 2017 milliards'!Q66</f>
        <v>4.683939319493885E-2</v>
      </c>
      <c r="R71" s="6">
        <f>'TEI proposé 2017 milliards'!R25/'TEI proposé 2017 milliards'!R66</f>
        <v>1.5672648986434945E-2</v>
      </c>
      <c r="S71" s="6">
        <f>'TEI proposé 2017 milliards'!S25/'TEI proposé 2017 milliards'!S66</f>
        <v>7.6626483187384083E-3</v>
      </c>
      <c r="T71" s="6">
        <f>'TEI proposé 2017 milliards'!T25/'TEI proposé 2017 milliards'!T66</f>
        <v>1.1612829866868811E-2</v>
      </c>
      <c r="U71" s="6">
        <f>'TEI proposé 2017 milliards'!U25/'TEI proposé 2017 milliards'!U66</f>
        <v>6.8658316526908096E-3</v>
      </c>
      <c r="V71" s="6">
        <f>'TEI proposé 2017 milliards'!V25/'TEI proposé 2017 milliards'!V66</f>
        <v>1.0057063761385713E-2</v>
      </c>
      <c r="W71" s="6">
        <f>'TEI proposé 2017 milliards'!W25/'TEI proposé 2017 milliards'!W66</f>
        <v>7.9949268318664207E-3</v>
      </c>
      <c r="X71" s="6">
        <f>'TEI proposé 2017 milliards'!X25/'TEI proposé 2017 milliards'!X66</f>
        <v>1.1783739735473201E-2</v>
      </c>
      <c r="Y71" s="6">
        <f>'TEI proposé 2017 milliards'!Y25/'TEI proposé 2017 milliards'!Y66</f>
        <v>1.2173360383490249E-2</v>
      </c>
      <c r="Z71" s="9">
        <f>SUM('TEI proposé 2017 milliards'!G25:Y25)/SUM('TEI proposé 2017 milliards'!G66:Y66)</f>
        <v>1.8243327289187997E-2</v>
      </c>
    </row>
    <row r="72" spans="1:26">
      <c r="A72" s="5" t="s">
        <v>129</v>
      </c>
    </row>
    <row r="73" spans="1:26">
      <c r="A73" s="5" t="s">
        <v>130</v>
      </c>
    </row>
    <row r="74" spans="1:26">
      <c r="A74" s="5" t="s">
        <v>131</v>
      </c>
    </row>
    <row r="75" spans="1:26">
      <c r="A75" s="5" t="s">
        <v>132</v>
      </c>
    </row>
    <row r="76" spans="1:26">
      <c r="A76" s="5" t="s">
        <v>133</v>
      </c>
    </row>
    <row r="77" spans="1:26">
      <c r="A77" s="5" t="s">
        <v>134</v>
      </c>
    </row>
    <row r="78" spans="1:26">
      <c r="A78" s="5" t="s">
        <v>135</v>
      </c>
    </row>
    <row r="79" spans="1:26">
      <c r="A79" s="5" t="s">
        <v>136</v>
      </c>
    </row>
    <row r="80" spans="1:26">
      <c r="A80" s="5" t="s">
        <v>137</v>
      </c>
    </row>
    <row r="81" spans="1:1">
      <c r="A81" s="5" t="s">
        <v>138</v>
      </c>
    </row>
    <row r="82" spans="1:1">
      <c r="A82" s="5" t="s">
        <v>139</v>
      </c>
    </row>
    <row r="83" spans="1:1">
      <c r="A83" s="5" t="s">
        <v>140</v>
      </c>
    </row>
    <row r="84" spans="1:1">
      <c r="A84" s="5" t="s">
        <v>141</v>
      </c>
    </row>
    <row r="85" spans="1:1">
      <c r="A85" s="5" t="s">
        <v>142</v>
      </c>
    </row>
    <row r="86" spans="1:1">
      <c r="A86" s="5" t="s">
        <v>143</v>
      </c>
    </row>
    <row r="87" spans="1:1">
      <c r="A87" s="5" t="s">
        <v>144</v>
      </c>
    </row>
    <row r="88" spans="1:1">
      <c r="A88" s="5" t="s">
        <v>145</v>
      </c>
    </row>
    <row r="89" spans="1:1">
      <c r="A89" s="5" t="s">
        <v>146</v>
      </c>
    </row>
    <row r="90" spans="1:1">
      <c r="A90" s="5" t="s">
        <v>147</v>
      </c>
    </row>
    <row r="91" spans="1:1">
      <c r="A91" s="5" t="s">
        <v>148</v>
      </c>
    </row>
    <row r="92" spans="1:1">
      <c r="A92" s="5" t="s">
        <v>149</v>
      </c>
    </row>
    <row r="102" spans="14:26">
      <c r="N102" t="s">
        <v>154</v>
      </c>
      <c r="Z102" s="10" t="s">
        <v>156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M64"/>
  <sheetViews>
    <sheetView tabSelected="1" workbookViewId="0">
      <pane xSplit="2" ySplit="1" topLeftCell="AA18" activePane="bottomRight" state="frozen"/>
      <selection pane="topRight" activeCell="C1" sqref="C1"/>
      <selection pane="bottomLeft" activeCell="A2" sqref="A2"/>
      <selection pane="bottomRight" activeCell="AC45" sqref="AC45"/>
    </sheetView>
  </sheetViews>
  <sheetFormatPr baseColWidth="10" defaultRowHeight="15"/>
  <cols>
    <col min="1" max="1" width="50.42578125" customWidth="1"/>
  </cols>
  <sheetData>
    <row r="1" spans="1:6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</row>
    <row r="2" spans="1:65">
      <c r="A2" t="s">
        <v>68</v>
      </c>
      <c r="B2" t="s">
        <v>0</v>
      </c>
      <c r="C2" s="2">
        <f>'TEI proposé 2017 milliards'!C2-'TEI actuel 2017 milliards'!C2</f>
        <v>1.9999999985031991E-6</v>
      </c>
      <c r="D2" s="2">
        <f>'TEI proposé 2017 milliards'!D2-'TEI actuel 2017 milliards'!D2</f>
        <v>0</v>
      </c>
      <c r="E2" s="2">
        <f>'TEI proposé 2017 milliards'!E2-'TEI actuel 2017 milliards'!E2</f>
        <v>0</v>
      </c>
      <c r="F2" s="2">
        <f>'TEI proposé 2017 milliards'!F2-'TEI actuel 2017 milliards'!F2</f>
        <v>0</v>
      </c>
      <c r="G2" s="2">
        <f>'TEI proposé 2017 milliards'!G2-'TEI actuel 2017 milliards'!G2</f>
        <v>-2.1708879999999979</v>
      </c>
      <c r="H2" s="2">
        <f>'TEI proposé 2017 milliards'!H2-'TEI actuel 2017 milliards'!H2</f>
        <v>3.7581000000000031E-2</v>
      </c>
      <c r="I2" s="2">
        <f>'TEI proposé 2017 milliards'!I2-'TEI actuel 2017 milliards'!I2</f>
        <v>0</v>
      </c>
      <c r="J2" s="2">
        <f>'TEI proposé 2017 milliards'!J2-'TEI actuel 2017 milliards'!J2</f>
        <v>1.2470000000000001E-3</v>
      </c>
      <c r="K2" s="2">
        <f>'TEI proposé 2017 milliards'!K2-'TEI actuel 2017 milliards'!K2</f>
        <v>0</v>
      </c>
      <c r="L2" s="2">
        <f>'TEI proposé 2017 milliards'!L2-'TEI actuel 2017 milliards'!L2</f>
        <v>0</v>
      </c>
      <c r="M2" s="2">
        <f>'TEI proposé 2017 milliards'!M2-'TEI actuel 2017 milliards'!M2</f>
        <v>0.64813199999999993</v>
      </c>
      <c r="N2" s="2">
        <f>'TEI proposé 2017 milliards'!N2-'TEI actuel 2017 milliards'!N2</f>
        <v>1.475E-3</v>
      </c>
      <c r="O2" s="2">
        <f>'TEI proposé 2017 milliards'!O2-'TEI actuel 2017 milliards'!O2</f>
        <v>-0.10860999999999998</v>
      </c>
      <c r="P2" s="2">
        <f>'TEI proposé 2017 milliards'!P2-'TEI actuel 2017 milliards'!P2</f>
        <v>5.2430999999999998E-2</v>
      </c>
      <c r="Q2" s="2">
        <f>'TEI proposé 2017 milliards'!Q2-'TEI actuel 2017 milliards'!Q2</f>
        <v>2.604E-3</v>
      </c>
      <c r="R2" s="2">
        <f>'TEI proposé 2017 milliards'!R2-'TEI actuel 2017 milliards'!R2</f>
        <v>0</v>
      </c>
      <c r="S2" s="2">
        <f>'TEI proposé 2017 milliards'!S2-'TEI actuel 2017 milliards'!S2</f>
        <v>0</v>
      </c>
      <c r="T2" s="2">
        <f>'TEI proposé 2017 milliards'!T2-'TEI actuel 2017 milliards'!T2</f>
        <v>0</v>
      </c>
      <c r="U2" s="2">
        <f>'TEI proposé 2017 milliards'!U2-'TEI actuel 2017 milliards'!U2</f>
        <v>0</v>
      </c>
      <c r="V2" s="2">
        <f>'TEI proposé 2017 milliards'!V2-'TEI actuel 2017 milliards'!V2</f>
        <v>0</v>
      </c>
      <c r="W2" s="2">
        <f>'TEI proposé 2017 milliards'!W2-'TEI actuel 2017 milliards'!W2</f>
        <v>0</v>
      </c>
      <c r="X2" s="2">
        <f>'TEI proposé 2017 milliards'!X2-'TEI actuel 2017 milliards'!X2</f>
        <v>2.3029000000000001E-2</v>
      </c>
      <c r="Y2" s="2">
        <f>'TEI proposé 2017 milliards'!Y2-'TEI actuel 2017 milliards'!Y2</f>
        <v>0</v>
      </c>
      <c r="Z2" s="2">
        <f>'TEI proposé 2017 milliards'!Z2-'TEI actuel 2017 milliards'!Z2</f>
        <v>1.6025999999999999E-2</v>
      </c>
      <c r="AA2" s="2">
        <f>'TEI proposé 2017 milliards'!AA2-'TEI actuel 2017 milliards'!AA2</f>
        <v>-1.2019999999999999E-2</v>
      </c>
      <c r="AB2" s="2">
        <f>'TEI proposé 2017 milliards'!AB2-'TEI actuel 2017 milliards'!AB2</f>
        <v>3.0133E-2</v>
      </c>
      <c r="AC2" s="2">
        <f>'TEI proposé 2017 milliards'!AC2-'TEI actuel 2017 milliards'!AC2</f>
        <v>0.197633</v>
      </c>
      <c r="AD2" s="2">
        <f>'TEI proposé 2017 milliards'!AD2-'TEI actuel 2017 milliards'!AD2</f>
        <v>0</v>
      </c>
      <c r="AE2" s="2">
        <f>'TEI proposé 2017 milliards'!AE2-'TEI actuel 2017 milliards'!AE2</f>
        <v>0.43795899999998472</v>
      </c>
      <c r="AF2" s="2">
        <f>'TEI proposé 2017 milliards'!AF2-'TEI actuel 2017 milliards'!AF2</f>
        <v>0.323492</v>
      </c>
      <c r="AG2" s="2">
        <f>'TEI proposé 2017 milliards'!AG2-'TEI actuel 2017 milliards'!AG2</f>
        <v>0</v>
      </c>
      <c r="AH2" s="2">
        <f>'TEI proposé 2017 milliards'!AH2-'TEI actuel 2017 milliards'!AH2</f>
        <v>0</v>
      </c>
      <c r="AI2" s="2">
        <f>'TEI proposé 2017 milliards'!AI2-'TEI actuel 2017 milliards'!AI2</f>
        <v>0</v>
      </c>
      <c r="AJ2" s="2">
        <f>'TEI proposé 2017 milliards'!AJ2-'TEI actuel 2017 milliards'!AJ2</f>
        <v>0</v>
      </c>
      <c r="AK2" s="2">
        <f>'TEI proposé 2017 milliards'!AK2-'TEI actuel 2017 milliards'!AK2</f>
        <v>0</v>
      </c>
      <c r="AL2" s="2">
        <f>'TEI proposé 2017 milliards'!AL2-'TEI actuel 2017 milliards'!AL2</f>
        <v>0.17546700000000004</v>
      </c>
      <c r="AM2" s="2">
        <f>'TEI proposé 2017 milliards'!AM2-'TEI actuel 2017 milliards'!AM2</f>
        <v>0</v>
      </c>
      <c r="AN2" s="2">
        <f>'TEI proposé 2017 milliards'!AN2-'TEI actuel 2017 milliards'!AN2</f>
        <v>0</v>
      </c>
      <c r="AO2" s="2">
        <f>'TEI proposé 2017 milliards'!AO2-'TEI actuel 2017 milliards'!AO2</f>
        <v>0</v>
      </c>
      <c r="AP2" s="2">
        <f>'TEI proposé 2017 milliards'!AP2-'TEI actuel 2017 milliards'!AP2</f>
        <v>0</v>
      </c>
      <c r="AQ2" s="2">
        <f>'TEI proposé 2017 milliards'!AQ2-'TEI actuel 2017 milliards'!AQ2</f>
        <v>0</v>
      </c>
      <c r="AR2" s="2">
        <f>'TEI proposé 2017 milliards'!AR2-'TEI actuel 2017 milliards'!AR2</f>
        <v>0</v>
      </c>
      <c r="AS2" s="2">
        <f>'TEI proposé 2017 milliards'!AS2-'TEI actuel 2017 milliards'!AS2</f>
        <v>0</v>
      </c>
      <c r="AT2" s="2">
        <f>'TEI proposé 2017 milliards'!AT2-'TEI actuel 2017 milliards'!AT2</f>
        <v>0.29367500000000002</v>
      </c>
      <c r="AU2" s="2">
        <f>'TEI proposé 2017 milliards'!AU2-'TEI actuel 2017 milliards'!AU2</f>
        <v>0</v>
      </c>
      <c r="AV2" s="2">
        <f>'TEI proposé 2017 milliards'!AV2-'TEI actuel 2017 milliards'!AV2</f>
        <v>0</v>
      </c>
      <c r="AW2" s="2">
        <f>'TEI proposé 2017 milliards'!AW2-'TEI actuel 2017 milliards'!AW2</f>
        <v>0</v>
      </c>
      <c r="AX2" s="2">
        <f>'TEI proposé 2017 milliards'!AX2-'TEI actuel 2017 milliards'!AX2</f>
        <v>0</v>
      </c>
      <c r="AY2" s="2">
        <f>'TEI proposé 2017 milliards'!AY2-'TEI actuel 2017 milliards'!AY2</f>
        <v>0</v>
      </c>
      <c r="AZ2" s="2">
        <f>'TEI proposé 2017 milliards'!AZ2-'TEI actuel 2017 milliards'!AZ2</f>
        <v>0</v>
      </c>
      <c r="BA2" s="2">
        <f>'TEI proposé 2017 milliards'!BA2-'TEI actuel 2017 milliards'!BA2</f>
        <v>0</v>
      </c>
      <c r="BB2" s="2">
        <f>'TEI proposé 2017 milliards'!BB2-'TEI actuel 2017 milliards'!BB2</f>
        <v>0</v>
      </c>
      <c r="BC2" s="2">
        <f>'TEI proposé 2017 milliards'!BC2-'TEI actuel 2017 milliards'!BC2</f>
        <v>-1.9050000000000001E-2</v>
      </c>
      <c r="BD2" s="2">
        <f>'TEI proposé 2017 milliards'!BD2-'TEI actuel 2017 milliards'!BD2</f>
        <v>0</v>
      </c>
      <c r="BE2" s="2">
        <f>'TEI proposé 2017 milliards'!BE2-'TEI actuel 2017 milliards'!BE2</f>
        <v>0</v>
      </c>
      <c r="BF2" s="2">
        <f>'TEI proposé 2017 milliards'!BF2-'TEI actuel 2017 milliards'!BF2</f>
        <v>0</v>
      </c>
      <c r="BG2" s="2">
        <f>'TEI proposé 2017 milliards'!BG2-'TEI actuel 2017 milliards'!BG2</f>
        <v>0</v>
      </c>
      <c r="BH2" s="2">
        <f>'TEI proposé 2017 milliards'!BH2-'TEI actuel 2017 milliards'!BH2</f>
        <v>7.3216000000000003E-2</v>
      </c>
      <c r="BI2" s="2">
        <f>'TEI proposé 2017 milliards'!BI2-'TEI actuel 2017 milliards'!BI2</f>
        <v>0</v>
      </c>
      <c r="BJ2" s="2">
        <f>'TEI proposé 2017 milliards'!BJ2-'TEI actuel 2017 milliards'!BJ2</f>
        <v>0</v>
      </c>
      <c r="BK2" s="2">
        <f>'TEI proposé 2017 milliards'!BK2-'TEI actuel 2017 milliards'!BK2</f>
        <v>0</v>
      </c>
      <c r="BL2" s="2">
        <f>'TEI proposé 2017 milliards'!BL2-'TEI actuel 2017 milliards'!BL2</f>
        <v>0</v>
      </c>
      <c r="BM2" s="1">
        <f>'TEI proposé 2017 milliards'!BM2-'TEI actuel 2017 milliards'!BM2</f>
        <v>3.5339999999877136E-3</v>
      </c>
    </row>
    <row r="3" spans="1:65">
      <c r="A3" t="s">
        <v>69</v>
      </c>
      <c r="B3" t="s">
        <v>1</v>
      </c>
      <c r="C3" s="2">
        <f>'TEI proposé 2017 milliards'!C3-'TEI actuel 2017 milliards'!C3</f>
        <v>0</v>
      </c>
      <c r="D3" s="2">
        <f>'TEI proposé 2017 milliards'!D3-'TEI actuel 2017 milliards'!D3</f>
        <v>0</v>
      </c>
      <c r="E3" s="2">
        <f>'TEI proposé 2017 milliards'!E3-'TEI actuel 2017 milliards'!E3</f>
        <v>0</v>
      </c>
      <c r="F3" s="2">
        <f>'TEI proposé 2017 milliards'!F3-'TEI actuel 2017 milliards'!F3</f>
        <v>0</v>
      </c>
      <c r="G3" s="2">
        <f>'TEI proposé 2017 milliards'!G3-'TEI actuel 2017 milliards'!G3</f>
        <v>7.112700000000001E-2</v>
      </c>
      <c r="H3" s="2">
        <f>'TEI proposé 2017 milliards'!H3-'TEI actuel 2017 milliards'!H3</f>
        <v>0.10369399999999999</v>
      </c>
      <c r="I3" s="2">
        <f>'TEI proposé 2017 milliards'!I3-'TEI actuel 2017 milliards'!I3</f>
        <v>-0.31137999999999999</v>
      </c>
      <c r="J3" s="2">
        <f>'TEI proposé 2017 milliards'!J3-'TEI actuel 2017 milliards'!J3</f>
        <v>0.27183099999999999</v>
      </c>
      <c r="K3" s="2">
        <f>'TEI proposé 2017 milliards'!K3-'TEI actuel 2017 milliards'!K3</f>
        <v>-1.512E-2</v>
      </c>
      <c r="L3" s="2">
        <f>'TEI proposé 2017 milliards'!L3-'TEI actuel 2017 milliards'!L3</f>
        <v>0</v>
      </c>
      <c r="M3" s="2">
        <f>'TEI proposé 2017 milliards'!M3-'TEI actuel 2017 milliards'!M3</f>
        <v>4.0403999999999995E-2</v>
      </c>
      <c r="N3" s="2">
        <f>'TEI proposé 2017 milliards'!N3-'TEI actuel 2017 milliards'!N3</f>
        <v>1.1018999999999999E-2</v>
      </c>
      <c r="O3" s="2">
        <f>'TEI proposé 2017 milliards'!O3-'TEI actuel 2017 milliards'!O3</f>
        <v>2.3400000000000001E-3</v>
      </c>
      <c r="P3" s="2">
        <f>'TEI proposé 2017 milliards'!P3-'TEI actuel 2017 milliards'!P3</f>
        <v>1.921E-3</v>
      </c>
      <c r="Q3" s="2">
        <f>'TEI proposé 2017 milliards'!Q3-'TEI actuel 2017 milliards'!Q3</f>
        <v>0</v>
      </c>
      <c r="R3" s="2">
        <f>'TEI proposé 2017 milliards'!R3-'TEI actuel 2017 milliards'!R3</f>
        <v>0</v>
      </c>
      <c r="S3" s="2">
        <f>'TEI proposé 2017 milliards'!S3-'TEI actuel 2017 milliards'!S3</f>
        <v>0</v>
      </c>
      <c r="T3" s="2">
        <f>'TEI proposé 2017 milliards'!T3-'TEI actuel 2017 milliards'!T3</f>
        <v>0</v>
      </c>
      <c r="U3" s="2">
        <f>'TEI proposé 2017 milliards'!U3-'TEI actuel 2017 milliards'!U3</f>
        <v>-6.0999999999999997E-4</v>
      </c>
      <c r="V3" s="2">
        <f>'TEI proposé 2017 milliards'!V3-'TEI actuel 2017 milliards'!V3</f>
        <v>0</v>
      </c>
      <c r="W3" s="2">
        <f>'TEI proposé 2017 milliards'!W3-'TEI actuel 2017 milliards'!W3</f>
        <v>6.208E-3</v>
      </c>
      <c r="X3" s="2">
        <f>'TEI proposé 2017 milliards'!X3-'TEI actuel 2017 milliards'!X3</f>
        <v>2.7192000000000001E-2</v>
      </c>
      <c r="Y3" s="2">
        <f>'TEI proposé 2017 milliards'!Y3-'TEI actuel 2017 milliards'!Y3</f>
        <v>0</v>
      </c>
      <c r="Z3" s="2">
        <f>'TEI proposé 2017 milliards'!Z3-'TEI actuel 2017 milliards'!Z3</f>
        <v>4.9896000000000003E-2</v>
      </c>
      <c r="AA3" s="2">
        <f>'TEI proposé 2017 milliards'!AA3-'TEI actuel 2017 milliards'!AA3</f>
        <v>0</v>
      </c>
      <c r="AB3" s="2">
        <f>'TEI proposé 2017 milliards'!AB3-'TEI actuel 2017 milliards'!AB3</f>
        <v>1.632E-3</v>
      </c>
      <c r="AC3" s="2">
        <f>'TEI proposé 2017 milliards'!AC3-'TEI actuel 2017 milliards'!AC3</f>
        <v>-0.16263999999999998</v>
      </c>
      <c r="AD3" s="2">
        <f>'TEI proposé 2017 milliards'!AD3-'TEI actuel 2017 milliards'!AD3</f>
        <v>0</v>
      </c>
      <c r="AE3" s="2">
        <f>'TEI proposé 2017 milliards'!AE3-'TEI actuel 2017 milliards'!AE3</f>
        <v>3.1745999999996784E-2</v>
      </c>
      <c r="AF3" s="2">
        <f>'TEI proposé 2017 milliards'!AF3-'TEI actuel 2017 milliards'!AF3</f>
        <v>0</v>
      </c>
      <c r="AG3" s="2">
        <f>'TEI proposé 2017 milliards'!AG3-'TEI actuel 2017 milliards'!AG3</f>
        <v>0</v>
      </c>
      <c r="AH3" s="2">
        <f>'TEI proposé 2017 milliards'!AH3-'TEI actuel 2017 milliards'!AH3</f>
        <v>0</v>
      </c>
      <c r="AI3" s="2">
        <f>'TEI proposé 2017 milliards'!AI3-'TEI actuel 2017 milliards'!AI3</f>
        <v>0</v>
      </c>
      <c r="AJ3" s="2">
        <f>'TEI proposé 2017 milliards'!AJ3-'TEI actuel 2017 milliards'!AJ3</f>
        <v>0</v>
      </c>
      <c r="AK3" s="2">
        <f>'TEI proposé 2017 milliards'!AK3-'TEI actuel 2017 milliards'!AK3</f>
        <v>0</v>
      </c>
      <c r="AL3" s="2">
        <f>'TEI proposé 2017 milliards'!AL3-'TEI actuel 2017 milliards'!AL3</f>
        <v>-2.1000000000000003E-3</v>
      </c>
      <c r="AM3" s="2">
        <f>'TEI proposé 2017 milliards'!AM3-'TEI actuel 2017 milliards'!AM3</f>
        <v>0</v>
      </c>
      <c r="AN3" s="2">
        <f>'TEI proposé 2017 milliards'!AN3-'TEI actuel 2017 milliards'!AN3</f>
        <v>-3.8300000000000001E-3</v>
      </c>
      <c r="AO3" s="2">
        <f>'TEI proposé 2017 milliards'!AO3-'TEI actuel 2017 milliards'!AO3</f>
        <v>0</v>
      </c>
      <c r="AP3" s="2">
        <f>'TEI proposé 2017 milliards'!AP3-'TEI actuel 2017 milliards'!AP3</f>
        <v>0</v>
      </c>
      <c r="AQ3" s="2">
        <f>'TEI proposé 2017 milliards'!AQ3-'TEI actuel 2017 milliards'!AQ3</f>
        <v>-2E-3</v>
      </c>
      <c r="AR3" s="2">
        <f>'TEI proposé 2017 milliards'!AR3-'TEI actuel 2017 milliards'!AR3</f>
        <v>0</v>
      </c>
      <c r="AS3" s="2">
        <f>'TEI proposé 2017 milliards'!AS3-'TEI actuel 2017 milliards'!AS3</f>
        <v>0</v>
      </c>
      <c r="AT3" s="2">
        <f>'TEI proposé 2017 milliards'!AT3-'TEI actuel 2017 milliards'!AT3</f>
        <v>9.4990000000000005E-3</v>
      </c>
      <c r="AU3" s="2">
        <f>'TEI proposé 2017 milliards'!AU3-'TEI actuel 2017 milliards'!AU3</f>
        <v>0</v>
      </c>
      <c r="AV3" s="2">
        <f>'TEI proposé 2017 milliards'!AV3-'TEI actuel 2017 milliards'!AV3</f>
        <v>0</v>
      </c>
      <c r="AW3" s="2">
        <f>'TEI proposé 2017 milliards'!AW3-'TEI actuel 2017 milliards'!AW3</f>
        <v>-2.0000000000000486E-6</v>
      </c>
      <c r="AX3" s="2">
        <f>'TEI proposé 2017 milliards'!AX3-'TEI actuel 2017 milliards'!AX3</f>
        <v>0</v>
      </c>
      <c r="AY3" s="2">
        <f>'TEI proposé 2017 milliards'!AY3-'TEI actuel 2017 milliards'!AY3</f>
        <v>0</v>
      </c>
      <c r="AZ3" s="2">
        <f>'TEI proposé 2017 milliards'!AZ3-'TEI actuel 2017 milliards'!AZ3</f>
        <v>0</v>
      </c>
      <c r="BA3" s="2">
        <f>'TEI proposé 2017 milliards'!BA3-'TEI actuel 2017 milliards'!BA3</f>
        <v>0</v>
      </c>
      <c r="BB3" s="2">
        <f>'TEI proposé 2017 milliards'!BB3-'TEI actuel 2017 milliards'!BB3</f>
        <v>0</v>
      </c>
      <c r="BC3" s="2">
        <f>'TEI proposé 2017 milliards'!BC3-'TEI actuel 2017 milliards'!BC3</f>
        <v>0</v>
      </c>
      <c r="BD3" s="2">
        <f>'TEI proposé 2017 milliards'!BD3-'TEI actuel 2017 milliards'!BD3</f>
        <v>-0.128</v>
      </c>
      <c r="BE3" s="2">
        <f>'TEI proposé 2017 milliards'!BE3-'TEI actuel 2017 milliards'!BE3</f>
        <v>0</v>
      </c>
      <c r="BF3" s="2">
        <f>'TEI proposé 2017 milliards'!BF3-'TEI actuel 2017 milliards'!BF3</f>
        <v>0</v>
      </c>
      <c r="BG3" s="2">
        <f>'TEI proposé 2017 milliards'!BG3-'TEI actuel 2017 milliards'!BG3</f>
        <v>0</v>
      </c>
      <c r="BH3" s="2">
        <f>'TEI proposé 2017 milliards'!BH3-'TEI actuel 2017 milliards'!BH3</f>
        <v>-5.0000000000000001E-3</v>
      </c>
      <c r="BI3" s="2">
        <f>'TEI proposé 2017 milliards'!BI3-'TEI actuel 2017 milliards'!BI3</f>
        <v>0</v>
      </c>
      <c r="BJ3" s="2">
        <f>'TEI proposé 2017 milliards'!BJ3-'TEI actuel 2017 milliards'!BJ3</f>
        <v>0</v>
      </c>
      <c r="BK3" s="2">
        <f>'TEI proposé 2017 milliards'!BK3-'TEI actuel 2017 milliards'!BK3</f>
        <v>0</v>
      </c>
      <c r="BL3" s="2">
        <f>'TEI proposé 2017 milliards'!BL3-'TEI actuel 2017 milliards'!BL3</f>
        <v>0</v>
      </c>
      <c r="BM3" s="1">
        <f>'TEI proposé 2017 milliards'!BM3-'TEI actuel 2017 milliards'!BM3</f>
        <v>-2.1730000000008687E-3</v>
      </c>
    </row>
    <row r="4" spans="1:65">
      <c r="A4" t="s">
        <v>70</v>
      </c>
      <c r="B4" t="s">
        <v>2</v>
      </c>
      <c r="C4" s="2">
        <f>'TEI proposé 2017 milliards'!C4-'TEI actuel 2017 milliards'!C4</f>
        <v>0</v>
      </c>
      <c r="D4" s="2">
        <f>'TEI proposé 2017 milliards'!D4-'TEI actuel 2017 milliards'!D4</f>
        <v>0</v>
      </c>
      <c r="E4" s="2">
        <f>'TEI proposé 2017 milliards'!E4-'TEI actuel 2017 milliards'!E4</f>
        <v>4.0000000000040004E-6</v>
      </c>
      <c r="F4" s="2">
        <f>'TEI proposé 2017 milliards'!F4-'TEI actuel 2017 milliards'!F4</f>
        <v>0</v>
      </c>
      <c r="G4" s="2">
        <f>'TEI proposé 2017 milliards'!G4-'TEI actuel 2017 milliards'!G4</f>
        <v>-0.213341</v>
      </c>
      <c r="H4" s="2">
        <f>'TEI proposé 2017 milliards'!H4-'TEI actuel 2017 milliards'!H4</f>
        <v>-1.0800000000000001E-2</v>
      </c>
      <c r="I4" s="2">
        <f>'TEI proposé 2017 milliards'!I4-'TEI actuel 2017 milliards'!I4</f>
        <v>0</v>
      </c>
      <c r="J4" s="2">
        <f>'TEI proposé 2017 milliards'!J4-'TEI actuel 2017 milliards'!J4</f>
        <v>0</v>
      </c>
      <c r="K4" s="2">
        <f>'TEI proposé 2017 milliards'!K4-'TEI actuel 2017 milliards'!K4</f>
        <v>0</v>
      </c>
      <c r="L4" s="2">
        <f>'TEI proposé 2017 milliards'!L4-'TEI actuel 2017 milliards'!L4</f>
        <v>0</v>
      </c>
      <c r="M4" s="2">
        <f>'TEI proposé 2017 milliards'!M4-'TEI actuel 2017 milliards'!M4</f>
        <v>-8.2300000000000012E-3</v>
      </c>
      <c r="N4" s="2">
        <f>'TEI proposé 2017 milliards'!N4-'TEI actuel 2017 milliards'!N4</f>
        <v>0</v>
      </c>
      <c r="O4" s="2">
        <f>'TEI proposé 2017 milliards'!O4-'TEI actuel 2017 milliards'!O4</f>
        <v>0</v>
      </c>
      <c r="P4" s="2">
        <f>'TEI proposé 2017 milliards'!P4-'TEI actuel 2017 milliards'!P4</f>
        <v>0</v>
      </c>
      <c r="Q4" s="2">
        <f>'TEI proposé 2017 milliards'!Q4-'TEI actuel 2017 milliards'!Q4</f>
        <v>0</v>
      </c>
      <c r="R4" s="2">
        <f>'TEI proposé 2017 milliards'!R4-'TEI actuel 2017 milliards'!R4</f>
        <v>0</v>
      </c>
      <c r="S4" s="2">
        <f>'TEI proposé 2017 milliards'!S4-'TEI actuel 2017 milliards'!S4</f>
        <v>0</v>
      </c>
      <c r="T4" s="2">
        <f>'TEI proposé 2017 milliards'!T4-'TEI actuel 2017 milliards'!T4</f>
        <v>0</v>
      </c>
      <c r="U4" s="2">
        <f>'TEI proposé 2017 milliards'!U4-'TEI actuel 2017 milliards'!U4</f>
        <v>0</v>
      </c>
      <c r="V4" s="2">
        <f>'TEI proposé 2017 milliards'!V4-'TEI actuel 2017 milliards'!V4</f>
        <v>0</v>
      </c>
      <c r="W4" s="2">
        <f>'TEI proposé 2017 milliards'!W4-'TEI actuel 2017 milliards'!W4</f>
        <v>0</v>
      </c>
      <c r="X4" s="2">
        <f>'TEI proposé 2017 milliards'!X4-'TEI actuel 2017 milliards'!X4</f>
        <v>0</v>
      </c>
      <c r="Y4" s="2">
        <f>'TEI proposé 2017 milliards'!Y4-'TEI actuel 2017 milliards'!Y4</f>
        <v>0</v>
      </c>
      <c r="Z4" s="2">
        <f>'TEI proposé 2017 milliards'!Z4-'TEI actuel 2017 milliards'!Z4</f>
        <v>-2.7609999999999999E-2</v>
      </c>
      <c r="AA4" s="2">
        <f>'TEI proposé 2017 milliards'!AA4-'TEI actuel 2017 milliards'!AA4</f>
        <v>0</v>
      </c>
      <c r="AB4" s="2">
        <f>'TEI proposé 2017 milliards'!AB4-'TEI actuel 2017 milliards'!AB4</f>
        <v>-4.6299999999999996E-3</v>
      </c>
      <c r="AC4" s="2">
        <f>'TEI proposé 2017 milliards'!AC4-'TEI actuel 2017 milliards'!AC4</f>
        <v>-0.14030999999999999</v>
      </c>
      <c r="AD4" s="2">
        <f>'TEI proposé 2017 milliards'!AD4-'TEI actuel 2017 milliards'!AD4</f>
        <v>0</v>
      </c>
      <c r="AE4" s="2">
        <f>'TEI proposé 2017 milliards'!AE4-'TEI actuel 2017 milliards'!AE4</f>
        <v>0.26066200000000017</v>
      </c>
      <c r="AF4" s="2">
        <f>'TEI proposé 2017 milliards'!AF4-'TEI actuel 2017 milliards'!AF4</f>
        <v>6.1252000000000001E-2</v>
      </c>
      <c r="AG4" s="2">
        <f>'TEI proposé 2017 milliards'!AG4-'TEI actuel 2017 milliards'!AG4</f>
        <v>0</v>
      </c>
      <c r="AH4" s="2">
        <f>'TEI proposé 2017 milliards'!AH4-'TEI actuel 2017 milliards'!AH4</f>
        <v>0</v>
      </c>
      <c r="AI4" s="2">
        <f>'TEI proposé 2017 milliards'!AI4-'TEI actuel 2017 milliards'!AI4</f>
        <v>0</v>
      </c>
      <c r="AJ4" s="2">
        <f>'TEI proposé 2017 milliards'!AJ4-'TEI actuel 2017 milliards'!AJ4</f>
        <v>0</v>
      </c>
      <c r="AK4" s="2">
        <f>'TEI proposé 2017 milliards'!AK4-'TEI actuel 2017 milliards'!AK4</f>
        <v>0</v>
      </c>
      <c r="AL4" s="2">
        <f>'TEI proposé 2017 milliards'!AL4-'TEI actuel 2017 milliards'!AL4</f>
        <v>9.5002000000000031E-2</v>
      </c>
      <c r="AM4" s="2">
        <f>'TEI proposé 2017 milliards'!AM4-'TEI actuel 2017 milliards'!AM4</f>
        <v>0</v>
      </c>
      <c r="AN4" s="2">
        <f>'TEI proposé 2017 milliards'!AN4-'TEI actuel 2017 milliards'!AN4</f>
        <v>-6.9500000000000004E-3</v>
      </c>
      <c r="AO4" s="2">
        <f>'TEI proposé 2017 milliards'!AO4-'TEI actuel 2017 milliards'!AO4</f>
        <v>-8.9000000000000006E-4</v>
      </c>
      <c r="AP4" s="2">
        <f>'TEI proposé 2017 milliards'!AP4-'TEI actuel 2017 milliards'!AP4</f>
        <v>0</v>
      </c>
      <c r="AQ4" s="2">
        <f>'TEI proposé 2017 milliards'!AQ4-'TEI actuel 2017 milliards'!AQ4</f>
        <v>0</v>
      </c>
      <c r="AR4" s="2">
        <f>'TEI proposé 2017 milliards'!AR4-'TEI actuel 2017 milliards'!AR4</f>
        <v>0</v>
      </c>
      <c r="AS4" s="2">
        <f>'TEI proposé 2017 milliards'!AS4-'TEI actuel 2017 milliards'!AS4</f>
        <v>0</v>
      </c>
      <c r="AT4" s="2">
        <f>'TEI proposé 2017 milliards'!AT4-'TEI actuel 2017 milliards'!AT4</f>
        <v>0</v>
      </c>
      <c r="AU4" s="2">
        <f>'TEI proposé 2017 milliards'!AU4-'TEI actuel 2017 milliards'!AU4</f>
        <v>0</v>
      </c>
      <c r="AV4" s="2">
        <f>'TEI proposé 2017 milliards'!AV4-'TEI actuel 2017 milliards'!AV4</f>
        <v>0</v>
      </c>
      <c r="AW4" s="2">
        <f>'TEI proposé 2017 milliards'!AW4-'TEI actuel 2017 milliards'!AW4</f>
        <v>0</v>
      </c>
      <c r="AX4" s="2">
        <f>'TEI proposé 2017 milliards'!AX4-'TEI actuel 2017 milliards'!AX4</f>
        <v>0</v>
      </c>
      <c r="AY4" s="2">
        <f>'TEI proposé 2017 milliards'!AY4-'TEI actuel 2017 milliards'!AY4</f>
        <v>0</v>
      </c>
      <c r="AZ4" s="2">
        <f>'TEI proposé 2017 milliards'!AZ4-'TEI actuel 2017 milliards'!AZ4</f>
        <v>0</v>
      </c>
      <c r="BA4" s="2">
        <f>'TEI proposé 2017 milliards'!BA4-'TEI actuel 2017 milliards'!BA4</f>
        <v>0</v>
      </c>
      <c r="BB4" s="2">
        <f>'TEI proposé 2017 milliards'!BB4-'TEI actuel 2017 milliards'!BB4</f>
        <v>0</v>
      </c>
      <c r="BC4" s="2">
        <f>'TEI proposé 2017 milliards'!BC4-'TEI actuel 2017 milliards'!BC4</f>
        <v>-2.4700000000000004E-3</v>
      </c>
      <c r="BD4" s="2">
        <f>'TEI proposé 2017 milliards'!BD4-'TEI actuel 2017 milliards'!BD4</f>
        <v>0</v>
      </c>
      <c r="BE4" s="2">
        <f>'TEI proposé 2017 milliards'!BE4-'TEI actuel 2017 milliards'!BE4</f>
        <v>0</v>
      </c>
      <c r="BF4" s="2">
        <f>'TEI proposé 2017 milliards'!BF4-'TEI actuel 2017 milliards'!BF4</f>
        <v>0</v>
      </c>
      <c r="BG4" s="2">
        <f>'TEI proposé 2017 milliards'!BG4-'TEI actuel 2017 milliards'!BG4</f>
        <v>0</v>
      </c>
      <c r="BH4" s="2">
        <f>'TEI proposé 2017 milliards'!BH4-'TEI actuel 2017 milliards'!BH4</f>
        <v>0</v>
      </c>
      <c r="BI4" s="2">
        <f>'TEI proposé 2017 milliards'!BI4-'TEI actuel 2017 milliards'!BI4</f>
        <v>2.0000000000002655E-6</v>
      </c>
      <c r="BJ4" s="2">
        <f>'TEI proposé 2017 milliards'!BJ4-'TEI actuel 2017 milliards'!BJ4</f>
        <v>2.9999999999995308E-6</v>
      </c>
      <c r="BK4" s="2">
        <f>'TEI proposé 2017 milliards'!BK4-'TEI actuel 2017 milliards'!BK4</f>
        <v>0</v>
      </c>
      <c r="BL4" s="2">
        <f>'TEI proposé 2017 milliards'!BL4-'TEI actuel 2017 milliards'!BL4</f>
        <v>0</v>
      </c>
      <c r="BM4" s="1">
        <f>'TEI proposé 2017 milliards'!BM4-'TEI actuel 2017 milliards'!BM4</f>
        <v>1.6940000000005284E-3</v>
      </c>
    </row>
    <row r="5" spans="1:65">
      <c r="A5" t="s">
        <v>71</v>
      </c>
      <c r="B5" t="s">
        <v>3</v>
      </c>
      <c r="C5" s="2">
        <f>'TEI proposé 2017 milliards'!C5-'TEI actuel 2017 milliards'!C5</f>
        <v>-3.0000000000307558E-6</v>
      </c>
      <c r="D5" s="2">
        <f>'TEI proposé 2017 milliards'!D5-'TEI actuel 2017 milliards'!D5</f>
        <v>0</v>
      </c>
      <c r="E5" s="2">
        <f>'TEI proposé 2017 milliards'!E5-'TEI actuel 2017 milliards'!E5</f>
        <v>3.9999999999970615E-6</v>
      </c>
      <c r="F5" s="2">
        <f>'TEI proposé 2017 milliards'!F5-'TEI actuel 2017 milliards'!F5</f>
        <v>0.30861799999999995</v>
      </c>
      <c r="G5" s="2">
        <f>'TEI proposé 2017 milliards'!G5-'TEI actuel 2017 milliards'!G5</f>
        <v>-0.62798200000000004</v>
      </c>
      <c r="H5" s="2">
        <f>'TEI proposé 2017 milliards'!H5-'TEI actuel 2017 milliards'!H5</f>
        <v>-2.7924000000000001E-2</v>
      </c>
      <c r="I5" s="2">
        <f>'TEI proposé 2017 milliards'!I5-'TEI actuel 2017 milliards'!I5</f>
        <v>-3.1829999999999996E-3</v>
      </c>
      <c r="J5" s="2">
        <f>'TEI proposé 2017 milliards'!J5-'TEI actuel 2017 milliards'!J5</f>
        <v>-8.2610000000000003E-2</v>
      </c>
      <c r="K5" s="2">
        <f>'TEI proposé 2017 milliards'!K5-'TEI actuel 2017 milliards'!K5</f>
        <v>-1.8863000000000001E-2</v>
      </c>
      <c r="L5" s="2">
        <f>'TEI proposé 2017 milliards'!L5-'TEI actuel 2017 milliards'!L5</f>
        <v>0.23403300000000016</v>
      </c>
      <c r="M5" s="2">
        <f>'TEI proposé 2017 milliards'!M5-'TEI actuel 2017 milliards'!M5</f>
        <v>-0.28074899999999992</v>
      </c>
      <c r="N5" s="2">
        <f>'TEI proposé 2017 milliards'!N5-'TEI actuel 2017 milliards'!N5</f>
        <v>-2.4222E-2</v>
      </c>
      <c r="O5" s="2">
        <f>'TEI proposé 2017 milliards'!O5-'TEI actuel 2017 milliards'!O5</f>
        <v>0.30457600000000001</v>
      </c>
      <c r="P5" s="2">
        <f>'TEI proposé 2017 milliards'!P5-'TEI actuel 2017 milliards'!P5</f>
        <v>0.65703900000000015</v>
      </c>
      <c r="Q5" s="2">
        <f>'TEI proposé 2017 milliards'!Q5-'TEI actuel 2017 milliards'!Q5</f>
        <v>0.62043299999999979</v>
      </c>
      <c r="R5" s="2">
        <f>'TEI proposé 2017 milliards'!R5-'TEI actuel 2017 milliards'!R5</f>
        <v>0.14881699999999998</v>
      </c>
      <c r="S5" s="2">
        <f>'TEI proposé 2017 milliards'!S5-'TEI actuel 2017 milliards'!S5</f>
        <v>-1.1521000000000002E-2</v>
      </c>
      <c r="T5" s="2">
        <f>'TEI proposé 2017 milliards'!T5-'TEI actuel 2017 milliards'!T5</f>
        <v>5.0259999999999999E-2</v>
      </c>
      <c r="U5" s="2">
        <f>'TEI proposé 2017 milliards'!U5-'TEI actuel 2017 milliards'!U5</f>
        <v>7.7088999999999991E-2</v>
      </c>
      <c r="V5" s="2">
        <f>'TEI proposé 2017 milliards'!V5-'TEI actuel 2017 milliards'!V5</f>
        <v>4.2323E-2</v>
      </c>
      <c r="W5" s="2">
        <f>'TEI proposé 2017 milliards'!W5-'TEI actuel 2017 milliards'!W5</f>
        <v>-4.1100000000000005E-2</v>
      </c>
      <c r="X5" s="2">
        <f>'TEI proposé 2017 milliards'!X5-'TEI actuel 2017 milliards'!X5</f>
        <v>5.0579000000000013E-2</v>
      </c>
      <c r="Y5" s="2">
        <f>'TEI proposé 2017 milliards'!Y5-'TEI actuel 2017 milliards'!Y5</f>
        <v>1.5329000000000009E-2</v>
      </c>
      <c r="Z5" s="2">
        <f>'TEI proposé 2017 milliards'!Z5-'TEI actuel 2017 milliards'!Z5</f>
        <v>-2.8437880000000009</v>
      </c>
      <c r="AA5" s="2">
        <f>'TEI proposé 2017 milliards'!AA5-'TEI actuel 2017 milliards'!AA5</f>
        <v>-1.3783999999999998E-2</v>
      </c>
      <c r="AB5" s="2">
        <f>'TEI proposé 2017 milliards'!AB5-'TEI actuel 2017 milliards'!AB5</f>
        <v>5.9162000000000006E-2</v>
      </c>
      <c r="AC5" s="2">
        <f>'TEI proposé 2017 milliards'!AC5-'TEI actuel 2017 milliards'!AC5</f>
        <v>1.5454450000000002</v>
      </c>
      <c r="AD5" s="2">
        <f>'TEI proposé 2017 milliards'!AD5-'TEI actuel 2017 milliards'!AD5</f>
        <v>-1.6709999999999999E-2</v>
      </c>
      <c r="AE5" s="2">
        <f>'TEI proposé 2017 milliards'!AE5-'TEI actuel 2017 milliards'!AE5</f>
        <v>7.1786000000003541E-2</v>
      </c>
      <c r="AF5" s="2">
        <f>'TEI proposé 2017 milliards'!AF5-'TEI actuel 2017 milliards'!AF5</f>
        <v>-2.6969999999999997E-2</v>
      </c>
      <c r="AG5" s="2">
        <f>'TEI proposé 2017 milliards'!AG5-'TEI actuel 2017 milliards'!AG5</f>
        <v>-1.98E-3</v>
      </c>
      <c r="AH5" s="2">
        <f>'TEI proposé 2017 milliards'!AH5-'TEI actuel 2017 milliards'!AH5</f>
        <v>-1.2600000000000001E-3</v>
      </c>
      <c r="AI5" s="2">
        <f>'TEI proposé 2017 milliards'!AI5-'TEI actuel 2017 milliards'!AI5</f>
        <v>-4.47E-3</v>
      </c>
      <c r="AJ5" s="2">
        <f>'TEI proposé 2017 milliards'!AJ5-'TEI actuel 2017 milliards'!AJ5</f>
        <v>-4.0499999999999998E-3</v>
      </c>
      <c r="AK5" s="2">
        <f>'TEI proposé 2017 milliards'!AK5-'TEI actuel 2017 milliards'!AK5</f>
        <v>-2.5299999999999997E-3</v>
      </c>
      <c r="AL5" s="2">
        <f>'TEI proposé 2017 milliards'!AL5-'TEI actuel 2017 milliards'!AL5</f>
        <v>-0.135739</v>
      </c>
      <c r="AM5" s="2">
        <f>'TEI proposé 2017 milliards'!AM5-'TEI actuel 2017 milliards'!AM5</f>
        <v>-1.83E-3</v>
      </c>
      <c r="AN5" s="2">
        <f>'TEI proposé 2017 milliards'!AN5-'TEI actuel 2017 milliards'!AN5</f>
        <v>-9.3999999999999997E-4</v>
      </c>
      <c r="AO5" s="2">
        <f>'TEI proposé 2017 milliards'!AO5-'TEI actuel 2017 milliards'!AO5</f>
        <v>-1.0880000000000001E-2</v>
      </c>
      <c r="AP5" s="2">
        <f>'TEI proposé 2017 milliards'!AP5-'TEI actuel 2017 milliards'!AP5</f>
        <v>-5.1799999999999997E-3</v>
      </c>
      <c r="AQ5" s="2">
        <f>'TEI proposé 2017 milliards'!AQ5-'TEI actuel 2017 milliards'!AQ5</f>
        <v>-1.2999999999999999E-2</v>
      </c>
      <c r="AR5" s="2">
        <f>'TEI proposé 2017 milliards'!AR5-'TEI actuel 2017 milliards'!AR5</f>
        <v>0</v>
      </c>
      <c r="AS5" s="2">
        <f>'TEI proposé 2017 milliards'!AS5-'TEI actuel 2017 milliards'!AS5</f>
        <v>0</v>
      </c>
      <c r="AT5" s="2">
        <f>'TEI proposé 2017 milliards'!AT5-'TEI actuel 2017 milliards'!AT5</f>
        <v>6.1269999999999996E-3</v>
      </c>
      <c r="AU5" s="2">
        <f>'TEI proposé 2017 milliards'!AU5-'TEI actuel 2017 milliards'!AU5</f>
        <v>-1.2999999999999999E-2</v>
      </c>
      <c r="AV5" s="2">
        <f>'TEI proposé 2017 milliards'!AV5-'TEI actuel 2017 milliards'!AV5</f>
        <v>0.14757700000000001</v>
      </c>
      <c r="AW5" s="2">
        <f>'TEI proposé 2017 milliards'!AW5-'TEI actuel 2017 milliards'!AW5</f>
        <v>2.0000000000020002E-6</v>
      </c>
      <c r="AX5" s="2">
        <f>'TEI proposé 2017 milliards'!AX5-'TEI actuel 2017 milliards'!AX5</f>
        <v>-2.81E-3</v>
      </c>
      <c r="AY5" s="2">
        <f>'TEI proposé 2017 milliards'!AY5-'TEI actuel 2017 milliards'!AY5</f>
        <v>-1.5400000000000001E-3</v>
      </c>
      <c r="AZ5" s="2">
        <f>'TEI proposé 2017 milliards'!AZ5-'TEI actuel 2017 milliards'!AZ5</f>
        <v>-7.7199999999999994E-3</v>
      </c>
      <c r="BA5" s="2">
        <f>'TEI proposé 2017 milliards'!BA5-'TEI actuel 2017 milliards'!BA5</f>
        <v>2.6562000000000002E-2</v>
      </c>
      <c r="BB5" s="2">
        <f>'TEI proposé 2017 milliards'!BB5-'TEI actuel 2017 milliards'!BB5</f>
        <v>0</v>
      </c>
      <c r="BC5" s="2">
        <f>'TEI proposé 2017 milliards'!BC5-'TEI actuel 2017 milliards'!BC5</f>
        <v>2.7467999999999999E-2</v>
      </c>
      <c r="BD5" s="2">
        <f>'TEI proposé 2017 milliards'!BD5-'TEI actuel 2017 milliards'!BD5</f>
        <v>-0.157</v>
      </c>
      <c r="BE5" s="2">
        <f>'TEI proposé 2017 milliards'!BE5-'TEI actuel 2017 milliards'!BE5</f>
        <v>4.0000000000040004E-6</v>
      </c>
      <c r="BF5" s="2">
        <f>'TEI proposé 2017 milliards'!BF5-'TEI actuel 2017 milliards'!BF5</f>
        <v>1.9999999999985307E-6</v>
      </c>
      <c r="BG5" s="2">
        <f>'TEI proposé 2017 milliards'!BG5-'TEI actuel 2017 milliards'!BG5</f>
        <v>9.9999999999926537E-7</v>
      </c>
      <c r="BH5" s="2">
        <f>'TEI proposé 2017 milliards'!BH5-'TEI actuel 2017 milliards'!BH5</f>
        <v>0</v>
      </c>
      <c r="BI5" s="2">
        <f>'TEI proposé 2017 milliards'!BI5-'TEI actuel 2017 milliards'!BI5</f>
        <v>-9.9999999999926537E-7</v>
      </c>
      <c r="BJ5" s="2">
        <f>'TEI proposé 2017 milliards'!BJ5-'TEI actuel 2017 milliards'!BJ5</f>
        <v>-4.0000000000005309E-6</v>
      </c>
      <c r="BK5" s="2">
        <f>'TEI proposé 2017 milliards'!BK5-'TEI actuel 2017 milliards'!BK5</f>
        <v>-5.4400000000000004E-3</v>
      </c>
      <c r="BL5" s="2">
        <f>'TEI proposé 2017 milliards'!BL5-'TEI actuel 2017 milliards'!BL5</f>
        <v>-1.5499999999999999E-3</v>
      </c>
      <c r="BM5" s="1">
        <f>'TEI proposé 2017 milliards'!BM5-'TEI actuel 2017 milliards'!BM5</f>
        <v>2.903000000010536E-3</v>
      </c>
    </row>
    <row r="6" spans="1:65">
      <c r="A6" t="s">
        <v>72</v>
      </c>
      <c r="B6" t="s">
        <v>4</v>
      </c>
      <c r="C6" s="2">
        <f>'TEI proposé 2017 milliards'!C6-'TEI actuel 2017 milliards'!C6</f>
        <v>4.0000000005591119E-6</v>
      </c>
      <c r="D6" s="2">
        <f>'TEI proposé 2017 milliards'!D6-'TEI actuel 2017 milliards'!D6</f>
        <v>0</v>
      </c>
      <c r="E6" s="2">
        <f>'TEI proposé 2017 milliards'!E6-'TEI actuel 2017 milliards'!E6</f>
        <v>0</v>
      </c>
      <c r="F6" s="2">
        <f>'TEI proposé 2017 milliards'!F6-'TEI actuel 2017 milliards'!F6</f>
        <v>-3.5174999999999998E-2</v>
      </c>
      <c r="G6" s="2">
        <f>'TEI proposé 2017 milliards'!G6-'TEI actuel 2017 milliards'!G6</f>
        <v>6.8076130000000106</v>
      </c>
      <c r="H6" s="2">
        <f>'TEI proposé 2017 milliards'!H6-'TEI actuel 2017 milliards'!H6</f>
        <v>-0.33759</v>
      </c>
      <c r="I6" s="2">
        <f>'TEI proposé 2017 milliards'!I6-'TEI actuel 2017 milliards'!I6</f>
        <v>-3.8399999999999997E-2</v>
      </c>
      <c r="J6" s="2">
        <f>'TEI proposé 2017 milliards'!J6-'TEI actuel 2017 milliards'!J6</f>
        <v>-0.115157</v>
      </c>
      <c r="K6" s="2">
        <f>'TEI proposé 2017 milliards'!K6-'TEI actuel 2017 milliards'!K6</f>
        <v>-1.116E-2</v>
      </c>
      <c r="L6" s="2">
        <f>'TEI proposé 2017 milliards'!L6-'TEI actuel 2017 milliards'!L6</f>
        <v>-3.1238000000000002E-2</v>
      </c>
      <c r="M6" s="2">
        <f>'TEI proposé 2017 milliards'!M6-'TEI actuel 2017 milliards'!M6</f>
        <v>-2.1792389999999999</v>
      </c>
      <c r="N6" s="2">
        <f>'TEI proposé 2017 milliards'!N6-'TEI actuel 2017 milliards'!N6</f>
        <v>-0.387679</v>
      </c>
      <c r="O6" s="2">
        <f>'TEI proposé 2017 milliards'!O6-'TEI actuel 2017 milliards'!O6</f>
        <v>-9.5032000000000005E-2</v>
      </c>
      <c r="P6" s="2">
        <f>'TEI proposé 2017 milliards'!P6-'TEI actuel 2017 milliards'!P6</f>
        <v>-5.4064000000000008E-2</v>
      </c>
      <c r="Q6" s="2">
        <f>'TEI proposé 2017 milliards'!Q6-'TEI actuel 2017 milliards'!Q6</f>
        <v>-0.10238999999999999</v>
      </c>
      <c r="R6" s="2">
        <f>'TEI proposé 2017 milliards'!R6-'TEI actuel 2017 milliards'!R6</f>
        <v>-0.10973000000000001</v>
      </c>
      <c r="S6" s="2">
        <f>'TEI proposé 2017 milliards'!S6-'TEI actuel 2017 milliards'!S6</f>
        <v>-5.9040000000000002E-2</v>
      </c>
      <c r="T6" s="2">
        <f>'TEI proposé 2017 milliards'!T6-'TEI actuel 2017 milliards'!T6</f>
        <v>-4.8516999999999998E-2</v>
      </c>
      <c r="U6" s="2">
        <f>'TEI proposé 2017 milliards'!U6-'TEI actuel 2017 milliards'!U6</f>
        <v>-8.5110000000000005E-2</v>
      </c>
      <c r="V6" s="2">
        <f>'TEI proposé 2017 milliards'!V6-'TEI actuel 2017 milliards'!V6</f>
        <v>-0.14241999999999999</v>
      </c>
      <c r="W6" s="2">
        <f>'TEI proposé 2017 milliards'!W6-'TEI actuel 2017 milliards'!W6</f>
        <v>-3.066E-2</v>
      </c>
      <c r="X6" s="2">
        <f>'TEI proposé 2017 milliards'!X6-'TEI actuel 2017 milliards'!X6</f>
        <v>-3.8044999999999989E-2</v>
      </c>
      <c r="Y6" s="2">
        <f>'TEI proposé 2017 milliards'!Y6-'TEI actuel 2017 milliards'!Y6</f>
        <v>-0.13721</v>
      </c>
      <c r="Z6" s="2">
        <f>'TEI proposé 2017 milliards'!Z6-'TEI actuel 2017 milliards'!Z6</f>
        <v>-7.0120000000000002E-2</v>
      </c>
      <c r="AA6" s="2">
        <f>'TEI proposé 2017 milliards'!AA6-'TEI actuel 2017 milliards'!AA6</f>
        <v>-2.1399999999999999E-2</v>
      </c>
      <c r="AB6" s="2">
        <f>'TEI proposé 2017 milliards'!AB6-'TEI actuel 2017 milliards'!AB6</f>
        <v>-0.15297999999999998</v>
      </c>
      <c r="AC6" s="2">
        <f>'TEI proposé 2017 milliards'!AC6-'TEI actuel 2017 milliards'!AC6</f>
        <v>-0.34653400000000001</v>
      </c>
      <c r="AD6" s="2">
        <f>'TEI proposé 2017 milliards'!AD6-'TEI actuel 2017 milliards'!AD6</f>
        <v>-0.24786000000000002</v>
      </c>
      <c r="AE6" s="2">
        <f>'TEI proposé 2017 milliards'!AE6-'TEI actuel 2017 milliards'!AE6</f>
        <v>0.33548200000002626</v>
      </c>
      <c r="AF6" s="2">
        <f>'TEI proposé 2017 milliards'!AF6-'TEI actuel 2017 milliards'!AF6</f>
        <v>1.5350430000000002</v>
      </c>
      <c r="AG6" s="2">
        <f>'TEI proposé 2017 milliards'!AG6-'TEI actuel 2017 milliards'!AG6</f>
        <v>-0.10138999999999999</v>
      </c>
      <c r="AH6" s="2">
        <f>'TEI proposé 2017 milliards'!AH6-'TEI actuel 2017 milliards'!AH6</f>
        <v>-6.8587000000000009E-2</v>
      </c>
      <c r="AI6" s="2">
        <f>'TEI proposé 2017 milliards'!AI6-'TEI actuel 2017 milliards'!AI6</f>
        <v>-0.23817700000000003</v>
      </c>
      <c r="AJ6" s="2">
        <f>'TEI proposé 2017 milliards'!AJ6-'TEI actuel 2017 milliards'!AJ6</f>
        <v>-0.19144999999999998</v>
      </c>
      <c r="AK6" s="2">
        <f>'TEI proposé 2017 milliards'!AK6-'TEI actuel 2017 milliards'!AK6</f>
        <v>-6.0289999999999996E-2</v>
      </c>
      <c r="AL6" s="2">
        <f>'TEI proposé 2017 milliards'!AL6-'TEI actuel 2017 milliards'!AL6</f>
        <v>-3.5474339999999991</v>
      </c>
      <c r="AM6" s="2">
        <f>'TEI proposé 2017 milliards'!AM6-'TEI actuel 2017 milliards'!AM6</f>
        <v>3.1768999999999992E-2</v>
      </c>
      <c r="AN6" s="2">
        <f>'TEI proposé 2017 milliards'!AN6-'TEI actuel 2017 milliards'!AN6</f>
        <v>-0.21231300000000008</v>
      </c>
      <c r="AO6" s="2">
        <f>'TEI proposé 2017 milliards'!AO6-'TEI actuel 2017 milliards'!AO6</f>
        <v>-5.1670999999999967E-2</v>
      </c>
      <c r="AP6" s="2">
        <f>'TEI proposé 2017 milliards'!AP6-'TEI actuel 2017 milliards'!AP6</f>
        <v>-1.786500000000002E-2</v>
      </c>
      <c r="AQ6" s="2">
        <f>'TEI proposé 2017 milliards'!AQ6-'TEI actuel 2017 milliards'!AQ6</f>
        <v>8.6074999999999999E-2</v>
      </c>
      <c r="AR6" s="2">
        <f>'TEI proposé 2017 milliards'!AR6-'TEI actuel 2017 milliards'!AR6</f>
        <v>7.0857000000000003E-2</v>
      </c>
      <c r="AS6" s="2">
        <f>'TEI proposé 2017 milliards'!AS6-'TEI actuel 2017 milliards'!AS6</f>
        <v>-2.2113000000000001E-2</v>
      </c>
      <c r="AT6" s="2">
        <f>'TEI proposé 2017 milliards'!AT6-'TEI actuel 2017 milliards'!AT6</f>
        <v>4.4379000000000002E-2</v>
      </c>
      <c r="AU6" s="2">
        <f>'TEI proposé 2017 milliards'!AU6-'TEI actuel 2017 milliards'!AU6</f>
        <v>0.18892900000000012</v>
      </c>
      <c r="AV6" s="2">
        <f>'TEI proposé 2017 milliards'!AV6-'TEI actuel 2017 milliards'!AV6</f>
        <v>-0.13206300000000001</v>
      </c>
      <c r="AW6" s="2">
        <f>'TEI proposé 2017 milliards'!AW6-'TEI actuel 2017 milliards'!AW6</f>
        <v>2.0000000000575113E-6</v>
      </c>
      <c r="AX6" s="2">
        <f>'TEI proposé 2017 milliards'!AX6-'TEI actuel 2017 milliards'!AX6</f>
        <v>-0.103103</v>
      </c>
      <c r="AY6" s="2">
        <f>'TEI proposé 2017 milliards'!AY6-'TEI actuel 2017 milliards'!AY6</f>
        <v>5.8767000000000014E-2</v>
      </c>
      <c r="AZ6" s="2">
        <f>'TEI proposé 2017 milliards'!AZ6-'TEI actuel 2017 milliards'!AZ6</f>
        <v>-0.25797899999999996</v>
      </c>
      <c r="BA6" s="2">
        <f>'TEI proposé 2017 milliards'!BA6-'TEI actuel 2017 milliards'!BA6</f>
        <v>-0.104784</v>
      </c>
      <c r="BB6" s="2">
        <f>'TEI proposé 2017 milliards'!BB6-'TEI actuel 2017 milliards'!BB6</f>
        <v>-3.9900000000000005E-3</v>
      </c>
      <c r="BC6" s="2">
        <f>'TEI proposé 2017 milliards'!BC6-'TEI actuel 2017 milliards'!BC6</f>
        <v>-0.11646699999999999</v>
      </c>
      <c r="BD6" s="2">
        <f>'TEI proposé 2017 milliards'!BD6-'TEI actuel 2017 milliards'!BD6</f>
        <v>0.71814100000000014</v>
      </c>
      <c r="BE6" s="2">
        <f>'TEI proposé 2017 milliards'!BE6-'TEI actuel 2017 milliards'!BE6</f>
        <v>-9.9999999969568876E-7</v>
      </c>
      <c r="BF6" s="2">
        <f>'TEI proposé 2017 milliards'!BF6-'TEI actuel 2017 milliards'!BF6</f>
        <v>2.0000000002795559E-6</v>
      </c>
      <c r="BG6" s="2">
        <f>'TEI proposé 2017 milliards'!BG6-'TEI actuel 2017 milliards'!BG6</f>
        <v>1.999999999946489E-6</v>
      </c>
      <c r="BH6" s="2">
        <f>'TEI proposé 2017 milliards'!BH6-'TEI actuel 2017 milliards'!BH6</f>
        <v>0.33745900000000006</v>
      </c>
      <c r="BI6" s="2">
        <f>'TEI proposé 2017 milliards'!BI6-'TEI actuel 2017 milliards'!BI6</f>
        <v>0</v>
      </c>
      <c r="BJ6" s="2">
        <f>'TEI proposé 2017 milliards'!BJ6-'TEI actuel 2017 milliards'!BJ6</f>
        <v>-2.9999999999752447E-6</v>
      </c>
      <c r="BK6" s="2">
        <f>'TEI proposé 2017 milliards'!BK6-'TEI actuel 2017 milliards'!BK6</f>
        <v>-3.295E-2</v>
      </c>
      <c r="BL6" s="2">
        <f>'TEI proposé 2017 milliards'!BL6-'TEI actuel 2017 milliards'!BL6</f>
        <v>-6.9713999999999998E-2</v>
      </c>
      <c r="BM6" s="1">
        <f>'TEI proposé 2017 milliards'!BM6-'TEI actuel 2017 milliards'!BM6</f>
        <v>5.4299999999898318E-3</v>
      </c>
    </row>
    <row r="7" spans="1:65">
      <c r="A7" t="s">
        <v>73</v>
      </c>
      <c r="B7" t="s">
        <v>5</v>
      </c>
      <c r="C7" s="2">
        <f>'TEI proposé 2017 milliards'!C7-'TEI actuel 2017 milliards'!C7</f>
        <v>4.0000000000317559E-6</v>
      </c>
      <c r="D7" s="2">
        <f>'TEI proposé 2017 milliards'!D7-'TEI actuel 2017 milliards'!D7</f>
        <v>0</v>
      </c>
      <c r="E7" s="2">
        <f>'TEI proposé 2017 milliards'!E7-'TEI actuel 2017 milliards'!E7</f>
        <v>-4.0000000000005309E-6</v>
      </c>
      <c r="F7" s="2">
        <f>'TEI proposé 2017 milliards'!F7-'TEI actuel 2017 milliards'!F7</f>
        <v>-2.8999999999999994E-3</v>
      </c>
      <c r="G7" s="2">
        <f>'TEI proposé 2017 milliards'!G7-'TEI actuel 2017 milliards'!G7</f>
        <v>-0.61448900000000006</v>
      </c>
      <c r="H7" s="2">
        <f>'TEI proposé 2017 milliards'!H7-'TEI actuel 2017 milliards'!H7</f>
        <v>-0.33528400000000058</v>
      </c>
      <c r="I7" s="2">
        <f>'TEI proposé 2017 milliards'!I7-'TEI actuel 2017 milliards'!I7</f>
        <v>0.53776200000000007</v>
      </c>
      <c r="J7" s="2">
        <f>'TEI proposé 2017 milliards'!J7-'TEI actuel 2017 milliards'!J7</f>
        <v>-0.94115199999999999</v>
      </c>
      <c r="K7" s="2">
        <f>'TEI proposé 2017 milliards'!K7-'TEI actuel 2017 milliards'!K7</f>
        <v>-3.5061000000000002E-2</v>
      </c>
      <c r="L7" s="2">
        <f>'TEI proposé 2017 milliards'!L7-'TEI actuel 2017 milliards'!L7</f>
        <v>-5.824E-2</v>
      </c>
      <c r="M7" s="2">
        <f>'TEI proposé 2017 milliards'!M7-'TEI actuel 2017 milliards'!M7</f>
        <v>-0.21063600000000005</v>
      </c>
      <c r="N7" s="2">
        <f>'TEI proposé 2017 milliards'!N7-'TEI actuel 2017 milliards'!N7</f>
        <v>-5.3213999999999997E-2</v>
      </c>
      <c r="O7" s="2">
        <f>'TEI proposé 2017 milliards'!O7-'TEI actuel 2017 milliards'!O7</f>
        <v>-0.11093400000000003</v>
      </c>
      <c r="P7" s="2">
        <f>'TEI proposé 2017 milliards'!P7-'TEI actuel 2017 milliards'!P7</f>
        <v>2.6479999999999976E-3</v>
      </c>
      <c r="Q7" s="2">
        <f>'TEI proposé 2017 milliards'!Q7-'TEI actuel 2017 milliards'!Q7</f>
        <v>-4.5414999999999997E-2</v>
      </c>
      <c r="R7" s="2">
        <f>'TEI proposé 2017 milliards'!R7-'TEI actuel 2017 milliards'!R7</f>
        <v>-9.8323999999999995E-2</v>
      </c>
      <c r="S7" s="2">
        <f>'TEI proposé 2017 milliards'!S7-'TEI actuel 2017 milliards'!S7</f>
        <v>-0.17315900000000001</v>
      </c>
      <c r="T7" s="2">
        <f>'TEI proposé 2017 milliards'!T7-'TEI actuel 2017 milliards'!T7</f>
        <v>-9.4795000000000004E-2</v>
      </c>
      <c r="U7" s="2">
        <f>'TEI proposé 2017 milliards'!U7-'TEI actuel 2017 milliards'!U7</f>
        <v>-0.214138</v>
      </c>
      <c r="V7" s="2">
        <f>'TEI proposé 2017 milliards'!V7-'TEI actuel 2017 milliards'!V7</f>
        <v>3.3186999999999967E-2</v>
      </c>
      <c r="W7" s="2">
        <f>'TEI proposé 2017 milliards'!W7-'TEI actuel 2017 milliards'!W7</f>
        <v>0.95556299999999994</v>
      </c>
      <c r="X7" s="2">
        <f>'TEI proposé 2017 milliards'!X7-'TEI actuel 2017 milliards'!X7</f>
        <v>-0.136158</v>
      </c>
      <c r="Y7" s="2">
        <f>'TEI proposé 2017 milliards'!Y7-'TEI actuel 2017 milliards'!Y7</f>
        <v>0.26342600000000005</v>
      </c>
      <c r="Z7" s="2">
        <f>'TEI proposé 2017 milliards'!Z7-'TEI actuel 2017 milliards'!Z7</f>
        <v>3.4210000000000004E-3</v>
      </c>
      <c r="AA7" s="2">
        <f>'TEI proposé 2017 milliards'!AA7-'TEI actuel 2017 milliards'!AA7</f>
        <v>1.5612000000000001E-2</v>
      </c>
      <c r="AB7" s="2">
        <f>'TEI proposé 2017 milliards'!AB7-'TEI actuel 2017 milliards'!AB7</f>
        <v>-7.8349999999999947E-3</v>
      </c>
      <c r="AC7" s="2">
        <f>'TEI proposé 2017 milliards'!AC7-'TEI actuel 2017 milliards'!AC7</f>
        <v>-0.657586</v>
      </c>
      <c r="AD7" s="2">
        <f>'TEI proposé 2017 milliards'!AD7-'TEI actuel 2017 milliards'!AD7</f>
        <v>-0.37918299999999999</v>
      </c>
      <c r="AE7" s="2">
        <f>'TEI proposé 2017 milliards'!AE7-'TEI actuel 2017 milliards'!AE7</f>
        <v>0.45878599999999059</v>
      </c>
      <c r="AF7" s="2">
        <f>'TEI proposé 2017 milliards'!AF7-'TEI actuel 2017 milliards'!AF7</f>
        <v>0.95572500000000005</v>
      </c>
      <c r="AG7" s="2">
        <f>'TEI proposé 2017 milliards'!AG7-'TEI actuel 2017 milliards'!AG7</f>
        <v>7.2893000000000013E-2</v>
      </c>
      <c r="AH7" s="2">
        <f>'TEI proposé 2017 milliards'!AH7-'TEI actuel 2017 milliards'!AH7</f>
        <v>-0.12324199999999999</v>
      </c>
      <c r="AI7" s="2">
        <f>'TEI proposé 2017 milliards'!AI7-'TEI actuel 2017 milliards'!AI7</f>
        <v>-3.0349000000000001E-2</v>
      </c>
      <c r="AJ7" s="2">
        <f>'TEI proposé 2017 milliards'!AJ7-'TEI actuel 2017 milliards'!AJ7</f>
        <v>-2.2943000000000005E-2</v>
      </c>
      <c r="AK7" s="2">
        <f>'TEI proposé 2017 milliards'!AK7-'TEI actuel 2017 milliards'!AK7</f>
        <v>-3.3226000000000006E-2</v>
      </c>
      <c r="AL7" s="2">
        <f>'TEI proposé 2017 milliards'!AL7-'TEI actuel 2017 milliards'!AL7</f>
        <v>0.98370899999999994</v>
      </c>
      <c r="AM7" s="2">
        <f>'TEI proposé 2017 milliards'!AM7-'TEI actuel 2017 milliards'!AM7</f>
        <v>-5.0950000000000002E-2</v>
      </c>
      <c r="AN7" s="2">
        <f>'TEI proposé 2017 milliards'!AN7-'TEI actuel 2017 milliards'!AN7</f>
        <v>-1.048535</v>
      </c>
      <c r="AO7" s="2">
        <f>'TEI proposé 2017 milliards'!AO7-'TEI actuel 2017 milliards'!AO7</f>
        <v>-0.221863</v>
      </c>
      <c r="AP7" s="2">
        <f>'TEI proposé 2017 milliards'!AP7-'TEI actuel 2017 milliards'!AP7</f>
        <v>6.5228000000000008E-2</v>
      </c>
      <c r="AQ7" s="2">
        <f>'TEI proposé 2017 milliards'!AQ7-'TEI actuel 2017 milliards'!AQ7</f>
        <v>-2.4722000000000004E-2</v>
      </c>
      <c r="AR7" s="2">
        <f>'TEI proposé 2017 milliards'!AR7-'TEI actuel 2017 milliards'!AR7</f>
        <v>-2.2000000000000002E-2</v>
      </c>
      <c r="AS7" s="2">
        <f>'TEI proposé 2017 milliards'!AS7-'TEI actuel 2017 milliards'!AS7</f>
        <v>-2.4605999999999999E-2</v>
      </c>
      <c r="AT7" s="2">
        <f>'TEI proposé 2017 milliards'!AT7-'TEI actuel 2017 milliards'!AT7</f>
        <v>-0.12697900000000001</v>
      </c>
      <c r="AU7" s="2">
        <f>'TEI proposé 2017 milliards'!AU7-'TEI actuel 2017 milliards'!AU7</f>
        <v>0.52488600000000007</v>
      </c>
      <c r="AV7" s="2">
        <f>'TEI proposé 2017 milliards'!AV7-'TEI actuel 2017 milliards'!AV7</f>
        <v>7.6910999999999993E-2</v>
      </c>
      <c r="AW7" s="2">
        <f>'TEI proposé 2017 milliards'!AW7-'TEI actuel 2017 milliards'!AW7</f>
        <v>0</v>
      </c>
      <c r="AX7" s="2">
        <f>'TEI proposé 2017 milliards'!AX7-'TEI actuel 2017 milliards'!AX7</f>
        <v>5.4190000000000002E-3</v>
      </c>
      <c r="AY7" s="2">
        <f>'TEI proposé 2017 milliards'!AY7-'TEI actuel 2017 milliards'!AY7</f>
        <v>-9.5231999999999983E-2</v>
      </c>
      <c r="AZ7" s="2">
        <f>'TEI proposé 2017 milliards'!AZ7-'TEI actuel 2017 milliards'!AZ7</f>
        <v>-7.9239999999999866E-3</v>
      </c>
      <c r="BA7" s="2">
        <f>'TEI proposé 2017 milliards'!BA7-'TEI actuel 2017 milliards'!BA7</f>
        <v>-1.0860000000000002E-2</v>
      </c>
      <c r="BB7" s="2">
        <f>'TEI proposé 2017 milliards'!BB7-'TEI actuel 2017 milliards'!BB7</f>
        <v>0.10230299999999999</v>
      </c>
      <c r="BC7" s="2">
        <f>'TEI proposé 2017 milliards'!BC7-'TEI actuel 2017 milliards'!BC7</f>
        <v>0.24513600000000005</v>
      </c>
      <c r="BD7" s="2">
        <f>'TEI proposé 2017 milliards'!BD7-'TEI actuel 2017 milliards'!BD7</f>
        <v>0.509413</v>
      </c>
      <c r="BE7" s="2">
        <f>'TEI proposé 2017 milliards'!BE7-'TEI actuel 2017 milliards'!BE7</f>
        <v>1.0000000000287557E-6</v>
      </c>
      <c r="BF7" s="2">
        <f>'TEI proposé 2017 milliards'!BF7-'TEI actuel 2017 milliards'!BF7</f>
        <v>0</v>
      </c>
      <c r="BG7" s="2">
        <f>'TEI proposé 2017 milliards'!BG7-'TEI actuel 2017 milliards'!BG7</f>
        <v>3.0000000000307558E-6</v>
      </c>
      <c r="BH7" s="2">
        <f>'TEI proposé 2017 milliards'!BH7-'TEI actuel 2017 milliards'!BH7</f>
        <v>-0.16128300000000004</v>
      </c>
      <c r="BI7" s="2">
        <f>'TEI proposé 2017 milliards'!BI7-'TEI actuel 2017 milliards'!BI7</f>
        <v>0</v>
      </c>
      <c r="BJ7" s="2">
        <f>'TEI proposé 2017 milliards'!BJ7-'TEI actuel 2017 milliards'!BJ7</f>
        <v>-2.0000000000020002E-6</v>
      </c>
      <c r="BK7" s="2">
        <f>'TEI proposé 2017 milliards'!BK7-'TEI actuel 2017 milliards'!BK7</f>
        <v>0.25647600000000004</v>
      </c>
      <c r="BL7" s="2">
        <f>'TEI proposé 2017 milliards'!BL7-'TEI actuel 2017 milliards'!BL7</f>
        <v>0.13719100000000001</v>
      </c>
      <c r="BM7" s="1">
        <f>'TEI proposé 2017 milliards'!BM7-'TEI actuel 2017 milliards'!BM7</f>
        <v>3.2480000000006726E-2</v>
      </c>
    </row>
    <row r="8" spans="1:65">
      <c r="A8" t="s">
        <v>74</v>
      </c>
      <c r="B8" t="s">
        <v>6</v>
      </c>
      <c r="C8" s="2">
        <f>'TEI proposé 2017 milliards'!C8-'TEI actuel 2017 milliards'!C8</f>
        <v>-1.0000000000287557E-6</v>
      </c>
      <c r="D8" s="2">
        <f>'TEI proposé 2017 milliards'!D8-'TEI actuel 2017 milliards'!D8</f>
        <v>0</v>
      </c>
      <c r="E8" s="2">
        <f>'TEI proposé 2017 milliards'!E8-'TEI actuel 2017 milliards'!E8</f>
        <v>-3.9999999999970615E-6</v>
      </c>
      <c r="F8" s="2">
        <f>'TEI proposé 2017 milliards'!F8-'TEI actuel 2017 milliards'!F8</f>
        <v>-3.5753E-2</v>
      </c>
      <c r="G8" s="2">
        <f>'TEI proposé 2017 milliards'!G8-'TEI actuel 2017 milliards'!G8</f>
        <v>-0.14503899999999997</v>
      </c>
      <c r="H8" s="2">
        <f>'TEI proposé 2017 milliards'!H8-'TEI actuel 2017 milliards'!H8</f>
        <v>-3.5700000000000141E-4</v>
      </c>
      <c r="I8" s="2">
        <f>'TEI proposé 2017 milliards'!I8-'TEI actuel 2017 milliards'!I8</f>
        <v>-5.8389000000000024E-2</v>
      </c>
      <c r="J8" s="2">
        <f>'TEI proposé 2017 milliards'!J8-'TEI actuel 2017 milliards'!J8</f>
        <v>0.9185049999999999</v>
      </c>
      <c r="K8" s="2">
        <f>'TEI proposé 2017 milliards'!K8-'TEI actuel 2017 milliards'!K8</f>
        <v>-2.6710000000000012E-2</v>
      </c>
      <c r="L8" s="2">
        <f>'TEI proposé 2017 milliards'!L8-'TEI actuel 2017 milliards'!L8</f>
        <v>6.2645999999999993E-2</v>
      </c>
      <c r="M8" s="2">
        <f>'TEI proposé 2017 milliards'!M8-'TEI actuel 2017 milliards'!M8</f>
        <v>0.72313499999999997</v>
      </c>
      <c r="N8" s="2">
        <f>'TEI proposé 2017 milliards'!N8-'TEI actuel 2017 milliards'!N8</f>
        <v>-3.8435000000000011E-2</v>
      </c>
      <c r="O8" s="2">
        <f>'TEI proposé 2017 milliards'!O8-'TEI actuel 2017 milliards'!O8</f>
        <v>-3.1472E-2</v>
      </c>
      <c r="P8" s="2">
        <f>'TEI proposé 2017 milliards'!P8-'TEI actuel 2017 milliards'!P8</f>
        <v>-0.17968899999999999</v>
      </c>
      <c r="Q8" s="2">
        <f>'TEI proposé 2017 milliards'!Q8-'TEI actuel 2017 milliards'!Q8</f>
        <v>-3.9808999999999997E-2</v>
      </c>
      <c r="R8" s="2">
        <f>'TEI proposé 2017 milliards'!R8-'TEI actuel 2017 milliards'!R8</f>
        <v>-6.3794999999999991E-2</v>
      </c>
      <c r="S8" s="2">
        <f>'TEI proposé 2017 milliards'!S8-'TEI actuel 2017 milliards'!S8</f>
        <v>-5.2016000000000007E-2</v>
      </c>
      <c r="T8" s="2">
        <f>'TEI proposé 2017 milliards'!T8-'TEI actuel 2017 milliards'!T8</f>
        <v>-2.6989999999999997E-2</v>
      </c>
      <c r="U8" s="2">
        <f>'TEI proposé 2017 milliards'!U8-'TEI actuel 2017 milliards'!U8</f>
        <v>-8.0326999999999982E-2</v>
      </c>
      <c r="V8" s="2">
        <f>'TEI proposé 2017 milliards'!V8-'TEI actuel 2017 milliards'!V8</f>
        <v>-0.51516699999999993</v>
      </c>
      <c r="W8" s="2">
        <f>'TEI proposé 2017 milliards'!W8-'TEI actuel 2017 milliards'!W8</f>
        <v>1.3668999999999987E-2</v>
      </c>
      <c r="X8" s="2">
        <f>'TEI proposé 2017 milliards'!X8-'TEI actuel 2017 milliards'!X8</f>
        <v>7.2330000000000449E-3</v>
      </c>
      <c r="Y8" s="2">
        <f>'TEI proposé 2017 milliards'!Y8-'TEI actuel 2017 milliards'!Y8</f>
        <v>-7.2972999999999996E-2</v>
      </c>
      <c r="Z8" s="2">
        <f>'TEI proposé 2017 milliards'!Z8-'TEI actuel 2017 milliards'!Z8</f>
        <v>-3.9900000000000005E-3</v>
      </c>
      <c r="AA8" s="2">
        <f>'TEI proposé 2017 milliards'!AA8-'TEI actuel 2017 milliards'!AA8</f>
        <v>-4.7380000000000009E-3</v>
      </c>
      <c r="AB8" s="2">
        <f>'TEI proposé 2017 milliards'!AB8-'TEI actuel 2017 milliards'!AB8</f>
        <v>-5.8907999999999995E-2</v>
      </c>
      <c r="AC8" s="2">
        <f>'TEI proposé 2017 milliards'!AC8-'TEI actuel 2017 milliards'!AC8</f>
        <v>0.17920000000000069</v>
      </c>
      <c r="AD8" s="2">
        <f>'TEI proposé 2017 milliards'!AD8-'TEI actuel 2017 milliards'!AD8</f>
        <v>-5.5453000000000002E-2</v>
      </c>
      <c r="AE8" s="2">
        <f>'TEI proposé 2017 milliards'!AE8-'TEI actuel 2017 milliards'!AE8</f>
        <v>-0.12189700000000472</v>
      </c>
      <c r="AF8" s="2">
        <f>'TEI proposé 2017 milliards'!AF8-'TEI actuel 2017 milliards'!AF8</f>
        <v>0.41572599999999998</v>
      </c>
      <c r="AG8" s="2">
        <f>'TEI proposé 2017 milliards'!AG8-'TEI actuel 2017 milliards'!AG8</f>
        <v>6.1886000000000004E-2</v>
      </c>
      <c r="AH8" s="2">
        <f>'TEI proposé 2017 milliards'!AH8-'TEI actuel 2017 milliards'!AH8</f>
        <v>-2.1940000000000001E-2</v>
      </c>
      <c r="AI8" s="2">
        <f>'TEI proposé 2017 milliards'!AI8-'TEI actuel 2017 milliards'!AI8</f>
        <v>-5.5999999999999999E-3</v>
      </c>
      <c r="AJ8" s="2">
        <f>'TEI proposé 2017 milliards'!AJ8-'TEI actuel 2017 milliards'!AJ8</f>
        <v>3.2633000000000009E-2</v>
      </c>
      <c r="AK8" s="2">
        <f>'TEI proposé 2017 milliards'!AK8-'TEI actuel 2017 milliards'!AK8</f>
        <v>-1.57E-3</v>
      </c>
      <c r="AL8" s="2">
        <f>'TEI proposé 2017 milliards'!AL8-'TEI actuel 2017 milliards'!AL8</f>
        <v>-4.9772999999999998E-2</v>
      </c>
      <c r="AM8" s="2">
        <f>'TEI proposé 2017 milliards'!AM8-'TEI actuel 2017 milliards'!AM8</f>
        <v>-5.5914000000000012E-2</v>
      </c>
      <c r="AN8" s="2">
        <f>'TEI proposé 2017 milliards'!AN8-'TEI actuel 2017 milliards'!AN8</f>
        <v>-0.24911000000000003</v>
      </c>
      <c r="AO8" s="2">
        <f>'TEI proposé 2017 milliards'!AO8-'TEI actuel 2017 milliards'!AO8</f>
        <v>-0.14041000000000001</v>
      </c>
      <c r="AP8" s="2">
        <f>'TEI proposé 2017 milliards'!AP8-'TEI actuel 2017 milliards'!AP8</f>
        <v>-1.7662999999999998E-2</v>
      </c>
      <c r="AQ8" s="2">
        <f>'TEI proposé 2017 milliards'!AQ8-'TEI actuel 2017 milliards'!AQ8</f>
        <v>-6.0029999999999997E-3</v>
      </c>
      <c r="AR8" s="2">
        <f>'TEI proposé 2017 milliards'!AR8-'TEI actuel 2017 milliards'!AR8</f>
        <v>0.14918500000000001</v>
      </c>
      <c r="AS8" s="2">
        <f>'TEI proposé 2017 milliards'!AS8-'TEI actuel 2017 milliards'!AS8</f>
        <v>1.7794000000000001E-2</v>
      </c>
      <c r="AT8" s="2">
        <f>'TEI proposé 2017 milliards'!AT8-'TEI actuel 2017 milliards'!AT8</f>
        <v>-0.25404900000000002</v>
      </c>
      <c r="AU8" s="2">
        <f>'TEI proposé 2017 milliards'!AU8-'TEI actuel 2017 milliards'!AU8</f>
        <v>-1.8033E-2</v>
      </c>
      <c r="AV8" s="2">
        <f>'TEI proposé 2017 milliards'!AV8-'TEI actuel 2017 milliards'!AV8</f>
        <v>3.4504E-2</v>
      </c>
      <c r="AW8" s="2">
        <f>'TEI proposé 2017 milliards'!AW8-'TEI actuel 2017 milliards'!AW8</f>
        <v>3.9999999999987962E-6</v>
      </c>
      <c r="AX8" s="2">
        <f>'TEI proposé 2017 milliards'!AX8-'TEI actuel 2017 milliards'!AX8</f>
        <v>-1.812E-3</v>
      </c>
      <c r="AY8" s="2">
        <f>'TEI proposé 2017 milliards'!AY8-'TEI actuel 2017 milliards'!AY8</f>
        <v>1.7999000000000001E-2</v>
      </c>
      <c r="AZ8" s="2">
        <f>'TEI proposé 2017 milliards'!AZ8-'TEI actuel 2017 milliards'!AZ8</f>
        <v>-5.5060000000000005E-3</v>
      </c>
      <c r="BA8" s="2">
        <f>'TEI proposé 2017 milliards'!BA8-'TEI actuel 2017 milliards'!BA8</f>
        <v>-6.4599999999999996E-3</v>
      </c>
      <c r="BB8" s="2">
        <f>'TEI proposé 2017 milliards'!BB8-'TEI actuel 2017 milliards'!BB8</f>
        <v>2.019E-3</v>
      </c>
      <c r="BC8" s="2">
        <f>'TEI proposé 2017 milliards'!BC8-'TEI actuel 2017 milliards'!BC8</f>
        <v>-7.3173999999999989E-2</v>
      </c>
      <c r="BD8" s="2">
        <f>'TEI proposé 2017 milliards'!BD8-'TEI actuel 2017 milliards'!BD8</f>
        <v>-2.6600000000000061E-4</v>
      </c>
      <c r="BE8" s="2">
        <f>'TEI proposé 2017 milliards'!BE8-'TEI actuel 2017 milliards'!BE8</f>
        <v>2.9999999999960614E-6</v>
      </c>
      <c r="BF8" s="2">
        <f>'TEI proposé 2017 milliards'!BF8-'TEI actuel 2017 milliards'!BF8</f>
        <v>-2.0000000000000486E-6</v>
      </c>
      <c r="BG8" s="2">
        <f>'TEI proposé 2017 milliards'!BG8-'TEI actuel 2017 milliards'!BG8</f>
        <v>0</v>
      </c>
      <c r="BH8" s="2">
        <f>'TEI proposé 2017 milliards'!BH8-'TEI actuel 2017 milliards'!BH8</f>
        <v>-4.3210000000000012E-2</v>
      </c>
      <c r="BI8" s="2">
        <f>'TEI proposé 2017 milliards'!BI8-'TEI actuel 2017 milliards'!BI8</f>
        <v>-1.9999999999950613E-6</v>
      </c>
      <c r="BJ8" s="2">
        <f>'TEI proposé 2017 milliards'!BJ8-'TEI actuel 2017 milliards'!BJ8</f>
        <v>-5.0000000000050004E-6</v>
      </c>
      <c r="BK8" s="2">
        <f>'TEI proposé 2017 milliards'!BK8-'TEI actuel 2017 milliards'!BK8</f>
        <v>-7.2121000000000005E-2</v>
      </c>
      <c r="BL8" s="2">
        <f>'TEI proposé 2017 milliards'!BL8-'TEI actuel 2017 milliards'!BL8</f>
        <v>-1.9299999999999999E-3</v>
      </c>
      <c r="BM8" s="1">
        <f>'TEI proposé 2017 milliards'!BM8-'TEI actuel 2017 milliards'!BM8</f>
        <v>-3.2400000000087914E-4</v>
      </c>
    </row>
    <row r="9" spans="1:65">
      <c r="A9" t="s">
        <v>75</v>
      </c>
      <c r="B9" t="s">
        <v>7</v>
      </c>
      <c r="C9" s="2">
        <f>'TEI proposé 2017 milliards'!C9-'TEI actuel 2017 milliards'!C9</f>
        <v>0</v>
      </c>
      <c r="D9" s="2">
        <f>'TEI proposé 2017 milliards'!D9-'TEI actuel 2017 milliards'!D9</f>
        <v>0</v>
      </c>
      <c r="E9" s="2">
        <f>'TEI proposé 2017 milliards'!E9-'TEI actuel 2017 milliards'!E9</f>
        <v>1.9999999999993981E-6</v>
      </c>
      <c r="F9" s="2">
        <f>'TEI proposé 2017 milliards'!F9-'TEI actuel 2017 milliards'!F9</f>
        <v>1.0306999999999997E-2</v>
      </c>
      <c r="G9" s="2">
        <f>'TEI proposé 2017 milliards'!G9-'TEI actuel 2017 milliards'!G9</f>
        <v>0.24373700000000009</v>
      </c>
      <c r="H9" s="2">
        <f>'TEI proposé 2017 milliards'!H9-'TEI actuel 2017 milliards'!H9</f>
        <v>-7.6152999999999971E-2</v>
      </c>
      <c r="I9" s="2">
        <f>'TEI proposé 2017 milliards'!I9-'TEI actuel 2017 milliards'!I9</f>
        <v>0.373996</v>
      </c>
      <c r="J9" s="2">
        <f>'TEI proposé 2017 milliards'!J9-'TEI actuel 2017 milliards'!J9</f>
        <v>-0.96949599999999991</v>
      </c>
      <c r="K9" s="2">
        <f>'TEI proposé 2017 milliards'!K9-'TEI actuel 2017 milliards'!K9</f>
        <v>0.18152499999999994</v>
      </c>
      <c r="L9" s="2">
        <f>'TEI proposé 2017 milliards'!L9-'TEI actuel 2017 milliards'!L9</f>
        <v>-7.363999999999999E-3</v>
      </c>
      <c r="M9" s="2">
        <f>'TEI proposé 2017 milliards'!M9-'TEI actuel 2017 milliards'!M9</f>
        <v>-0.20632000000000006</v>
      </c>
      <c r="N9" s="2">
        <f>'TEI proposé 2017 milliards'!N9-'TEI actuel 2017 milliards'!N9</f>
        <v>-0.35721700000000006</v>
      </c>
      <c r="O9" s="2">
        <f>'TEI proposé 2017 milliards'!O9-'TEI actuel 2017 milliards'!O9</f>
        <v>-6.9235999999999964E-2</v>
      </c>
      <c r="P9" s="2">
        <f>'TEI proposé 2017 milliards'!P9-'TEI actuel 2017 milliards'!P9</f>
        <v>7.4452999999999991E-2</v>
      </c>
      <c r="Q9" s="2">
        <f>'TEI proposé 2017 milliards'!Q9-'TEI actuel 2017 milliards'!Q9</f>
        <v>3.6766000000000007E-2</v>
      </c>
      <c r="R9" s="2">
        <f>'TEI proposé 2017 milliards'!R9-'TEI actuel 2017 milliards'!R9</f>
        <v>0.14565299999999998</v>
      </c>
      <c r="S9" s="2">
        <f>'TEI proposé 2017 milliards'!S9-'TEI actuel 2017 milliards'!S9</f>
        <v>-8.7206000000000006E-2</v>
      </c>
      <c r="T9" s="2">
        <f>'TEI proposé 2017 milliards'!T9-'TEI actuel 2017 milliards'!T9</f>
        <v>-1.5910999999999995E-2</v>
      </c>
      <c r="U9" s="2">
        <f>'TEI proposé 2017 milliards'!U9-'TEI actuel 2017 milliards'!U9</f>
        <v>-2.7140000000000011E-2</v>
      </c>
      <c r="V9" s="2">
        <f>'TEI proposé 2017 milliards'!V9-'TEI actuel 2017 milliards'!V9</f>
        <v>3.7143000000000009E-2</v>
      </c>
      <c r="W9" s="2">
        <f>'TEI proposé 2017 milliards'!W9-'TEI actuel 2017 milliards'!W9</f>
        <v>1.4373999999999998E-2</v>
      </c>
      <c r="X9" s="2">
        <f>'TEI proposé 2017 milliards'!X9-'TEI actuel 2017 milliards'!X9</f>
        <v>8.4396000000000027E-2</v>
      </c>
      <c r="Y9" s="2">
        <f>'TEI proposé 2017 milliards'!Y9-'TEI actuel 2017 milliards'!Y9</f>
        <v>0.23387999999999998</v>
      </c>
      <c r="Z9" s="2">
        <f>'TEI proposé 2017 milliards'!Z9-'TEI actuel 2017 milliards'!Z9</f>
        <v>1.2477999999999996E-2</v>
      </c>
      <c r="AA9" s="2">
        <f>'TEI proposé 2017 milliards'!AA9-'TEI actuel 2017 milliards'!AA9</f>
        <v>1.0720999999999998E-2</v>
      </c>
      <c r="AB9" s="2">
        <f>'TEI proposé 2017 milliards'!AB9-'TEI actuel 2017 milliards'!AB9</f>
        <v>7.7643999999999991E-2</v>
      </c>
      <c r="AC9" s="2">
        <f>'TEI proposé 2017 milliards'!AC9-'TEI actuel 2017 milliards'!AC9</f>
        <v>0.44133299999999998</v>
      </c>
      <c r="AD9" s="2">
        <f>'TEI proposé 2017 milliards'!AD9-'TEI actuel 2017 milliards'!AD9</f>
        <v>0.17669400000000002</v>
      </c>
      <c r="AE9" s="2">
        <f>'TEI proposé 2017 milliards'!AE9-'TEI actuel 2017 milliards'!AE9</f>
        <v>0.31517200000001117</v>
      </c>
      <c r="AF9" s="2">
        <f>'TEI proposé 2017 milliards'!AF9-'TEI actuel 2017 milliards'!AF9</f>
        <v>-0.69690999999999992</v>
      </c>
      <c r="AG9" s="2">
        <f>'TEI proposé 2017 milliards'!AG9-'TEI actuel 2017 milliards'!AG9</f>
        <v>6.1386000000000003E-2</v>
      </c>
      <c r="AH9" s="2">
        <f>'TEI proposé 2017 milliards'!AH9-'TEI actuel 2017 milliards'!AH9</f>
        <v>-3.1572999999999997E-2</v>
      </c>
      <c r="AI9" s="2">
        <f>'TEI proposé 2017 milliards'!AI9-'TEI actuel 2017 milliards'!AI9</f>
        <v>1.1340000000000001E-2</v>
      </c>
      <c r="AJ9" s="2">
        <f>'TEI proposé 2017 milliards'!AJ9-'TEI actuel 2017 milliards'!AJ9</f>
        <v>-3.9927999999999991E-2</v>
      </c>
      <c r="AK9" s="2">
        <f>'TEI proposé 2017 milliards'!AK9-'TEI actuel 2017 milliards'!AK9</f>
        <v>2.0979000000000001E-2</v>
      </c>
      <c r="AL9" s="2">
        <f>'TEI proposé 2017 milliards'!AL9-'TEI actuel 2017 milliards'!AL9</f>
        <v>0.53029099999999996</v>
      </c>
      <c r="AM9" s="2">
        <f>'TEI proposé 2017 milliards'!AM9-'TEI actuel 2017 milliards'!AM9</f>
        <v>-1.56959</v>
      </c>
      <c r="AN9" s="2">
        <f>'TEI proposé 2017 milliards'!AN9-'TEI actuel 2017 milliards'!AN9</f>
        <v>-0.80078900000000008</v>
      </c>
      <c r="AO9" s="2">
        <f>'TEI proposé 2017 milliards'!AO9-'TEI actuel 2017 milliards'!AO9</f>
        <v>0.34589599999999998</v>
      </c>
      <c r="AP9" s="2">
        <f>'TEI proposé 2017 milliards'!AP9-'TEI actuel 2017 milliards'!AP9</f>
        <v>0.33731800000000001</v>
      </c>
      <c r="AQ9" s="2">
        <f>'TEI proposé 2017 milliards'!AQ9-'TEI actuel 2017 milliards'!AQ9</f>
        <v>-0.10489900000000002</v>
      </c>
      <c r="AR9" s="2">
        <f>'TEI proposé 2017 milliards'!AR9-'TEI actuel 2017 milliards'!AR9</f>
        <v>-4.923000000000001E-2</v>
      </c>
      <c r="AS9" s="2">
        <f>'TEI proposé 2017 milliards'!AS9-'TEI actuel 2017 milliards'!AS9</f>
        <v>-0.34157000000000004</v>
      </c>
      <c r="AT9" s="2">
        <f>'TEI proposé 2017 milliards'!AT9-'TEI actuel 2017 milliards'!AT9</f>
        <v>0.71004400000000001</v>
      </c>
      <c r="AU9" s="2">
        <f>'TEI proposé 2017 milliards'!AU9-'TEI actuel 2017 milliards'!AU9</f>
        <v>-6.0364999999999891E-2</v>
      </c>
      <c r="AV9" s="2">
        <f>'TEI proposé 2017 milliards'!AV9-'TEI actuel 2017 milliards'!AV9</f>
        <v>1.3753000000000015E-2</v>
      </c>
      <c r="AW9" s="2">
        <f>'TEI proposé 2017 milliards'!AW9-'TEI actuel 2017 milliards'!AW9</f>
        <v>-4.9999999999772449E-6</v>
      </c>
      <c r="AX9" s="2">
        <f>'TEI proposé 2017 milliards'!AX9-'TEI actuel 2017 milliards'!AX9</f>
        <v>0.10239000000000001</v>
      </c>
      <c r="AY9" s="2">
        <f>'TEI proposé 2017 milliards'!AY9-'TEI actuel 2017 milliards'!AY9</f>
        <v>3.1301999999999996E-2</v>
      </c>
      <c r="AZ9" s="2">
        <f>'TEI proposé 2017 milliards'!AZ9-'TEI actuel 2017 milliards'!AZ9</f>
        <v>0.203571</v>
      </c>
      <c r="BA9" s="2">
        <f>'TEI proposé 2017 milliards'!BA9-'TEI actuel 2017 milliards'!BA9</f>
        <v>1.9098E-2</v>
      </c>
      <c r="BB9" s="2">
        <f>'TEI proposé 2017 milliards'!BB9-'TEI actuel 2017 milliards'!BB9</f>
        <v>5.4604E-2</v>
      </c>
      <c r="BC9" s="2">
        <f>'TEI proposé 2017 milliards'!BC9-'TEI actuel 2017 milliards'!BC9</f>
        <v>0.57741400000000009</v>
      </c>
      <c r="BD9" s="2">
        <f>'TEI proposé 2017 milliards'!BD9-'TEI actuel 2017 milliards'!BD9</f>
        <v>-0.199407</v>
      </c>
      <c r="BE9" s="2">
        <f>'TEI proposé 2017 milliards'!BE9-'TEI actuel 2017 milliards'!BE9</f>
        <v>-4.9999999999772449E-6</v>
      </c>
      <c r="BF9" s="2">
        <f>'TEI proposé 2017 milliards'!BF9-'TEI actuel 2017 milliards'!BF9</f>
        <v>-2.0000000000020002E-6</v>
      </c>
      <c r="BG9" s="2">
        <f>'TEI proposé 2017 milliards'!BG9-'TEI actuel 2017 milliards'!BG9</f>
        <v>0</v>
      </c>
      <c r="BH9" s="2">
        <f>'TEI proposé 2017 milliards'!BH9-'TEI actuel 2017 milliards'!BH9</f>
        <v>0.20000199999999996</v>
      </c>
      <c r="BI9" s="2">
        <f>'TEI proposé 2017 milliards'!BI9-'TEI actuel 2017 milliards'!BI9</f>
        <v>-4.0000000000040004E-6</v>
      </c>
      <c r="BJ9" s="2">
        <f>'TEI proposé 2017 milliards'!BJ9-'TEI actuel 2017 milliards'!BJ9</f>
        <v>0</v>
      </c>
      <c r="BK9" s="2">
        <f>'TEI proposé 2017 milliards'!BK9-'TEI actuel 2017 milliards'!BK9</f>
        <v>1.1604000000000003E-2</v>
      </c>
      <c r="BL9" s="2">
        <f>'TEI proposé 2017 milliards'!BL9-'TEI actuel 2017 milliards'!BL9</f>
        <v>1.2506E-2</v>
      </c>
      <c r="BM9" s="1">
        <f>'TEI proposé 2017 milliards'!BM9-'TEI actuel 2017 milliards'!BM9</f>
        <v>3.4519999999957918E-3</v>
      </c>
    </row>
    <row r="10" spans="1:65">
      <c r="A10" t="s">
        <v>76</v>
      </c>
      <c r="B10" t="s">
        <v>8</v>
      </c>
      <c r="C10" s="2">
        <f>'TEI proposé 2017 milliards'!C10-'TEI actuel 2017 milliards'!C10</f>
        <v>0</v>
      </c>
      <c r="D10" s="2">
        <f>'TEI proposé 2017 milliards'!D10-'TEI actuel 2017 milliards'!D10</f>
        <v>0</v>
      </c>
      <c r="E10" s="2">
        <f>'TEI proposé 2017 milliards'!E10-'TEI actuel 2017 milliards'!E10</f>
        <v>-2.0000000000002655E-6</v>
      </c>
      <c r="F10" s="2">
        <f>'TEI proposé 2017 milliards'!F10-'TEI actuel 2017 milliards'!F10</f>
        <v>-4.4849999999999994E-3</v>
      </c>
      <c r="G10" s="2">
        <f>'TEI proposé 2017 milliards'!G10-'TEI actuel 2017 milliards'!G10</f>
        <v>-0.10410999999999999</v>
      </c>
      <c r="H10" s="2">
        <f>'TEI proposé 2017 milliards'!H10-'TEI actuel 2017 milliards'!H10</f>
        <v>-7.0819999999999998E-3</v>
      </c>
      <c r="I10" s="2">
        <f>'TEI proposé 2017 milliards'!I10-'TEI actuel 2017 milliards'!I10</f>
        <v>-9.6560000000000014E-3</v>
      </c>
      <c r="J10" s="2">
        <f>'TEI proposé 2017 milliards'!J10-'TEI actuel 2017 milliards'!J10</f>
        <v>0.59795000000000009</v>
      </c>
      <c r="K10" s="2">
        <f>'TEI proposé 2017 milliards'!K10-'TEI actuel 2017 milliards'!K10</f>
        <v>0.94423699999999988</v>
      </c>
      <c r="L10" s="2">
        <f>'TEI proposé 2017 milliards'!L10-'TEI actuel 2017 milliards'!L10</f>
        <v>-1.8070000000000004E-3</v>
      </c>
      <c r="M10" s="2">
        <f>'TEI proposé 2017 milliards'!M10-'TEI actuel 2017 milliards'!M10</f>
        <v>1.1849999999999999E-2</v>
      </c>
      <c r="N10" s="2">
        <f>'TEI proposé 2017 milliards'!N10-'TEI actuel 2017 milliards'!N10</f>
        <v>-2.8688999999999996E-2</v>
      </c>
      <c r="O10" s="2">
        <f>'TEI proposé 2017 milliards'!O10-'TEI actuel 2017 milliards'!O10</f>
        <v>7.1081000000000005E-2</v>
      </c>
      <c r="P10" s="2">
        <f>'TEI proposé 2017 milliards'!P10-'TEI actuel 2017 milliards'!P10</f>
        <v>-6.2119999999999988E-3</v>
      </c>
      <c r="Q10" s="2">
        <f>'TEI proposé 2017 milliards'!Q10-'TEI actuel 2017 milliards'!Q10</f>
        <v>-9.2399999999999999E-3</v>
      </c>
      <c r="R10" s="2">
        <f>'TEI proposé 2017 milliards'!R10-'TEI actuel 2017 milliards'!R10</f>
        <v>-1.1377999999999999E-2</v>
      </c>
      <c r="S10" s="2">
        <f>'TEI proposé 2017 milliards'!S10-'TEI actuel 2017 milliards'!S10</f>
        <v>-1.8406000000000002E-2</v>
      </c>
      <c r="T10" s="2">
        <f>'TEI proposé 2017 milliards'!T10-'TEI actuel 2017 milliards'!T10</f>
        <v>1.6059999999999998E-3</v>
      </c>
      <c r="U10" s="2">
        <f>'TEI proposé 2017 milliards'!U10-'TEI actuel 2017 milliards'!U10</f>
        <v>-1.0009999999999998E-2</v>
      </c>
      <c r="V10" s="2">
        <f>'TEI proposé 2017 milliards'!V10-'TEI actuel 2017 milliards'!V10</f>
        <v>-2.4410000000000001E-2</v>
      </c>
      <c r="W10" s="2">
        <f>'TEI proposé 2017 milliards'!W10-'TEI actuel 2017 milliards'!W10</f>
        <v>0.21864</v>
      </c>
      <c r="X10" s="2">
        <f>'TEI proposé 2017 milliards'!X10-'TEI actuel 2017 milliards'!X10</f>
        <v>-9.4769999999999993E-3</v>
      </c>
      <c r="Y10" s="2">
        <f>'TEI proposé 2017 milliards'!Y10-'TEI actuel 2017 milliards'!Y10</f>
        <v>-1.1245999999999999E-2</v>
      </c>
      <c r="Z10" s="2">
        <f>'TEI proposé 2017 milliards'!Z10-'TEI actuel 2017 milliards'!Z10</f>
        <v>-9.1400000000000006E-3</v>
      </c>
      <c r="AA10" s="2">
        <f>'TEI proposé 2017 milliards'!AA10-'TEI actuel 2017 milliards'!AA10</f>
        <v>-6.3639999999999999E-3</v>
      </c>
      <c r="AB10" s="2">
        <f>'TEI proposé 2017 milliards'!AB10-'TEI actuel 2017 milliards'!AB10</f>
        <v>-2.7189999999999999E-2</v>
      </c>
      <c r="AC10" s="2">
        <f>'TEI proposé 2017 milliards'!AC10-'TEI actuel 2017 milliards'!AC10</f>
        <v>-6.1130000000000004E-2</v>
      </c>
      <c r="AD10" s="2">
        <f>'TEI proposé 2017 milliards'!AD10-'TEI actuel 2017 milliards'!AD10</f>
        <v>-6.5879999999999994E-2</v>
      </c>
      <c r="AE10" s="2">
        <f>'TEI proposé 2017 milliards'!AE10-'TEI actuel 2017 milliards'!AE10</f>
        <v>0.40332800000000602</v>
      </c>
      <c r="AF10" s="2">
        <f>'TEI proposé 2017 milliards'!AF10-'TEI actuel 2017 milliards'!AF10</f>
        <v>0.28606999999999994</v>
      </c>
      <c r="AG10" s="2">
        <f>'TEI proposé 2017 milliards'!AG10-'TEI actuel 2017 milliards'!AG10</f>
        <v>-1.1220000000000001E-2</v>
      </c>
      <c r="AH10" s="2">
        <f>'TEI proposé 2017 milliards'!AH10-'TEI actuel 2017 milliards'!AH10</f>
        <v>-7.0499999999999998E-3</v>
      </c>
      <c r="AI10" s="2">
        <f>'TEI proposé 2017 milliards'!AI10-'TEI actuel 2017 milliards'!AI10</f>
        <v>-7.0800000000000004E-3</v>
      </c>
      <c r="AJ10" s="2">
        <f>'TEI proposé 2017 milliards'!AJ10-'TEI actuel 2017 milliards'!AJ10</f>
        <v>-8.2269999999999996E-2</v>
      </c>
      <c r="AK10" s="2">
        <f>'TEI proposé 2017 milliards'!AK10-'TEI actuel 2017 milliards'!AK10</f>
        <v>-6.0400000000000002E-3</v>
      </c>
      <c r="AL10" s="2">
        <f>'TEI proposé 2017 milliards'!AL10-'TEI actuel 2017 milliards'!AL10</f>
        <v>-4.8430000000000001E-2</v>
      </c>
      <c r="AM10" s="2">
        <f>'TEI proposé 2017 milliards'!AM10-'TEI actuel 2017 milliards'!AM10</f>
        <v>-1.00756</v>
      </c>
      <c r="AN10" s="2">
        <f>'TEI proposé 2017 milliards'!AN10-'TEI actuel 2017 milliards'!AN10</f>
        <v>0.17911299999999997</v>
      </c>
      <c r="AO10" s="2">
        <f>'TEI proposé 2017 milliards'!AO10-'TEI actuel 2017 milliards'!AO10</f>
        <v>-0.31332699999999997</v>
      </c>
      <c r="AP10" s="2">
        <f>'TEI proposé 2017 milliards'!AP10-'TEI actuel 2017 milliards'!AP10</f>
        <v>-0.11145999999999999</v>
      </c>
      <c r="AQ10" s="2">
        <f>'TEI proposé 2017 milliards'!AQ10-'TEI actuel 2017 milliards'!AQ10</f>
        <v>0.49525100000000005</v>
      </c>
      <c r="AR10" s="2">
        <f>'TEI proposé 2017 milliards'!AR10-'TEI actuel 2017 milliards'!AR10</f>
        <v>0.14100599999999999</v>
      </c>
      <c r="AS10" s="2">
        <f>'TEI proposé 2017 milliards'!AS10-'TEI actuel 2017 milliards'!AS10</f>
        <v>-0.36880000000000002</v>
      </c>
      <c r="AT10" s="2">
        <f>'TEI proposé 2017 milliards'!AT10-'TEI actuel 2017 milliards'!AT10</f>
        <v>-9.4671999999999992E-2</v>
      </c>
      <c r="AU10" s="2">
        <f>'TEI proposé 2017 milliards'!AU10-'TEI actuel 2017 milliards'!AU10</f>
        <v>-0.73648899999999995</v>
      </c>
      <c r="AV10" s="2">
        <f>'TEI proposé 2017 milliards'!AV10-'TEI actuel 2017 milliards'!AV10</f>
        <v>-0.34186300000000003</v>
      </c>
      <c r="AW10" s="2">
        <f>'TEI proposé 2017 milliards'!AW10-'TEI actuel 2017 milliards'!AW10</f>
        <v>3.000000000086267E-6</v>
      </c>
      <c r="AX10" s="2">
        <f>'TEI proposé 2017 milliards'!AX10-'TEI actuel 2017 milliards'!AX10</f>
        <v>0.15417399999999998</v>
      </c>
      <c r="AY10" s="2">
        <f>'TEI proposé 2017 milliards'!AY10-'TEI actuel 2017 milliards'!AY10</f>
        <v>0.108141</v>
      </c>
      <c r="AZ10" s="2">
        <f>'TEI proposé 2017 milliards'!AZ10-'TEI actuel 2017 milliards'!AZ10</f>
        <v>-0.20315899999999998</v>
      </c>
      <c r="BA10" s="2">
        <f>'TEI proposé 2017 milliards'!BA10-'TEI actuel 2017 milliards'!BA10</f>
        <v>-2.3120000000000002E-2</v>
      </c>
      <c r="BB10" s="2">
        <f>'TEI proposé 2017 milliards'!BB10-'TEI actuel 2017 milliards'!BB10</f>
        <v>0.24732899999999997</v>
      </c>
      <c r="BC10" s="2">
        <f>'TEI proposé 2017 milliards'!BC10-'TEI actuel 2017 milliards'!BC10</f>
        <v>0.22972500000000007</v>
      </c>
      <c r="BD10" s="2">
        <f>'TEI proposé 2017 milliards'!BD10-'TEI actuel 2017 milliards'!BD10</f>
        <v>-4.1229999999999878E-3</v>
      </c>
      <c r="BE10" s="2">
        <f>'TEI proposé 2017 milliards'!BE10-'TEI actuel 2017 milliards'!BE10</f>
        <v>2.0000000000575113E-6</v>
      </c>
      <c r="BF10" s="2">
        <f>'TEI proposé 2017 milliards'!BF10-'TEI actuel 2017 milliards'!BF10</f>
        <v>-4.0000000000040004E-6</v>
      </c>
      <c r="BG10" s="2">
        <f>'TEI proposé 2017 milliards'!BG10-'TEI actuel 2017 milliards'!BG10</f>
        <v>3.0000000000030003E-6</v>
      </c>
      <c r="BH10" s="2">
        <f>'TEI proposé 2017 milliards'!BH10-'TEI actuel 2017 milliards'!BH10</f>
        <v>-0.22941600000000001</v>
      </c>
      <c r="BI10" s="2">
        <f>'TEI proposé 2017 milliards'!BI10-'TEI actuel 2017 milliards'!BI10</f>
        <v>9.9999999997324451E-7</v>
      </c>
      <c r="BJ10" s="2">
        <f>'TEI proposé 2017 milliards'!BJ10-'TEI actuel 2017 milliards'!BJ10</f>
        <v>-3.0000000000307558E-6</v>
      </c>
      <c r="BK10" s="2">
        <f>'TEI proposé 2017 milliards'!BK10-'TEI actuel 2017 milliards'!BK10</f>
        <v>-5.3009999999999993E-3</v>
      </c>
      <c r="BL10" s="2">
        <f>'TEI proposé 2017 milliards'!BL10-'TEI actuel 2017 milliards'!BL10</f>
        <v>-5.629E-2</v>
      </c>
      <c r="BM10" s="1">
        <f>'TEI proposé 2017 milliards'!BM10-'TEI actuel 2017 milliards'!BM10</f>
        <v>5.919000000002228E-3</v>
      </c>
    </row>
    <row r="11" spans="1:65" s="14" customFormat="1">
      <c r="A11" s="14" t="s">
        <v>77</v>
      </c>
      <c r="B11" s="14" t="s">
        <v>9</v>
      </c>
      <c r="C11" s="15">
        <f>'TEI proposé 2017 milliards'!C11-'TEI actuel 2017 milliards'!C11</f>
        <v>-4.0000000001150227E-6</v>
      </c>
      <c r="D11" s="15">
        <f>'TEI proposé 2017 milliards'!D11-'TEI actuel 2017 milliards'!D11</f>
        <v>-3.9999999999901226E-6</v>
      </c>
      <c r="E11" s="15">
        <f>'TEI proposé 2017 milliards'!E11-'TEI actuel 2017 milliards'!E11</f>
        <v>0</v>
      </c>
      <c r="F11" s="15">
        <f>'TEI proposé 2017 milliards'!F11-'TEI actuel 2017 milliards'!F11</f>
        <v>0.10827499999999998</v>
      </c>
      <c r="G11" s="15">
        <f>'TEI proposé 2017 milliards'!G11-'TEI actuel 2017 milliards'!G11</f>
        <v>-0.39494499999999999</v>
      </c>
      <c r="H11" s="15">
        <f>'TEI proposé 2017 milliards'!H11-'TEI actuel 2017 milliards'!H11</f>
        <v>-6.3354999999999995E-2</v>
      </c>
      <c r="I11" s="15">
        <f>'TEI proposé 2017 milliards'!I11-'TEI actuel 2017 milliards'!I11</f>
        <v>1.2236000000000004E-2</v>
      </c>
      <c r="J11" s="15">
        <f>'TEI proposé 2017 milliards'!J11-'TEI actuel 2017 milliards'!J11</f>
        <v>-8.7390999999999996E-2</v>
      </c>
      <c r="K11" s="15">
        <f>'TEI proposé 2017 milliards'!K11-'TEI actuel 2017 milliards'!K11</f>
        <v>6.1945999999999994E-2</v>
      </c>
      <c r="L11" s="15">
        <f>'TEI proposé 2017 milliards'!L11-'TEI actuel 2017 milliards'!L11</f>
        <v>1.6131359999999999</v>
      </c>
      <c r="M11" s="15">
        <f>'TEI proposé 2017 milliards'!M11-'TEI actuel 2017 milliards'!M11</f>
        <v>-1.0447439999999997</v>
      </c>
      <c r="N11" s="15">
        <f>'TEI proposé 2017 milliards'!N11-'TEI actuel 2017 milliards'!N11</f>
        <v>4.710099999999999E-2</v>
      </c>
      <c r="O11" s="15">
        <f>'TEI proposé 2017 milliards'!O11-'TEI actuel 2017 milliards'!O11</f>
        <v>4.1797000000000015E-2</v>
      </c>
      <c r="P11" s="15">
        <f>'TEI proposé 2017 milliards'!P11-'TEI actuel 2017 milliards'!P11</f>
        <v>-0.30177700000000002</v>
      </c>
      <c r="Q11" s="15">
        <f>'TEI proposé 2017 milliards'!Q11-'TEI actuel 2017 milliards'!Q11</f>
        <v>7.4886999999999981E-2</v>
      </c>
      <c r="R11" s="15">
        <f>'TEI proposé 2017 milliards'!R11-'TEI actuel 2017 milliards'!R11</f>
        <v>8.0590000000000106E-3</v>
      </c>
      <c r="S11" s="15">
        <f>'TEI proposé 2017 milliards'!S11-'TEI actuel 2017 milliards'!S11</f>
        <v>-5.5912000000000003E-2</v>
      </c>
      <c r="T11" s="15">
        <f>'TEI proposé 2017 milliards'!T11-'TEI actuel 2017 milliards'!T11</f>
        <v>-2.4982000000000001E-2</v>
      </c>
      <c r="U11" s="15">
        <f>'TEI proposé 2017 milliards'!U11-'TEI actuel 2017 milliards'!U11</f>
        <v>-6.7913000000000001E-2</v>
      </c>
      <c r="V11" s="15">
        <f>'TEI proposé 2017 milliards'!V11-'TEI actuel 2017 milliards'!V11</f>
        <v>-0.138132</v>
      </c>
      <c r="W11" s="15">
        <f>'TEI proposé 2017 milliards'!W11-'TEI actuel 2017 milliards'!W11</f>
        <v>0.19662499999999999</v>
      </c>
      <c r="X11" s="15">
        <f>'TEI proposé 2017 milliards'!X11-'TEI actuel 2017 milliards'!X11</f>
        <v>-2.5649999999999909E-3</v>
      </c>
      <c r="Y11" s="15">
        <f>'TEI proposé 2017 milliards'!Y11-'TEI actuel 2017 milliards'!Y11</f>
        <v>1.173921</v>
      </c>
      <c r="Z11" s="15">
        <f>'TEI proposé 2017 milliards'!Z11-'TEI actuel 2017 milliards'!Z11</f>
        <v>-0.1294590000000001</v>
      </c>
      <c r="AA11" s="15">
        <f>'TEI proposé 2017 milliards'!AA11-'TEI actuel 2017 milliards'!AA11</f>
        <v>0.11508499999999999</v>
      </c>
      <c r="AB11" s="15">
        <f>'TEI proposé 2017 milliards'!AB11-'TEI actuel 2017 milliards'!AB11</f>
        <v>-0.24654700000000002</v>
      </c>
      <c r="AC11" s="15">
        <f>'TEI proposé 2017 milliards'!AC11-'TEI actuel 2017 milliards'!AC11</f>
        <v>0.50708600000000015</v>
      </c>
      <c r="AD11" s="15">
        <f>'TEI proposé 2017 milliards'!AD11-'TEI actuel 2017 milliards'!AD11</f>
        <v>0.24616000000000005</v>
      </c>
      <c r="AE11" s="15">
        <f>'TEI proposé 2017 milliards'!AE11-'TEI actuel 2017 milliards'!AE11</f>
        <v>-0.80719799999999875</v>
      </c>
      <c r="AF11" s="15">
        <f>'TEI proposé 2017 milliards'!AF11-'TEI actuel 2017 milliards'!AF11</f>
        <v>0.27292899999999998</v>
      </c>
      <c r="AG11" s="15">
        <f>'TEI proposé 2017 milliards'!AG11-'TEI actuel 2017 milliards'!AG11</f>
        <v>1.0741989999999983</v>
      </c>
      <c r="AH11" s="15">
        <f>'TEI proposé 2017 milliards'!AH11-'TEI actuel 2017 milliards'!AH11</f>
        <v>1.1496449999999998</v>
      </c>
      <c r="AI11" s="15">
        <f>'TEI proposé 2017 milliards'!AI11-'TEI actuel 2017 milliards'!AI11</f>
        <v>-2.4027849999999997</v>
      </c>
      <c r="AJ11" s="15">
        <f>'TEI proposé 2017 milliards'!AJ11-'TEI actuel 2017 milliards'!AJ11</f>
        <v>-0.29033400000000009</v>
      </c>
      <c r="AK11" s="15">
        <f>'TEI proposé 2017 milliards'!AK11-'TEI actuel 2017 milliards'!AK11</f>
        <v>-3.6474000000000006E-2</v>
      </c>
      <c r="AL11" s="15">
        <f>'TEI proposé 2017 milliards'!AL11-'TEI actuel 2017 milliards'!AL11</f>
        <v>9.4571000000000016E-2</v>
      </c>
      <c r="AM11" s="15">
        <f>'TEI proposé 2017 milliards'!AM11-'TEI actuel 2017 milliards'!AM11</f>
        <v>-6.1879999999999921E-3</v>
      </c>
      <c r="AN11" s="15">
        <f>'TEI proposé 2017 milliards'!AN11-'TEI actuel 2017 milliards'!AN11</f>
        <v>-0.10204400000000002</v>
      </c>
      <c r="AO11" s="15">
        <f>'TEI proposé 2017 milliards'!AO11-'TEI actuel 2017 milliards'!AO11</f>
        <v>-2.1189000000000069E-2</v>
      </c>
      <c r="AP11" s="15">
        <f>'TEI proposé 2017 milliards'!AP11-'TEI actuel 2017 milliards'!AP11</f>
        <v>-0.19188099999999997</v>
      </c>
      <c r="AQ11" s="15">
        <f>'TEI proposé 2017 milliards'!AQ11-'TEI actuel 2017 milliards'!AQ11</f>
        <v>-0.18631</v>
      </c>
      <c r="AR11" s="15">
        <f>'TEI proposé 2017 milliards'!AR11-'TEI actuel 2017 milliards'!AR11</f>
        <v>-3.7403000000000006E-2</v>
      </c>
      <c r="AS11" s="15">
        <f>'TEI proposé 2017 milliards'!AS11-'TEI actuel 2017 milliards'!AS11</f>
        <v>4.6837000000000004E-2</v>
      </c>
      <c r="AT11" s="15">
        <f>'TEI proposé 2017 milliards'!AT11-'TEI actuel 2017 milliards'!AT11</f>
        <v>0.42827199999999999</v>
      </c>
      <c r="AU11" s="15">
        <f>'TEI proposé 2017 milliards'!AU11-'TEI actuel 2017 milliards'!AU11</f>
        <v>-0.59318300000000002</v>
      </c>
      <c r="AV11" s="15">
        <f>'TEI proposé 2017 milliards'!AV11-'TEI actuel 2017 milliards'!AV11</f>
        <v>0.18317299999999997</v>
      </c>
      <c r="AW11" s="15">
        <f>'TEI proposé 2017 milliards'!AW11-'TEI actuel 2017 milliards'!AW11</f>
        <v>-1.0000000000010001E-6</v>
      </c>
      <c r="AX11" s="15">
        <f>'TEI proposé 2017 milliards'!AX11-'TEI actuel 2017 milliards'!AX11</f>
        <v>-0.14899000000000001</v>
      </c>
      <c r="AY11" s="15">
        <f>'TEI proposé 2017 milliards'!AY11-'TEI actuel 2017 milliards'!AY11</f>
        <v>-4.4033999999999976E-2</v>
      </c>
      <c r="AZ11" s="15">
        <f>'TEI proposé 2017 milliards'!AZ11-'TEI actuel 2017 milliards'!AZ11</f>
        <v>0.60185800000000012</v>
      </c>
      <c r="BA11" s="15">
        <f>'TEI proposé 2017 milliards'!BA11-'TEI actuel 2017 milliards'!BA11</f>
        <v>-2.5339999999999946E-3</v>
      </c>
      <c r="BB11" s="15">
        <f>'TEI proposé 2017 milliards'!BB11-'TEI actuel 2017 milliards'!BB11</f>
        <v>-5.9814999999999993E-2</v>
      </c>
      <c r="BC11" s="15">
        <f>'TEI proposé 2017 milliards'!BC11-'TEI actuel 2017 milliards'!BC11</f>
        <v>-0.20671200000000001</v>
      </c>
      <c r="BD11" s="15">
        <f>'TEI proposé 2017 milliards'!BD11-'TEI actuel 2017 milliards'!BD11</f>
        <v>-0.41741199999999989</v>
      </c>
      <c r="BE11" s="15">
        <f>'TEI proposé 2017 milliards'!BE11-'TEI actuel 2017 milliards'!BE11</f>
        <v>-3.0000000000307558E-6</v>
      </c>
      <c r="BF11" s="15">
        <f>'TEI proposé 2017 milliards'!BF11-'TEI actuel 2017 milliards'!BF11</f>
        <v>1.0000000000287557E-6</v>
      </c>
      <c r="BG11" s="15">
        <f>'TEI proposé 2017 milliards'!BG11-'TEI actuel 2017 milliards'!BG11</f>
        <v>1.9999999999742446E-6</v>
      </c>
      <c r="BH11" s="15">
        <f>'TEI proposé 2017 milliards'!BH11-'TEI actuel 2017 milliards'!BH11</f>
        <v>-1.2204999999999966E-2</v>
      </c>
      <c r="BI11" s="15">
        <f>'TEI proposé 2017 milliards'!BI11-'TEI actuel 2017 milliards'!BI11</f>
        <v>0</v>
      </c>
      <c r="BJ11" s="15">
        <f>'TEI proposé 2017 milliards'!BJ11-'TEI actuel 2017 milliards'!BJ11</f>
        <v>0</v>
      </c>
      <c r="BK11" s="15">
        <f>'TEI proposé 2017 milliards'!BK11-'TEI actuel 2017 milliards'!BK11</f>
        <v>2.3104E-2</v>
      </c>
      <c r="BL11" s="15">
        <f>'TEI proposé 2017 milliards'!BL11-'TEI actuel 2017 milliards'!BL11</f>
        <v>4.1168999999999997E-2</v>
      </c>
      <c r="BM11" s="8">
        <f>'TEI proposé 2017 milliards'!BM11-'TEI actuel 2017 milliards'!BM11</f>
        <v>-2.3510000000470654E-3</v>
      </c>
    </row>
    <row r="12" spans="1:65">
      <c r="A12" t="s">
        <v>78</v>
      </c>
      <c r="B12" t="s">
        <v>10</v>
      </c>
      <c r="C12" s="2">
        <f>'TEI proposé 2017 milliards'!C12-'TEI actuel 2017 milliards'!C12</f>
        <v>4.9999999998107114E-6</v>
      </c>
      <c r="D12" s="2">
        <f>'TEI proposé 2017 milliards'!D12-'TEI actuel 2017 milliards'!D12</f>
        <v>0</v>
      </c>
      <c r="E12" s="2">
        <f>'TEI proposé 2017 milliards'!E12-'TEI actuel 2017 milliards'!E12</f>
        <v>4.0000000000040004E-6</v>
      </c>
      <c r="F12" s="2">
        <f>'TEI proposé 2017 milliards'!F12-'TEI actuel 2017 milliards'!F12</f>
        <v>-6.9622000000000017E-2</v>
      </c>
      <c r="G12" s="2">
        <f>'TEI proposé 2017 milliards'!G12-'TEI actuel 2017 milliards'!G12</f>
        <v>8.613700000000013E-2</v>
      </c>
      <c r="H12" s="2">
        <f>'TEI proposé 2017 milliards'!H12-'TEI actuel 2017 milliards'!H12</f>
        <v>0.20814399999999988</v>
      </c>
      <c r="I12" s="2">
        <f>'TEI proposé 2017 milliards'!I12-'TEI actuel 2017 milliards'!I12</f>
        <v>0.19667599999999996</v>
      </c>
      <c r="J12" s="2">
        <f>'TEI proposé 2017 milliards'!J12-'TEI actuel 2017 milliards'!J12</f>
        <v>0.67661300000000013</v>
      </c>
      <c r="K12" s="2">
        <f>'TEI proposé 2017 milliards'!K12-'TEI actuel 2017 milliards'!K12</f>
        <v>-0.41701799999999994</v>
      </c>
      <c r="L12" s="2">
        <f>'TEI proposé 2017 milliards'!L12-'TEI actuel 2017 milliards'!L12</f>
        <v>0.67909999999999993</v>
      </c>
      <c r="M12" s="2">
        <f>'TEI proposé 2017 milliards'!M12-'TEI actuel 2017 milliards'!M12</f>
        <v>4.2383649999999982</v>
      </c>
      <c r="N12" s="2">
        <f>'TEI proposé 2017 milliards'!N12-'TEI actuel 2017 milliards'!N12</f>
        <v>1.2551950000000001</v>
      </c>
      <c r="O12" s="2">
        <f>'TEI proposé 2017 milliards'!O12-'TEI actuel 2017 milliards'!O12</f>
        <v>-3.9199219999999997</v>
      </c>
      <c r="P12" s="2">
        <f>'TEI proposé 2017 milliards'!P12-'TEI actuel 2017 milliards'!P12</f>
        <v>0.22699900000000001</v>
      </c>
      <c r="Q12" s="2">
        <f>'TEI proposé 2017 milliards'!Q12-'TEI actuel 2017 milliards'!Q12</f>
        <v>0.55363999999999991</v>
      </c>
      <c r="R12" s="2">
        <f>'TEI proposé 2017 milliards'!R12-'TEI actuel 2017 milliards'!R12</f>
        <v>-0.48152700000000004</v>
      </c>
      <c r="S12" s="2">
        <f>'TEI proposé 2017 milliards'!S12-'TEI actuel 2017 milliards'!S12</f>
        <v>-0.17364499999999999</v>
      </c>
      <c r="T12" s="2">
        <f>'TEI proposé 2017 milliards'!T12-'TEI actuel 2017 milliards'!T12</f>
        <v>-0.41724299999999992</v>
      </c>
      <c r="U12" s="2">
        <f>'TEI proposé 2017 milliards'!U12-'TEI actuel 2017 milliards'!U12</f>
        <v>-0.40385599999999999</v>
      </c>
      <c r="V12" s="2">
        <f>'TEI proposé 2017 milliards'!V12-'TEI actuel 2017 milliards'!V12</f>
        <v>-0.67596800000000012</v>
      </c>
      <c r="W12" s="2">
        <f>'TEI proposé 2017 milliards'!W12-'TEI actuel 2017 milliards'!W12</f>
        <v>1.574697</v>
      </c>
      <c r="X12" s="2">
        <f>'TEI proposé 2017 milliards'!X12-'TEI actuel 2017 milliards'!X12</f>
        <v>-0.13755899999999999</v>
      </c>
      <c r="Y12" s="2">
        <f>'TEI proposé 2017 milliards'!Y12-'TEI actuel 2017 milliards'!Y12</f>
        <v>-0.66451499999999997</v>
      </c>
      <c r="Z12" s="2">
        <f>'TEI proposé 2017 milliards'!Z12-'TEI actuel 2017 milliards'!Z12</f>
        <v>-2.4538099999999998</v>
      </c>
      <c r="AA12" s="2">
        <f>'TEI proposé 2017 milliards'!AA12-'TEI actuel 2017 milliards'!AA12</f>
        <v>0.27436299999999997</v>
      </c>
      <c r="AB12" s="2">
        <f>'TEI proposé 2017 milliards'!AB12-'TEI actuel 2017 milliards'!AB12</f>
        <v>0.51723399999999997</v>
      </c>
      <c r="AC12" s="2">
        <f>'TEI proposé 2017 milliards'!AC12-'TEI actuel 2017 milliards'!AC12</f>
        <v>-4.2723000000000066E-2</v>
      </c>
      <c r="AD12" s="2">
        <f>'TEI proposé 2017 milliards'!AD12-'TEI actuel 2017 milliards'!AD12</f>
        <v>-0.15463999999999994</v>
      </c>
      <c r="AE12" s="2">
        <f>'TEI proposé 2017 milliards'!AE12-'TEI actuel 2017 milliards'!AE12</f>
        <v>-3.1660999999992723E-2</v>
      </c>
      <c r="AF12" s="2">
        <f>'TEI proposé 2017 milliards'!AF12-'TEI actuel 2017 milliards'!AF12</f>
        <v>3.7298999999999971E-2</v>
      </c>
      <c r="AG12" s="2">
        <f>'TEI proposé 2017 milliards'!AG12-'TEI actuel 2017 milliards'!AG12</f>
        <v>0.12293999999999999</v>
      </c>
      <c r="AH12" s="2">
        <f>'TEI proposé 2017 milliards'!AH12-'TEI actuel 2017 milliards'!AH12</f>
        <v>-7.2488999999999984E-2</v>
      </c>
      <c r="AI12" s="2">
        <f>'TEI proposé 2017 milliards'!AI12-'TEI actuel 2017 milliards'!AI12</f>
        <v>-1.3904999999999999E-2</v>
      </c>
      <c r="AJ12" s="2">
        <f>'TEI proposé 2017 milliards'!AJ12-'TEI actuel 2017 milliards'!AJ12</f>
        <v>-1.4510000000000009E-2</v>
      </c>
      <c r="AK12" s="2">
        <f>'TEI proposé 2017 milliards'!AK12-'TEI actuel 2017 milliards'!AK12</f>
        <v>-2.2719999999999997E-2</v>
      </c>
      <c r="AL12" s="2">
        <f>'TEI proposé 2017 milliards'!AL12-'TEI actuel 2017 milliards'!AL12</f>
        <v>6.9373999999999991E-2</v>
      </c>
      <c r="AM12" s="2">
        <f>'TEI proposé 2017 milliards'!AM12-'TEI actuel 2017 milliards'!AM12</f>
        <v>-0.17285800000000001</v>
      </c>
      <c r="AN12" s="2">
        <f>'TEI proposé 2017 milliards'!AN12-'TEI actuel 2017 milliards'!AN12</f>
        <v>-0.37926300000000002</v>
      </c>
      <c r="AO12" s="2">
        <f>'TEI proposé 2017 milliards'!AO12-'TEI actuel 2017 milliards'!AO12</f>
        <v>-2.2973999999999994E-2</v>
      </c>
      <c r="AP12" s="2">
        <f>'TEI proposé 2017 milliards'!AP12-'TEI actuel 2017 milliards'!AP12</f>
        <v>-0.20621799999999998</v>
      </c>
      <c r="AQ12" s="2">
        <f>'TEI proposé 2017 milliards'!AQ12-'TEI actuel 2017 milliards'!AQ12</f>
        <v>8.8160000000000009E-3</v>
      </c>
      <c r="AR12" s="2">
        <f>'TEI proposé 2017 milliards'!AR12-'TEI actuel 2017 milliards'!AR12</f>
        <v>1.9700000000000273E-4</v>
      </c>
      <c r="AS12" s="2">
        <f>'TEI proposé 2017 milliards'!AS12-'TEI actuel 2017 milliards'!AS12</f>
        <v>-1.5351999999999999E-2</v>
      </c>
      <c r="AT12" s="2">
        <f>'TEI proposé 2017 milliards'!AT12-'TEI actuel 2017 milliards'!AT12</f>
        <v>-0.92565800000000009</v>
      </c>
      <c r="AU12" s="2">
        <f>'TEI proposé 2017 milliards'!AU12-'TEI actuel 2017 milliards'!AU12</f>
        <v>-4.6845999999999999E-2</v>
      </c>
      <c r="AV12" s="2">
        <f>'TEI proposé 2017 milliards'!AV12-'TEI actuel 2017 milliards'!AV12</f>
        <v>0.357929</v>
      </c>
      <c r="AW12" s="2">
        <f>'TEI proposé 2017 milliards'!AW12-'TEI actuel 2017 milliards'!AW12</f>
        <v>1.000000000139778E-6</v>
      </c>
      <c r="AX12" s="2">
        <f>'TEI proposé 2017 milliards'!AX12-'TEI actuel 2017 milliards'!AX12</f>
        <v>-3.2940000000000004E-2</v>
      </c>
      <c r="AY12" s="2">
        <f>'TEI proposé 2017 milliards'!AY12-'TEI actuel 2017 milliards'!AY12</f>
        <v>-0.12457299999999999</v>
      </c>
      <c r="AZ12" s="2">
        <f>'TEI proposé 2017 milliards'!AZ12-'TEI actuel 2017 milliards'!AZ12</f>
        <v>0.14396499999999998</v>
      </c>
      <c r="BA12" s="2">
        <f>'TEI proposé 2017 milliards'!BA12-'TEI actuel 2017 milliards'!BA12</f>
        <v>-4.1289999999999993E-2</v>
      </c>
      <c r="BB12" s="2">
        <f>'TEI proposé 2017 milliards'!BB12-'TEI actuel 2017 milliards'!BB12</f>
        <v>1.0153000000000001E-2</v>
      </c>
      <c r="BC12" s="2">
        <f>'TEI proposé 2017 milliards'!BC12-'TEI actuel 2017 milliards'!BC12</f>
        <v>0.21412000000000003</v>
      </c>
      <c r="BD12" s="2">
        <f>'TEI proposé 2017 milliards'!BD12-'TEI actuel 2017 milliards'!BD12</f>
        <v>0.39897500000000002</v>
      </c>
      <c r="BE12" s="2">
        <f>'TEI proposé 2017 milliards'!BE12-'TEI actuel 2017 milliards'!BE12</f>
        <v>1.0000000000287557E-6</v>
      </c>
      <c r="BF12" s="2">
        <f>'TEI proposé 2017 milliards'!BF12-'TEI actuel 2017 milliards'!BF12</f>
        <v>2.9999999999752447E-6</v>
      </c>
      <c r="BG12" s="2">
        <f>'TEI proposé 2017 milliards'!BG12-'TEI actuel 2017 milliards'!BG12</f>
        <v>-7.0000000000070006E-6</v>
      </c>
      <c r="BH12" s="2">
        <f>'TEI proposé 2017 milliards'!BH12-'TEI actuel 2017 milliards'!BH12</f>
        <v>-8.8884999999999964E-2</v>
      </c>
      <c r="BI12" s="2">
        <f>'TEI proposé 2017 milliards'!BI12-'TEI actuel 2017 milliards'!BI12</f>
        <v>-3.0000000000030003E-6</v>
      </c>
      <c r="BJ12" s="2">
        <f>'TEI proposé 2017 milliards'!BJ12-'TEI actuel 2017 milliards'!BJ12</f>
        <v>-1.0000000000010001E-6</v>
      </c>
      <c r="BK12" s="2">
        <f>'TEI proposé 2017 milliards'!BK12-'TEI actuel 2017 milliards'!BK12</f>
        <v>-4.2746000000000006E-2</v>
      </c>
      <c r="BL12" s="2">
        <f>'TEI proposé 2017 milliards'!BL12-'TEI actuel 2017 milliards'!BL12</f>
        <v>0.41460600000000003</v>
      </c>
      <c r="BM12" s="1">
        <f>'TEI proposé 2017 milliards'!BM12-'TEI actuel 2017 milliards'!BM12</f>
        <v>-1.3960000000423634E-3</v>
      </c>
    </row>
    <row r="13" spans="1:65">
      <c r="A13" t="s">
        <v>79</v>
      </c>
      <c r="B13" t="s">
        <v>11</v>
      </c>
      <c r="C13" s="2">
        <f>'TEI proposé 2017 milliards'!C13-'TEI actuel 2017 milliards'!C13</f>
        <v>-5.000000000032756E-6</v>
      </c>
      <c r="D13" s="2">
        <f>'TEI proposé 2017 milliards'!D13-'TEI actuel 2017 milliards'!D13</f>
        <v>0</v>
      </c>
      <c r="E13" s="2">
        <f>'TEI proposé 2017 milliards'!E13-'TEI actuel 2017 milliards'!E13</f>
        <v>2.9999999999960614E-6</v>
      </c>
      <c r="F13" s="2">
        <f>'TEI proposé 2017 milliards'!F13-'TEI actuel 2017 milliards'!F13</f>
        <v>0</v>
      </c>
      <c r="G13" s="2">
        <f>'TEI proposé 2017 milliards'!G13-'TEI actuel 2017 milliards'!G13</f>
        <v>9.8317999999999989E-2</v>
      </c>
      <c r="H13" s="2">
        <f>'TEI proposé 2017 milliards'!H13-'TEI actuel 2017 milliards'!H13</f>
        <v>-3.5899999999999999E-3</v>
      </c>
      <c r="I13" s="2">
        <f>'TEI proposé 2017 milliards'!I13-'TEI actuel 2017 milliards'!I13</f>
        <v>6.7999999999999996E-3</v>
      </c>
      <c r="J13" s="2">
        <f>'TEI proposé 2017 milliards'!J13-'TEI actuel 2017 milliards'!J13</f>
        <v>0</v>
      </c>
      <c r="K13" s="2">
        <f>'TEI proposé 2017 milliards'!K13-'TEI actuel 2017 milliards'!K13</f>
        <v>0</v>
      </c>
      <c r="L13" s="2">
        <f>'TEI proposé 2017 milliards'!L13-'TEI actuel 2017 milliards'!L13</f>
        <v>-3.0999999999999999E-3</v>
      </c>
      <c r="M13" s="2">
        <f>'TEI proposé 2017 milliards'!M13-'TEI actuel 2017 milliards'!M13</f>
        <v>-0.35267999999999999</v>
      </c>
      <c r="N13" s="2">
        <f>'TEI proposé 2017 milliards'!N13-'TEI actuel 2017 milliards'!N13</f>
        <v>-1.5544640000000003</v>
      </c>
      <c r="O13" s="2">
        <f>'TEI proposé 2017 milliards'!O13-'TEI actuel 2017 milliards'!O13</f>
        <v>-8.1899999999999994E-3</v>
      </c>
      <c r="P13" s="2">
        <f>'TEI proposé 2017 milliards'!P13-'TEI actuel 2017 milliards'!P13</f>
        <v>-1.14E-3</v>
      </c>
      <c r="Q13" s="2">
        <f>'TEI proposé 2017 milliards'!Q13-'TEI actuel 2017 milliards'!Q13</f>
        <v>-1E-3</v>
      </c>
      <c r="R13" s="2">
        <f>'TEI proposé 2017 milliards'!R13-'TEI actuel 2017 milliards'!R13</f>
        <v>-6.8000000000000005E-4</v>
      </c>
      <c r="S13" s="2">
        <f>'TEI proposé 2017 milliards'!S13-'TEI actuel 2017 milliards'!S13</f>
        <v>-6.9999999999999999E-4</v>
      </c>
      <c r="T13" s="2">
        <f>'TEI proposé 2017 milliards'!T13-'TEI actuel 2017 milliards'!T13</f>
        <v>-1.17E-3</v>
      </c>
      <c r="U13" s="2">
        <f>'TEI proposé 2017 milliards'!U13-'TEI actuel 2017 milliards'!U13</f>
        <v>7.8260000000000014E-3</v>
      </c>
      <c r="V13" s="2">
        <f>'TEI proposé 2017 milliards'!V13-'TEI actuel 2017 milliards'!V13</f>
        <v>1.2215999999999999E-2</v>
      </c>
      <c r="W13" s="2">
        <f>'TEI proposé 2017 milliards'!W13-'TEI actuel 2017 milliards'!W13</f>
        <v>-1.57E-3</v>
      </c>
      <c r="X13" s="2">
        <f>'TEI proposé 2017 milliards'!X13-'TEI actuel 2017 milliards'!X13</f>
        <v>2.3857999999999997E-2</v>
      </c>
      <c r="Y13" s="2">
        <f>'TEI proposé 2017 milliards'!Y13-'TEI actuel 2017 milliards'!Y13</f>
        <v>-6.4000000000000005E-4</v>
      </c>
      <c r="Z13" s="2">
        <f>'TEI proposé 2017 milliards'!Z13-'TEI actuel 2017 milliards'!Z13</f>
        <v>-2.1299999999999999E-3</v>
      </c>
      <c r="AA13" s="2">
        <f>'TEI proposé 2017 milliards'!AA13-'TEI actuel 2017 milliards'!AA13</f>
        <v>-3.8999999999999999E-4</v>
      </c>
      <c r="AB13" s="2">
        <f>'TEI proposé 2017 milliards'!AB13-'TEI actuel 2017 milliards'!AB13</f>
        <v>3.075E-3</v>
      </c>
      <c r="AC13" s="2">
        <f>'TEI proposé 2017 milliards'!AC13-'TEI actuel 2017 milliards'!AC13</f>
        <v>-4.7000000000000002E-3</v>
      </c>
      <c r="AD13" s="2">
        <f>'TEI proposé 2017 milliards'!AD13-'TEI actuel 2017 milliards'!AD13</f>
        <v>-1.1799999999999998E-3</v>
      </c>
      <c r="AE13" s="2">
        <f>'TEI proposé 2017 milliards'!AE13-'TEI actuel 2017 milliards'!AE13</f>
        <v>0.61005800000000343</v>
      </c>
      <c r="AF13" s="2">
        <f>'TEI proposé 2017 milliards'!AF13-'TEI actuel 2017 milliards'!AF13</f>
        <v>0.47467399999999998</v>
      </c>
      <c r="AG13" s="2">
        <f>'TEI proposé 2017 milliards'!AG13-'TEI actuel 2017 milliards'!AG13</f>
        <v>-1.58E-3</v>
      </c>
      <c r="AH13" s="2">
        <f>'TEI proposé 2017 milliards'!AH13-'TEI actuel 2017 milliards'!AH13</f>
        <v>-7.9000000000000001E-4</v>
      </c>
      <c r="AI13" s="2">
        <f>'TEI proposé 2017 milliards'!AI13-'TEI actuel 2017 milliards'!AI13</f>
        <v>-5.9999999999999995E-4</v>
      </c>
      <c r="AJ13" s="2">
        <f>'TEI proposé 2017 milliards'!AJ13-'TEI actuel 2017 milliards'!AJ13</f>
        <v>-1.0789999999999999E-2</v>
      </c>
      <c r="AK13" s="2">
        <f>'TEI proposé 2017 milliards'!AK13-'TEI actuel 2017 milliards'!AK13</f>
        <v>-7.9000000000000001E-4</v>
      </c>
      <c r="AL13" s="2">
        <f>'TEI proposé 2017 milliards'!AL13-'TEI actuel 2017 milliards'!AL13</f>
        <v>-8.5999999999999987E-4</v>
      </c>
      <c r="AM13" s="2">
        <f>'TEI proposé 2017 milliards'!AM13-'TEI actuel 2017 milliards'!AM13</f>
        <v>-6.0999999999999997E-4</v>
      </c>
      <c r="AN13" s="2">
        <f>'TEI proposé 2017 milliards'!AN13-'TEI actuel 2017 milliards'!AN13</f>
        <v>0</v>
      </c>
      <c r="AO13" s="2">
        <f>'TEI proposé 2017 milliards'!AO13-'TEI actuel 2017 milliards'!AO13</f>
        <v>-1.1200000000000001E-3</v>
      </c>
      <c r="AP13" s="2">
        <f>'TEI proposé 2017 milliards'!AP13-'TEI actuel 2017 milliards'!AP13</f>
        <v>-6.7349999999999997E-3</v>
      </c>
      <c r="AQ13" s="2">
        <f>'TEI proposé 2017 milliards'!AQ13-'TEI actuel 2017 milliards'!AQ13</f>
        <v>-0.01</v>
      </c>
      <c r="AR13" s="2">
        <f>'TEI proposé 2017 milliards'!AR13-'TEI actuel 2017 milliards'!AR13</f>
        <v>0.12113700000000001</v>
      </c>
      <c r="AS13" s="2">
        <f>'TEI proposé 2017 milliards'!AS13-'TEI actuel 2017 milliards'!AS13</f>
        <v>0</v>
      </c>
      <c r="AT13" s="2">
        <f>'TEI proposé 2017 milliards'!AT13-'TEI actuel 2017 milliards'!AT13</f>
        <v>-6.0999999999999997E-4</v>
      </c>
      <c r="AU13" s="2">
        <f>'TEI proposé 2017 milliards'!AU13-'TEI actuel 2017 milliards'!AU13</f>
        <v>0.15073399999999998</v>
      </c>
      <c r="AV13" s="2">
        <f>'TEI proposé 2017 milliards'!AV13-'TEI actuel 2017 milliards'!AV13</f>
        <v>-4.0499999999999998E-3</v>
      </c>
      <c r="AW13" s="2">
        <f>'TEI proposé 2017 milliards'!AW13-'TEI actuel 2017 milliards'!AW13</f>
        <v>-3.9999999999970615E-6</v>
      </c>
      <c r="AX13" s="2">
        <f>'TEI proposé 2017 milliards'!AX13-'TEI actuel 2017 milliards'!AX13</f>
        <v>-5.2699999999999995E-3</v>
      </c>
      <c r="AY13" s="2">
        <f>'TEI proposé 2017 milliards'!AY13-'TEI actuel 2017 milliards'!AY13</f>
        <v>-8.6220000000000185E-3</v>
      </c>
      <c r="AZ13" s="2">
        <f>'TEI proposé 2017 milliards'!AZ13-'TEI actuel 2017 milliards'!AZ13</f>
        <v>-2.6459E-2</v>
      </c>
      <c r="BA13" s="2">
        <f>'TEI proposé 2017 milliards'!BA13-'TEI actuel 2017 milliards'!BA13</f>
        <v>-4.0099999999999997E-3</v>
      </c>
      <c r="BB13" s="2">
        <f>'TEI proposé 2017 milliards'!BB13-'TEI actuel 2017 milliards'!BB13</f>
        <v>0</v>
      </c>
      <c r="BC13" s="2">
        <f>'TEI proposé 2017 milliards'!BC13-'TEI actuel 2017 milliards'!BC13</f>
        <v>-4.4048000000000004E-2</v>
      </c>
      <c r="BD13" s="2">
        <f>'TEI proposé 2017 milliards'!BD13-'TEI actuel 2017 milliards'!BD13</f>
        <v>0.56465999999999994</v>
      </c>
      <c r="BE13" s="2">
        <f>'TEI proposé 2017 milliards'!BE13-'TEI actuel 2017 milliards'!BE13</f>
        <v>-5.000000000001531E-6</v>
      </c>
      <c r="BF13" s="2">
        <f>'TEI proposé 2017 milliards'!BF13-'TEI actuel 2017 milliards'!BF13</f>
        <v>-4.999999998922533E-6</v>
      </c>
      <c r="BG13" s="2">
        <f>'TEI proposé 2017 milliards'!BG13-'TEI actuel 2017 milliards'!BG13</f>
        <v>-4.9999999999772449E-6</v>
      </c>
      <c r="BH13" s="2">
        <f>'TEI proposé 2017 milliards'!BH13-'TEI actuel 2017 milliards'!BH13</f>
        <v>-1.4480000000000001E-3</v>
      </c>
      <c r="BI13" s="2">
        <f>'TEI proposé 2017 milliards'!BI13-'TEI actuel 2017 milliards'!BI13</f>
        <v>4.0000000000000972E-6</v>
      </c>
      <c r="BJ13" s="2">
        <f>'TEI proposé 2017 milliards'!BJ13-'TEI actuel 2017 milliards'!BJ13</f>
        <v>2.0000000000002655E-6</v>
      </c>
      <c r="BK13" s="2">
        <f>'TEI proposé 2017 milliards'!BK13-'TEI actuel 2017 milliards'!BK13</f>
        <v>-5.9999999999999995E-4</v>
      </c>
      <c r="BL13" s="2">
        <f>'TEI proposé 2017 milliards'!BL13-'TEI actuel 2017 milliards'!BL13</f>
        <v>0</v>
      </c>
      <c r="BM13" s="1">
        <f>'TEI proposé 2017 milliards'!BM13-'TEI actuel 2017 milliards'!BM13</f>
        <v>7.0249999999987267E-3</v>
      </c>
    </row>
    <row r="14" spans="1:65">
      <c r="A14" t="s">
        <v>80</v>
      </c>
      <c r="B14" t="s">
        <v>12</v>
      </c>
      <c r="C14" s="2">
        <f>'TEI proposé 2017 milliards'!C14-'TEI actuel 2017 milliards'!C14</f>
        <v>-2.9999999999752447E-6</v>
      </c>
      <c r="D14" s="2">
        <f>'TEI proposé 2017 milliards'!D14-'TEI actuel 2017 milliards'!D14</f>
        <v>0</v>
      </c>
      <c r="E14" s="2">
        <f>'TEI proposé 2017 milliards'!E14-'TEI actuel 2017 milliards'!E14</f>
        <v>-5.000000000001531E-6</v>
      </c>
      <c r="F14" s="2">
        <f>'TEI proposé 2017 milliards'!F14-'TEI actuel 2017 milliards'!F14</f>
        <v>-1.4237E-2</v>
      </c>
      <c r="G14" s="2">
        <f>'TEI proposé 2017 milliards'!G14-'TEI actuel 2017 milliards'!G14</f>
        <v>0.60980900000000027</v>
      </c>
      <c r="H14" s="2">
        <f>'TEI proposé 2017 milliards'!H14-'TEI actuel 2017 milliards'!H14</f>
        <v>-5.9794999999999987E-2</v>
      </c>
      <c r="I14" s="2">
        <f>'TEI proposé 2017 milliards'!I14-'TEI actuel 2017 milliards'!I14</f>
        <v>-3.0026999999999998E-2</v>
      </c>
      <c r="J14" s="2">
        <f>'TEI proposé 2017 milliards'!J14-'TEI actuel 2017 milliards'!J14</f>
        <v>0.15518799999999999</v>
      </c>
      <c r="K14" s="2">
        <f>'TEI proposé 2017 milliards'!K14-'TEI actuel 2017 milliards'!K14</f>
        <v>-8.3893999999999996E-2</v>
      </c>
      <c r="L14" s="2">
        <f>'TEI proposé 2017 milliards'!L14-'TEI actuel 2017 milliards'!L14</f>
        <v>-0.392814</v>
      </c>
      <c r="M14" s="2">
        <f>'TEI proposé 2017 milliards'!M14-'TEI actuel 2017 milliards'!M14</f>
        <v>-0.5622569999999999</v>
      </c>
      <c r="N14" s="2">
        <f>'TEI proposé 2017 milliards'!N14-'TEI actuel 2017 milliards'!N14</f>
        <v>0.989595</v>
      </c>
      <c r="O14" s="2">
        <f>'TEI proposé 2017 milliards'!O14-'TEI actuel 2017 milliards'!O14</f>
        <v>3.0035749999999997</v>
      </c>
      <c r="P14" s="2">
        <f>'TEI proposé 2017 milliards'!P14-'TEI actuel 2017 milliards'!P14</f>
        <v>0.10496</v>
      </c>
      <c r="Q14" s="2">
        <f>'TEI proposé 2017 milliards'!Q14-'TEI actuel 2017 milliards'!Q14</f>
        <v>-0.16068199999999999</v>
      </c>
      <c r="R14" s="2">
        <f>'TEI proposé 2017 milliards'!R14-'TEI actuel 2017 milliards'!R14</f>
        <v>-0.416514</v>
      </c>
      <c r="S14" s="2">
        <f>'TEI proposé 2017 milliards'!S14-'TEI actuel 2017 milliards'!S14</f>
        <v>-0.78137200000000007</v>
      </c>
      <c r="T14" s="2">
        <f>'TEI proposé 2017 milliards'!T14-'TEI actuel 2017 milliards'!T14</f>
        <v>-0.2649189999999999</v>
      </c>
      <c r="U14" s="2">
        <f>'TEI proposé 2017 milliards'!U14-'TEI actuel 2017 milliards'!U14</f>
        <v>-0.7081670000000001</v>
      </c>
      <c r="V14" s="2">
        <f>'TEI proposé 2017 milliards'!V14-'TEI actuel 2017 milliards'!V14</f>
        <v>-1.2045429999999997</v>
      </c>
      <c r="W14" s="2">
        <f>'TEI proposé 2017 milliards'!W14-'TEI actuel 2017 milliards'!W14</f>
        <v>0.26025200000000004</v>
      </c>
      <c r="X14" s="2">
        <f>'TEI proposé 2017 milliards'!X14-'TEI actuel 2017 milliards'!X14</f>
        <v>0.24265799999999998</v>
      </c>
      <c r="Y14" s="2">
        <f>'TEI proposé 2017 milliards'!Y14-'TEI actuel 2017 milliards'!Y14</f>
        <v>-1.4169230000000002</v>
      </c>
      <c r="Z14" s="2">
        <f>'TEI proposé 2017 milliards'!Z14-'TEI actuel 2017 milliards'!Z14</f>
        <v>-0.35370200000000002</v>
      </c>
      <c r="AA14" s="2">
        <f>'TEI proposé 2017 milliards'!AA14-'TEI actuel 2017 milliards'!AA14</f>
        <v>2.5038999999999999E-2</v>
      </c>
      <c r="AB14" s="2">
        <f>'TEI proposé 2017 milliards'!AB14-'TEI actuel 2017 milliards'!AB14</f>
        <v>-4.7404999999999975E-2</v>
      </c>
      <c r="AC14" s="2">
        <f>'TEI proposé 2017 milliards'!AC14-'TEI actuel 2017 milliards'!AC14</f>
        <v>-0.43907200000000035</v>
      </c>
      <c r="AD14" s="2">
        <f>'TEI proposé 2017 milliards'!AD14-'TEI actuel 2017 milliards'!AD14</f>
        <v>-0.27635099999999996</v>
      </c>
      <c r="AE14" s="2">
        <f>'TEI proposé 2017 milliards'!AE14-'TEI actuel 2017 milliards'!AE14</f>
        <v>1.1934049999999741</v>
      </c>
      <c r="AF14" s="2">
        <f>'TEI proposé 2017 milliards'!AF14-'TEI actuel 2017 milliards'!AF14</f>
        <v>-0.96500699999999995</v>
      </c>
      <c r="AG14" s="2">
        <f>'TEI proposé 2017 milliards'!AG14-'TEI actuel 2017 milliards'!AG14</f>
        <v>-0.104518</v>
      </c>
      <c r="AH14" s="2">
        <f>'TEI proposé 2017 milliards'!AH14-'TEI actuel 2017 milliards'!AH14</f>
        <v>-0.10654000000000001</v>
      </c>
      <c r="AI14" s="2">
        <f>'TEI proposé 2017 milliards'!AI14-'TEI actuel 2017 milliards'!AI14</f>
        <v>-9.3409999999999993E-2</v>
      </c>
      <c r="AJ14" s="2">
        <f>'TEI proposé 2017 milliards'!AJ14-'TEI actuel 2017 milliards'!AJ14</f>
        <v>0.24818400000000002</v>
      </c>
      <c r="AK14" s="2">
        <f>'TEI proposé 2017 milliards'!AK14-'TEI actuel 2017 milliards'!AK14</f>
        <v>-0.15579800000000002</v>
      </c>
      <c r="AL14" s="2">
        <f>'TEI proposé 2017 milliards'!AL14-'TEI actuel 2017 milliards'!AL14</f>
        <v>8.2401000000000002E-2</v>
      </c>
      <c r="AM14" s="2">
        <f>'TEI proposé 2017 milliards'!AM14-'TEI actuel 2017 milliards'!AM14</f>
        <v>0.22873599999999999</v>
      </c>
      <c r="AN14" s="2">
        <f>'TEI proposé 2017 milliards'!AN14-'TEI actuel 2017 milliards'!AN14</f>
        <v>-0.18937000000000001</v>
      </c>
      <c r="AO14" s="2">
        <f>'TEI proposé 2017 milliards'!AO14-'TEI actuel 2017 milliards'!AO14</f>
        <v>0.43590299999999993</v>
      </c>
      <c r="AP14" s="2">
        <f>'TEI proposé 2017 milliards'!AP14-'TEI actuel 2017 milliards'!AP14</f>
        <v>-0.146454</v>
      </c>
      <c r="AQ14" s="2">
        <f>'TEI proposé 2017 milliards'!AQ14-'TEI actuel 2017 milliards'!AQ14</f>
        <v>-7.9389999999999981E-3</v>
      </c>
      <c r="AR14" s="2">
        <f>'TEI proposé 2017 milliards'!AR14-'TEI actuel 2017 milliards'!AR14</f>
        <v>-3.5000000000000003E-2</v>
      </c>
      <c r="AS14" s="2">
        <f>'TEI proposé 2017 milliards'!AS14-'TEI actuel 2017 milliards'!AS14</f>
        <v>-9.1210000000000013E-2</v>
      </c>
      <c r="AT14" s="2">
        <f>'TEI proposé 2017 milliards'!AT14-'TEI actuel 2017 milliards'!AT14</f>
        <v>0.75986500000000001</v>
      </c>
      <c r="AU14" s="2">
        <f>'TEI proposé 2017 milliards'!AU14-'TEI actuel 2017 milliards'!AU14</f>
        <v>9.9818999999999991E-2</v>
      </c>
      <c r="AV14" s="2">
        <f>'TEI proposé 2017 milliards'!AV14-'TEI actuel 2017 milliards'!AV14</f>
        <v>-0.23008600000000001</v>
      </c>
      <c r="AW14" s="2">
        <f>'TEI proposé 2017 milliards'!AW14-'TEI actuel 2017 milliards'!AW14</f>
        <v>-1.9999999999881224E-6</v>
      </c>
      <c r="AX14" s="2">
        <f>'TEI proposé 2017 milliards'!AX14-'TEI actuel 2017 milliards'!AX14</f>
        <v>0.13877800000000001</v>
      </c>
      <c r="AY14" s="2">
        <f>'TEI proposé 2017 milliards'!AY14-'TEI actuel 2017 milliards'!AY14</f>
        <v>-3.0657999999999991E-2</v>
      </c>
      <c r="AZ14" s="2">
        <f>'TEI proposé 2017 milliards'!AZ14-'TEI actuel 2017 milliards'!AZ14</f>
        <v>-9.8765000000000006E-2</v>
      </c>
      <c r="BA14" s="2">
        <f>'TEI proposé 2017 milliards'!BA14-'TEI actuel 2017 milliards'!BA14</f>
        <v>-2.264E-2</v>
      </c>
      <c r="BB14" s="2">
        <f>'TEI proposé 2017 milliards'!BB14-'TEI actuel 2017 milliards'!BB14</f>
        <v>-9.8890000000000002E-3</v>
      </c>
      <c r="BC14" s="2">
        <f>'TEI proposé 2017 milliards'!BC14-'TEI actuel 2017 milliards'!BC14</f>
        <v>0.6077459999999999</v>
      </c>
      <c r="BD14" s="2">
        <f>'TEI proposé 2017 milliards'!BD14-'TEI actuel 2017 milliards'!BD14</f>
        <v>0.52322999999999997</v>
      </c>
      <c r="BE14" s="2">
        <f>'TEI proposé 2017 milliards'!BE14-'TEI actuel 2017 milliards'!BE14</f>
        <v>-2.0000000000020002E-6</v>
      </c>
      <c r="BF14" s="2">
        <f>'TEI proposé 2017 milliards'!BF14-'TEI actuel 2017 milliards'!BF14</f>
        <v>-1.999999999946489E-6</v>
      </c>
      <c r="BG14" s="2">
        <f>'TEI proposé 2017 milliards'!BG14-'TEI actuel 2017 milliards'!BG14</f>
        <v>-4.9999999999980616E-6</v>
      </c>
      <c r="BH14" s="2">
        <f>'TEI proposé 2017 milliards'!BH14-'TEI actuel 2017 milliards'!BH14</f>
        <v>-1.3775999999999997E-2</v>
      </c>
      <c r="BI14" s="2">
        <f>'TEI proposé 2017 milliards'!BI14-'TEI actuel 2017 milliards'!BI14</f>
        <v>-5.0000000000050004E-6</v>
      </c>
      <c r="BJ14" s="2">
        <f>'TEI proposé 2017 milliards'!BJ14-'TEI actuel 2017 milliards'!BJ14</f>
        <v>1.0000000000010001E-6</v>
      </c>
      <c r="BK14" s="2">
        <f>'TEI proposé 2017 milliards'!BK14-'TEI actuel 2017 milliards'!BK14</f>
        <v>-0.15169999999999997</v>
      </c>
      <c r="BL14" s="2">
        <f>'TEI proposé 2017 milliards'!BL14-'TEI actuel 2017 milliards'!BL14</f>
        <v>-4.3880000000000002E-2</v>
      </c>
      <c r="BM14" s="1">
        <f>'TEI proposé 2017 milliards'!BM14-'TEI actuel 2017 milliards'!BM14</f>
        <v>-1.9399999998626072E-4</v>
      </c>
    </row>
    <row r="15" spans="1:65">
      <c r="A15" t="s">
        <v>81</v>
      </c>
      <c r="B15" t="s">
        <v>13</v>
      </c>
      <c r="C15" s="2">
        <f>'TEI proposé 2017 milliards'!C15-'TEI actuel 2017 milliards'!C15</f>
        <v>-3.0000000000307558E-6</v>
      </c>
      <c r="D15" s="2">
        <f>'TEI proposé 2017 milliards'!D15-'TEI actuel 2017 milliards'!D15</f>
        <v>0</v>
      </c>
      <c r="E15" s="2">
        <f>'TEI proposé 2017 milliards'!E15-'TEI actuel 2017 milliards'!E15</f>
        <v>0</v>
      </c>
      <c r="F15" s="2">
        <f>'TEI proposé 2017 milliards'!F15-'TEI actuel 2017 milliards'!F15</f>
        <v>-0.23259300000000002</v>
      </c>
      <c r="G15" s="2">
        <f>'TEI proposé 2017 milliards'!G15-'TEI actuel 2017 milliards'!G15</f>
        <v>0.39339500000000005</v>
      </c>
      <c r="H15" s="2">
        <f>'TEI proposé 2017 milliards'!H15-'TEI actuel 2017 milliards'!H15</f>
        <v>-2.4629999999999999E-2</v>
      </c>
      <c r="I15" s="2">
        <f>'TEI proposé 2017 milliards'!I15-'TEI actuel 2017 milliards'!I15</f>
        <v>2.8015999999999985E-2</v>
      </c>
      <c r="J15" s="2">
        <f>'TEI proposé 2017 milliards'!J15-'TEI actuel 2017 milliards'!J15</f>
        <v>-2.2811999999999999E-2</v>
      </c>
      <c r="K15" s="2">
        <f>'TEI proposé 2017 milliards'!K15-'TEI actuel 2017 milliards'!K15</f>
        <v>-1.5565999999999998E-2</v>
      </c>
      <c r="L15" s="2">
        <f>'TEI proposé 2017 milliards'!L15-'TEI actuel 2017 milliards'!L15</f>
        <v>-3.3500000000000002E-2</v>
      </c>
      <c r="M15" s="2">
        <f>'TEI proposé 2017 milliards'!M15-'TEI actuel 2017 milliards'!M15</f>
        <v>-0.46174200000000004</v>
      </c>
      <c r="N15" s="2">
        <f>'TEI proposé 2017 milliards'!N15-'TEI actuel 2017 milliards'!N15</f>
        <v>-0.15495700000000001</v>
      </c>
      <c r="O15" s="2">
        <f>'TEI proposé 2017 milliards'!O15-'TEI actuel 2017 milliards'!O15</f>
        <v>6.0740999999999989E-2</v>
      </c>
      <c r="P15" s="2">
        <f>'TEI proposé 2017 milliards'!P15-'TEI actuel 2017 milliards'!P15</f>
        <v>1.1265780000000003</v>
      </c>
      <c r="Q15" s="2">
        <f>'TEI proposé 2017 milliards'!Q15-'TEI actuel 2017 milliards'!Q15</f>
        <v>6.8720000000000003E-2</v>
      </c>
      <c r="R15" s="2">
        <f>'TEI proposé 2017 milliards'!R15-'TEI actuel 2017 milliards'!R15</f>
        <v>2.0322000000000007E-2</v>
      </c>
      <c r="S15" s="2">
        <f>'TEI proposé 2017 milliards'!S15-'TEI actuel 2017 milliards'!S15</f>
        <v>-0.204459</v>
      </c>
      <c r="T15" s="2">
        <f>'TEI proposé 2017 milliards'!T15-'TEI actuel 2017 milliards'!T15</f>
        <v>0.62699799999999994</v>
      </c>
      <c r="U15" s="2">
        <f>'TEI proposé 2017 milliards'!U15-'TEI actuel 2017 milliards'!U15</f>
        <v>-0.31760000000000005</v>
      </c>
      <c r="V15" s="2">
        <f>'TEI proposé 2017 milliards'!V15-'TEI actuel 2017 milliards'!V15</f>
        <v>-0.88242700000000007</v>
      </c>
      <c r="W15" s="2">
        <f>'TEI proposé 2017 milliards'!W15-'TEI actuel 2017 milliards'!W15</f>
        <v>0.42519400000000007</v>
      </c>
      <c r="X15" s="2">
        <f>'TEI proposé 2017 milliards'!X15-'TEI actuel 2017 milliards'!X15</f>
        <v>4.1052999999999978E-2</v>
      </c>
      <c r="Y15" s="2">
        <f>'TEI proposé 2017 milliards'!Y15-'TEI actuel 2017 milliards'!Y15</f>
        <v>-0.39654300000000003</v>
      </c>
      <c r="Z15" s="2">
        <f>'TEI proposé 2017 milliards'!Z15-'TEI actuel 2017 milliards'!Z15</f>
        <v>-0.39870999999999995</v>
      </c>
      <c r="AA15" s="2">
        <f>'TEI proposé 2017 milliards'!AA15-'TEI actuel 2017 milliards'!AA15</f>
        <v>-2.4982999999999998E-2</v>
      </c>
      <c r="AB15" s="2">
        <f>'TEI proposé 2017 milliards'!AB15-'TEI actuel 2017 milliards'!AB15</f>
        <v>-0.17981900000000001</v>
      </c>
      <c r="AC15" s="2">
        <f>'TEI proposé 2017 milliards'!AC15-'TEI actuel 2017 milliards'!AC15</f>
        <v>-0.75574399999999997</v>
      </c>
      <c r="AD15" s="2">
        <f>'TEI proposé 2017 milliards'!AD15-'TEI actuel 2017 milliards'!AD15</f>
        <v>-0.19907</v>
      </c>
      <c r="AE15" s="2">
        <f>'TEI proposé 2017 milliards'!AE15-'TEI actuel 2017 milliards'!AE15</f>
        <v>0.21169800000001487</v>
      </c>
      <c r="AF15" s="2">
        <f>'TEI proposé 2017 milliards'!AF15-'TEI actuel 2017 milliards'!AF15</f>
        <v>0.21929799999999999</v>
      </c>
      <c r="AG15" s="2">
        <f>'TEI proposé 2017 milliards'!AG15-'TEI actuel 2017 milliards'!AG15</f>
        <v>-0.15806999999999999</v>
      </c>
      <c r="AH15" s="2">
        <f>'TEI proposé 2017 milliards'!AH15-'TEI actuel 2017 milliards'!AH15</f>
        <v>-1.3480000000000001E-2</v>
      </c>
      <c r="AI15" s="2">
        <f>'TEI proposé 2017 milliards'!AI15-'TEI actuel 2017 milliards'!AI15</f>
        <v>-3.2400000000000003E-3</v>
      </c>
      <c r="AJ15" s="2">
        <f>'TEI proposé 2017 milliards'!AJ15-'TEI actuel 2017 milliards'!AJ15</f>
        <v>6.632600000000001E-2</v>
      </c>
      <c r="AK15" s="2">
        <f>'TEI proposé 2017 milliards'!AK15-'TEI actuel 2017 milliards'!AK15</f>
        <v>0</v>
      </c>
      <c r="AL15" s="2">
        <f>'TEI proposé 2017 milliards'!AL15-'TEI actuel 2017 milliards'!AL15</f>
        <v>-0.13766400000000001</v>
      </c>
      <c r="AM15" s="2">
        <f>'TEI proposé 2017 milliards'!AM15-'TEI actuel 2017 milliards'!AM15</f>
        <v>-7.980000000000001E-3</v>
      </c>
      <c r="AN15" s="2">
        <f>'TEI proposé 2017 milliards'!AN15-'TEI actuel 2017 milliards'!AN15</f>
        <v>-2.3799999999999997E-3</v>
      </c>
      <c r="AO15" s="2">
        <f>'TEI proposé 2017 milliards'!AO15-'TEI actuel 2017 milliards'!AO15</f>
        <v>0.30496299999999998</v>
      </c>
      <c r="AP15" s="2">
        <f>'TEI proposé 2017 milliards'!AP15-'TEI actuel 2017 milliards'!AP15</f>
        <v>-2.7121999999999997E-2</v>
      </c>
      <c r="AQ15" s="2">
        <f>'TEI proposé 2017 milliards'!AQ15-'TEI actuel 2017 milliards'!AQ15</f>
        <v>0</v>
      </c>
      <c r="AR15" s="2">
        <f>'TEI proposé 2017 milliards'!AR15-'TEI actuel 2017 milliards'!AR15</f>
        <v>0</v>
      </c>
      <c r="AS15" s="2">
        <f>'TEI proposé 2017 milliards'!AS15-'TEI actuel 2017 milliards'!AS15</f>
        <v>0</v>
      </c>
      <c r="AT15" s="2">
        <f>'TEI proposé 2017 milliards'!AT15-'TEI actuel 2017 milliards'!AT15</f>
        <v>0.41191200000000006</v>
      </c>
      <c r="AU15" s="2">
        <f>'TEI proposé 2017 milliards'!AU15-'TEI actuel 2017 milliards'!AU15</f>
        <v>0.35735800000000006</v>
      </c>
      <c r="AV15" s="2">
        <f>'TEI proposé 2017 milliards'!AV15-'TEI actuel 2017 milliards'!AV15</f>
        <v>8.0947999999999992E-2</v>
      </c>
      <c r="AW15" s="2">
        <f>'TEI proposé 2017 milliards'!AW15-'TEI actuel 2017 milliards'!AW15</f>
        <v>3.0000000000307558E-6</v>
      </c>
      <c r="AX15" s="2">
        <f>'TEI proposé 2017 milliards'!AX15-'TEI actuel 2017 milliards'!AX15</f>
        <v>0.18440700000000002</v>
      </c>
      <c r="AY15" s="2">
        <f>'TEI proposé 2017 milliards'!AY15-'TEI actuel 2017 milliards'!AY15</f>
        <v>0.14172699999999999</v>
      </c>
      <c r="AZ15" s="2">
        <f>'TEI proposé 2017 milliards'!AZ15-'TEI actuel 2017 milliards'!AZ15</f>
        <v>-9.9280000000000007E-2</v>
      </c>
      <c r="BA15" s="2">
        <f>'TEI proposé 2017 milliards'!BA15-'TEI actuel 2017 milliards'!BA15</f>
        <v>-3.202E-2</v>
      </c>
      <c r="BB15" s="2">
        <f>'TEI proposé 2017 milliards'!BB15-'TEI actuel 2017 milliards'!BB15</f>
        <v>0</v>
      </c>
      <c r="BC15" s="2">
        <f>'TEI proposé 2017 milliards'!BC15-'TEI actuel 2017 milliards'!BC15</f>
        <v>-0.33795799999999998</v>
      </c>
      <c r="BD15" s="2">
        <f>'TEI proposé 2017 milliards'!BD15-'TEI actuel 2017 milliards'!BD15</f>
        <v>0.46705800000000003</v>
      </c>
      <c r="BE15" s="2">
        <f>'TEI proposé 2017 milliards'!BE15-'TEI actuel 2017 milliards'!BE15</f>
        <v>2.9999999999752447E-6</v>
      </c>
      <c r="BF15" s="2">
        <f>'TEI proposé 2017 milliards'!BF15-'TEI actuel 2017 milliards'!BF15</f>
        <v>0</v>
      </c>
      <c r="BG15" s="2">
        <f>'TEI proposé 2017 milliards'!BG15-'TEI actuel 2017 milliards'!BG15</f>
        <v>-3.9999999999901226E-6</v>
      </c>
      <c r="BH15" s="2">
        <f>'TEI proposé 2017 milliards'!BH15-'TEI actuel 2017 milliards'!BH15</f>
        <v>-9.0069999999999976E-3</v>
      </c>
      <c r="BI15" s="2">
        <f>'TEI proposé 2017 milliards'!BI15-'TEI actuel 2017 milliards'!BI15</f>
        <v>2.9999999999891225E-6</v>
      </c>
      <c r="BJ15" s="2">
        <f>'TEI proposé 2017 milliards'!BJ15-'TEI actuel 2017 milliards'!BJ15</f>
        <v>-2.0000000000002655E-6</v>
      </c>
      <c r="BK15" s="2">
        <f>'TEI proposé 2017 milliards'!BK15-'TEI actuel 2017 milliards'!BK15</f>
        <v>-9.6895999999999996E-2</v>
      </c>
      <c r="BL15" s="2">
        <f>'TEI proposé 2017 milliards'!BL15-'TEI actuel 2017 milliards'!BL15</f>
        <v>-6.9929999999999992E-3</v>
      </c>
      <c r="BM15" s="1">
        <f>'TEI proposé 2017 milliards'!BM15-'TEI actuel 2017 milliards'!BM15</f>
        <v>-5.3299999999012471E-4</v>
      </c>
    </row>
    <row r="16" spans="1:65">
      <c r="A16" t="s">
        <v>82</v>
      </c>
      <c r="B16" t="s">
        <v>14</v>
      </c>
      <c r="C16" s="2">
        <f>'TEI proposé 2017 milliards'!C16-'TEI actuel 2017 milliards'!C16</f>
        <v>0</v>
      </c>
      <c r="D16" s="2">
        <f>'TEI proposé 2017 milliards'!D16-'TEI actuel 2017 milliards'!D16</f>
        <v>0</v>
      </c>
      <c r="E16" s="2">
        <f>'TEI proposé 2017 milliards'!E16-'TEI actuel 2017 milliards'!E16</f>
        <v>0</v>
      </c>
      <c r="F16" s="2">
        <f>'TEI proposé 2017 milliards'!F16-'TEI actuel 2017 milliards'!F16</f>
        <v>-1.3142999999999998E-2</v>
      </c>
      <c r="G16" s="2">
        <f>'TEI proposé 2017 milliards'!G16-'TEI actuel 2017 milliards'!G16</f>
        <v>1.8590999999999996E-2</v>
      </c>
      <c r="H16" s="2">
        <f>'TEI proposé 2017 milliards'!H16-'TEI actuel 2017 milliards'!H16</f>
        <v>0.134135</v>
      </c>
      <c r="I16" s="2">
        <f>'TEI proposé 2017 milliards'!I16-'TEI actuel 2017 milliards'!I16</f>
        <v>0.115631</v>
      </c>
      <c r="J16" s="2">
        <f>'TEI proposé 2017 milliards'!J16-'TEI actuel 2017 milliards'!J16</f>
        <v>8.2613000000000006E-2</v>
      </c>
      <c r="K16" s="2">
        <f>'TEI proposé 2017 milliards'!K16-'TEI actuel 2017 milliards'!K16</f>
        <v>6.8754999999999997E-2</v>
      </c>
      <c r="L16" s="2">
        <f>'TEI proposé 2017 milliards'!L16-'TEI actuel 2017 milliards'!L16</f>
        <v>3.6549999999999999E-2</v>
      </c>
      <c r="M16" s="2">
        <f>'TEI proposé 2017 milliards'!M16-'TEI actuel 2017 milliards'!M16</f>
        <v>3.1789999999999985E-2</v>
      </c>
      <c r="N16" s="2">
        <f>'TEI proposé 2017 milliards'!N16-'TEI actuel 2017 milliards'!N16</f>
        <v>-0.19527999999999998</v>
      </c>
      <c r="O16" s="2">
        <f>'TEI proposé 2017 milliards'!O16-'TEI actuel 2017 milliards'!O16</f>
        <v>0.37721199999999999</v>
      </c>
      <c r="P16" s="2">
        <f>'TEI proposé 2017 milliards'!P16-'TEI actuel 2017 milliards'!P16</f>
        <v>-0.25050999999999995</v>
      </c>
      <c r="Q16" s="2">
        <f>'TEI proposé 2017 milliards'!Q16-'TEI actuel 2017 milliards'!Q16</f>
        <v>1.1057790000000018</v>
      </c>
      <c r="R16" s="2">
        <f>'TEI proposé 2017 milliards'!R16-'TEI actuel 2017 milliards'!R16</f>
        <v>-2.3464610000000006</v>
      </c>
      <c r="S16" s="2">
        <f>'TEI proposé 2017 milliards'!S16-'TEI actuel 2017 milliards'!S16</f>
        <v>0.43779899999999994</v>
      </c>
      <c r="T16" s="2">
        <f>'TEI proposé 2017 milliards'!T16-'TEI actuel 2017 milliards'!T16</f>
        <v>-0.36321199999999987</v>
      </c>
      <c r="U16" s="2">
        <f>'TEI proposé 2017 milliards'!U16-'TEI actuel 2017 milliards'!U16</f>
        <v>-0.41902699999999982</v>
      </c>
      <c r="V16" s="2">
        <f>'TEI proposé 2017 milliards'!V16-'TEI actuel 2017 milliards'!V16</f>
        <v>-1.0077970000000005</v>
      </c>
      <c r="W16" s="2">
        <f>'TEI proposé 2017 milliards'!W16-'TEI actuel 2017 milliards'!W16</f>
        <v>1.5856619999999999</v>
      </c>
      <c r="X16" s="2">
        <f>'TEI proposé 2017 milliards'!X16-'TEI actuel 2017 milliards'!X16</f>
        <v>0.90273599999999998</v>
      </c>
      <c r="Y16" s="2">
        <f>'TEI proposé 2017 milliards'!Y16-'TEI actuel 2017 milliards'!Y16</f>
        <v>-2.6939789999999997</v>
      </c>
      <c r="Z16" s="2">
        <f>'TEI proposé 2017 milliards'!Z16-'TEI actuel 2017 milliards'!Z16</f>
        <v>-5.9044999999999993E-2</v>
      </c>
      <c r="AA16" s="2">
        <f>'TEI proposé 2017 milliards'!AA16-'TEI actuel 2017 milliards'!AA16</f>
        <v>-8.8792999999999997E-2</v>
      </c>
      <c r="AB16" s="2">
        <f>'TEI proposé 2017 milliards'!AB16-'TEI actuel 2017 milliards'!AB16</f>
        <v>0.37980999999999976</v>
      </c>
      <c r="AC16" s="2">
        <f>'TEI proposé 2017 milliards'!AC16-'TEI actuel 2017 milliards'!AC16</f>
        <v>1.6463090000000005</v>
      </c>
      <c r="AD16" s="2">
        <f>'TEI proposé 2017 milliards'!AD16-'TEI actuel 2017 milliards'!AD16</f>
        <v>-2.1273999999999998E-2</v>
      </c>
      <c r="AE16" s="2">
        <f>'TEI proposé 2017 milliards'!AE16-'TEI actuel 2017 milliards'!AE16</f>
        <v>1.3176729999999792</v>
      </c>
      <c r="AF16" s="2">
        <f>'TEI proposé 2017 milliards'!AF16-'TEI actuel 2017 milliards'!AF16</f>
        <v>-7.6065999999999995E-2</v>
      </c>
      <c r="AG16" s="2">
        <f>'TEI proposé 2017 milliards'!AG16-'TEI actuel 2017 milliards'!AG16</f>
        <v>-1.1622000000000002E-2</v>
      </c>
      <c r="AH16" s="2">
        <f>'TEI proposé 2017 milliards'!AH16-'TEI actuel 2017 milliards'!AH16</f>
        <v>-1.0029999999999999E-2</v>
      </c>
      <c r="AI16" s="2">
        <f>'TEI proposé 2017 milliards'!AI16-'TEI actuel 2017 milliards'!AI16</f>
        <v>-1.0500000000000002E-3</v>
      </c>
      <c r="AJ16" s="2">
        <f>'TEI proposé 2017 milliards'!AJ16-'TEI actuel 2017 milliards'!AJ16</f>
        <v>-4.5899000000000002E-2</v>
      </c>
      <c r="AK16" s="2">
        <f>'TEI proposé 2017 milliards'!AK16-'TEI actuel 2017 milliards'!AK16</f>
        <v>-8.6300000000000005E-3</v>
      </c>
      <c r="AL16" s="2">
        <f>'TEI proposé 2017 milliards'!AL16-'TEI actuel 2017 milliards'!AL16</f>
        <v>3.4970000000000001E-3</v>
      </c>
      <c r="AM16" s="2">
        <f>'TEI proposé 2017 milliards'!AM16-'TEI actuel 2017 milliards'!AM16</f>
        <v>-7.3700000000000002E-2</v>
      </c>
      <c r="AN16" s="2">
        <f>'TEI proposé 2017 milliards'!AN16-'TEI actuel 2017 milliards'!AN16</f>
        <v>-3.1199999999999999E-2</v>
      </c>
      <c r="AO16" s="2">
        <f>'TEI proposé 2017 milliards'!AO16-'TEI actuel 2017 milliards'!AO16</f>
        <v>-9.8499999999999994E-3</v>
      </c>
      <c r="AP16" s="2">
        <f>'TEI proposé 2017 milliards'!AP16-'TEI actuel 2017 milliards'!AP16</f>
        <v>-1.7410000000000002E-2</v>
      </c>
      <c r="AQ16" s="2">
        <f>'TEI proposé 2017 milliards'!AQ16-'TEI actuel 2017 milliards'!AQ16</f>
        <v>0</v>
      </c>
      <c r="AR16" s="2">
        <f>'TEI proposé 2017 milliards'!AR16-'TEI actuel 2017 milliards'!AR16</f>
        <v>0</v>
      </c>
      <c r="AS16" s="2">
        <f>'TEI proposé 2017 milliards'!AS16-'TEI actuel 2017 milliards'!AS16</f>
        <v>0</v>
      </c>
      <c r="AT16" s="2">
        <f>'TEI proposé 2017 milliards'!AT16-'TEI actuel 2017 milliards'!AT16</f>
        <v>2.1575E-2</v>
      </c>
      <c r="AU16" s="2">
        <f>'TEI proposé 2017 milliards'!AU16-'TEI actuel 2017 milliards'!AU16</f>
        <v>-2.1559999999999999E-2</v>
      </c>
      <c r="AV16" s="2">
        <f>'TEI proposé 2017 milliards'!AV16-'TEI actuel 2017 milliards'!AV16</f>
        <v>1.508E-3</v>
      </c>
      <c r="AW16" s="2">
        <f>'TEI proposé 2017 milliards'!AW16-'TEI actuel 2017 milliards'!AW16</f>
        <v>-2.0000000000020002E-6</v>
      </c>
      <c r="AX16" s="2">
        <f>'TEI proposé 2017 milliards'!AX16-'TEI actuel 2017 milliards'!AX16</f>
        <v>0</v>
      </c>
      <c r="AY16" s="2">
        <f>'TEI proposé 2017 milliards'!AY16-'TEI actuel 2017 milliards'!AY16</f>
        <v>6.3324000000000005E-2</v>
      </c>
      <c r="AZ16" s="2">
        <f>'TEI proposé 2017 milliards'!AZ16-'TEI actuel 2017 milliards'!AZ16</f>
        <v>-0.13256999999999999</v>
      </c>
      <c r="BA16" s="2">
        <f>'TEI proposé 2017 milliards'!BA16-'TEI actuel 2017 milliards'!BA16</f>
        <v>-2.0299999999999997E-3</v>
      </c>
      <c r="BB16" s="2">
        <f>'TEI proposé 2017 milliards'!BB16-'TEI actuel 2017 milliards'!BB16</f>
        <v>0</v>
      </c>
      <c r="BC16" s="2">
        <f>'TEI proposé 2017 milliards'!BC16-'TEI actuel 2017 milliards'!BC16</f>
        <v>-0.20738099999999998</v>
      </c>
      <c r="BD16" s="2">
        <f>'TEI proposé 2017 milliards'!BD16-'TEI actuel 2017 milliards'!BD16</f>
        <v>0</v>
      </c>
      <c r="BE16" s="2">
        <f>'TEI proposé 2017 milliards'!BE16-'TEI actuel 2017 milliards'!BE16</f>
        <v>0</v>
      </c>
      <c r="BF16" s="2">
        <f>'TEI proposé 2017 milliards'!BF16-'TEI actuel 2017 milliards'!BF16</f>
        <v>0</v>
      </c>
      <c r="BG16" s="2">
        <f>'TEI proposé 2017 milliards'!BG16-'TEI actuel 2017 milliards'!BG16</f>
        <v>0</v>
      </c>
      <c r="BH16" s="2">
        <f>'TEI proposé 2017 milliards'!BH16-'TEI actuel 2017 milliards'!BH16</f>
        <v>-8.0399999999999981E-4</v>
      </c>
      <c r="BI16" s="2">
        <f>'TEI proposé 2017 milliards'!BI16-'TEI actuel 2017 milliards'!BI16</f>
        <v>-9.9999999999991589E-7</v>
      </c>
      <c r="BJ16" s="2">
        <f>'TEI proposé 2017 milliards'!BJ16-'TEI actuel 2017 milliards'!BJ16</f>
        <v>0</v>
      </c>
      <c r="BK16" s="2">
        <f>'TEI proposé 2017 milliards'!BK16-'TEI actuel 2017 milliards'!BK16</f>
        <v>-0.19334999999999999</v>
      </c>
      <c r="BL16" s="2">
        <f>'TEI proposé 2017 milliards'!BL16-'TEI actuel 2017 milliards'!BL16</f>
        <v>-3.2070000000000001E-2</v>
      </c>
      <c r="BM16" s="1">
        <f>'TEI proposé 2017 milliards'!BM16-'TEI actuel 2017 milliards'!BM16</f>
        <v>-2.7970000000081541E-3</v>
      </c>
    </row>
    <row r="17" spans="1:65">
      <c r="A17" t="s">
        <v>83</v>
      </c>
      <c r="B17" t="s">
        <v>15</v>
      </c>
      <c r="C17" s="2">
        <f>'TEI proposé 2017 milliards'!C17-'TEI actuel 2017 milliards'!C17</f>
        <v>4.0000000000040004E-6</v>
      </c>
      <c r="D17" s="2">
        <f>'TEI proposé 2017 milliards'!D17-'TEI actuel 2017 milliards'!D17</f>
        <v>0</v>
      </c>
      <c r="E17" s="2">
        <f>'TEI proposé 2017 milliards'!E17-'TEI actuel 2017 milliards'!E17</f>
        <v>3.0000000000030003E-6</v>
      </c>
      <c r="F17" s="2">
        <f>'TEI proposé 2017 milliards'!F17-'TEI actuel 2017 milliards'!F17</f>
        <v>-4.8259999999999997E-2</v>
      </c>
      <c r="G17" s="2">
        <f>'TEI proposé 2017 milliards'!G17-'TEI actuel 2017 milliards'!G17</f>
        <v>-0.23092299999999999</v>
      </c>
      <c r="H17" s="2">
        <f>'TEI proposé 2017 milliards'!H17-'TEI actuel 2017 milliards'!H17</f>
        <v>0.17002100000000001</v>
      </c>
      <c r="I17" s="2">
        <f>'TEI proposé 2017 milliards'!I17-'TEI actuel 2017 milliards'!I17</f>
        <v>-6.4199999999997592E-4</v>
      </c>
      <c r="J17" s="2">
        <f>'TEI proposé 2017 milliards'!J17-'TEI actuel 2017 milliards'!J17</f>
        <v>-0.31978299999999998</v>
      </c>
      <c r="K17" s="2">
        <f>'TEI proposé 2017 milliards'!K17-'TEI actuel 2017 milliards'!K17</f>
        <v>-3.7344999999999996E-2</v>
      </c>
      <c r="L17" s="2">
        <f>'TEI proposé 2017 milliards'!L17-'TEI actuel 2017 milliards'!L17</f>
        <v>-5.4330000000000211E-3</v>
      </c>
      <c r="M17" s="2">
        <f>'TEI proposé 2017 milliards'!M17-'TEI actuel 2017 milliards'!M17</f>
        <v>-1.000599</v>
      </c>
      <c r="N17" s="2">
        <f>'TEI proposé 2017 milliards'!N17-'TEI actuel 2017 milliards'!N17</f>
        <v>-9.1248999999999997E-2</v>
      </c>
      <c r="O17" s="2">
        <f>'TEI proposé 2017 milliards'!O17-'TEI actuel 2017 milliards'!O17</f>
        <v>0.18471399999999993</v>
      </c>
      <c r="P17" s="2">
        <f>'TEI proposé 2017 milliards'!P17-'TEI actuel 2017 milliards'!P17</f>
        <v>-0.16322200000000001</v>
      </c>
      <c r="Q17" s="2">
        <f>'TEI proposé 2017 milliards'!Q17-'TEI actuel 2017 milliards'!Q17</f>
        <v>2.4974410000000002</v>
      </c>
      <c r="R17" s="2">
        <f>'TEI proposé 2017 milliards'!R17-'TEI actuel 2017 milliards'!R17</f>
        <v>3.209085</v>
      </c>
      <c r="S17" s="2">
        <f>'TEI proposé 2017 milliards'!S17-'TEI actuel 2017 milliards'!S17</f>
        <v>-0.60003899999999999</v>
      </c>
      <c r="T17" s="2">
        <f>'TEI proposé 2017 milliards'!T17-'TEI actuel 2017 milliards'!T17</f>
        <v>9.0166999999999886E-2</v>
      </c>
      <c r="U17" s="2">
        <f>'TEI proposé 2017 milliards'!U17-'TEI actuel 2017 milliards'!U17</f>
        <v>-0.83901400000000015</v>
      </c>
      <c r="V17" s="2">
        <f>'TEI proposé 2017 milliards'!V17-'TEI actuel 2017 milliards'!V17</f>
        <v>-2.4175399999999998</v>
      </c>
      <c r="W17" s="2">
        <f>'TEI proposé 2017 milliards'!W17-'TEI actuel 2017 milliards'!W17</f>
        <v>0.80438600000000005</v>
      </c>
      <c r="X17" s="2">
        <f>'TEI proposé 2017 milliards'!X17-'TEI actuel 2017 milliards'!X17</f>
        <v>-2.8710000000000013E-2</v>
      </c>
      <c r="Y17" s="2">
        <f>'TEI proposé 2017 milliards'!Y17-'TEI actuel 2017 milliards'!Y17</f>
        <v>-1.3544870000000007</v>
      </c>
      <c r="Z17" s="2">
        <f>'TEI proposé 2017 milliards'!Z17-'TEI actuel 2017 milliards'!Z17</f>
        <v>0.13358200000000009</v>
      </c>
      <c r="AA17" s="2">
        <f>'TEI proposé 2017 milliards'!AA17-'TEI actuel 2017 milliards'!AA17</f>
        <v>-1.5823999999999977E-2</v>
      </c>
      <c r="AB17" s="2">
        <f>'TEI proposé 2017 milliards'!AB17-'TEI actuel 2017 milliards'!AB17</f>
        <v>-0.29302899999999998</v>
      </c>
      <c r="AC17" s="2">
        <f>'TEI proposé 2017 milliards'!AC17-'TEI actuel 2017 milliards'!AC17</f>
        <v>-0.8247959999999992</v>
      </c>
      <c r="AD17" s="2">
        <f>'TEI proposé 2017 milliards'!AD17-'TEI actuel 2017 milliards'!AD17</f>
        <v>-6.5637999999999974E-2</v>
      </c>
      <c r="AE17" s="2">
        <f>'TEI proposé 2017 milliards'!AE17-'TEI actuel 2017 milliards'!AE17</f>
        <v>0.22667899999999963</v>
      </c>
      <c r="AF17" s="2">
        <f>'TEI proposé 2017 milliards'!AF17-'TEI actuel 2017 milliards'!AF17</f>
        <v>-2.1231999999999973E-2</v>
      </c>
      <c r="AG17" s="2">
        <f>'TEI proposé 2017 milliards'!AG17-'TEI actuel 2017 milliards'!AG17</f>
        <v>-9.9801000000000001E-2</v>
      </c>
      <c r="AH17" s="2">
        <f>'TEI proposé 2017 milliards'!AH17-'TEI actuel 2017 milliards'!AH17</f>
        <v>-1.2334000000000001E-2</v>
      </c>
      <c r="AI17" s="2">
        <f>'TEI proposé 2017 milliards'!AI17-'TEI actuel 2017 milliards'!AI17</f>
        <v>0.12496599999999999</v>
      </c>
      <c r="AJ17" s="2">
        <f>'TEI proposé 2017 milliards'!AJ17-'TEI actuel 2017 milliards'!AJ17</f>
        <v>1.6689000000000009E-2</v>
      </c>
      <c r="AK17" s="2">
        <f>'TEI proposé 2017 milliards'!AK17-'TEI actuel 2017 milliards'!AK17</f>
        <v>-2.0476999999999995E-2</v>
      </c>
      <c r="AL17" s="2">
        <f>'TEI proposé 2017 milliards'!AL17-'TEI actuel 2017 milliards'!AL17</f>
        <v>0.304118</v>
      </c>
      <c r="AM17" s="2">
        <f>'TEI proposé 2017 milliards'!AM17-'TEI actuel 2017 milliards'!AM17</f>
        <v>-6.0310999999999997E-2</v>
      </c>
      <c r="AN17" s="2">
        <f>'TEI proposé 2017 milliards'!AN17-'TEI actuel 2017 milliards'!AN17</f>
        <v>-3.5492999999999997E-2</v>
      </c>
      <c r="AO17" s="2">
        <f>'TEI proposé 2017 milliards'!AO17-'TEI actuel 2017 milliards'!AO17</f>
        <v>-0.31999500000000003</v>
      </c>
      <c r="AP17" s="2">
        <f>'TEI proposé 2017 milliards'!AP17-'TEI actuel 2017 milliards'!AP17</f>
        <v>-5.7490999999999987E-2</v>
      </c>
      <c r="AQ17" s="2">
        <f>'TEI proposé 2017 milliards'!AQ17-'TEI actuel 2017 milliards'!AQ17</f>
        <v>2.1618999999999999E-2</v>
      </c>
      <c r="AR17" s="2">
        <f>'TEI proposé 2017 milliards'!AR17-'TEI actuel 2017 milliards'!AR17</f>
        <v>5.3420000000000004E-3</v>
      </c>
      <c r="AS17" s="2">
        <f>'TEI proposé 2017 milliards'!AS17-'TEI actuel 2017 milliards'!AS17</f>
        <v>1.1398E-2</v>
      </c>
      <c r="AT17" s="2">
        <f>'TEI proposé 2017 milliards'!AT17-'TEI actuel 2017 milliards'!AT17</f>
        <v>0.368168</v>
      </c>
      <c r="AU17" s="2">
        <f>'TEI proposé 2017 milliards'!AU17-'TEI actuel 2017 milliards'!AU17</f>
        <v>0.16197100000000003</v>
      </c>
      <c r="AV17" s="2">
        <f>'TEI proposé 2017 milliards'!AV17-'TEI actuel 2017 milliards'!AV17</f>
        <v>0.52354900000000004</v>
      </c>
      <c r="AW17" s="2">
        <f>'TEI proposé 2017 milliards'!AW17-'TEI actuel 2017 milliards'!AW17</f>
        <v>-2.000000000015878E-6</v>
      </c>
      <c r="AX17" s="2">
        <f>'TEI proposé 2017 milliards'!AX17-'TEI actuel 2017 milliards'!AX17</f>
        <v>0.108517</v>
      </c>
      <c r="AY17" s="2">
        <f>'TEI proposé 2017 milliards'!AY17-'TEI actuel 2017 milliards'!AY17</f>
        <v>2.5481999999999991E-2</v>
      </c>
      <c r="AZ17" s="2">
        <f>'TEI proposé 2017 milliards'!AZ17-'TEI actuel 2017 milliards'!AZ17</f>
        <v>0.44557399999999997</v>
      </c>
      <c r="BA17" s="2">
        <f>'TEI proposé 2017 milliards'!BA17-'TEI actuel 2017 milliards'!BA17</f>
        <v>-2.0203000000000002E-2</v>
      </c>
      <c r="BB17" s="2">
        <f>'TEI proposé 2017 milliards'!BB17-'TEI actuel 2017 milliards'!BB17</f>
        <v>6.8285999999999986E-2</v>
      </c>
      <c r="BC17" s="2">
        <f>'TEI proposé 2017 milliards'!BC17-'TEI actuel 2017 milliards'!BC17</f>
        <v>-0.30660399999999999</v>
      </c>
      <c r="BD17" s="2">
        <f>'TEI proposé 2017 milliards'!BD17-'TEI actuel 2017 milliards'!BD17</f>
        <v>-0.29605000000000004</v>
      </c>
      <c r="BE17" s="2">
        <f>'TEI proposé 2017 milliards'!BE17-'TEI actuel 2017 milliards'!BE17</f>
        <v>1.000000000007939E-6</v>
      </c>
      <c r="BF17" s="2">
        <f>'TEI proposé 2017 milliards'!BF17-'TEI actuel 2017 milliards'!BF17</f>
        <v>-3.0000000000307558E-6</v>
      </c>
      <c r="BG17" s="2">
        <f>'TEI proposé 2017 milliards'!BG17-'TEI actuel 2017 milliards'!BG17</f>
        <v>-5.0000000000050004E-6</v>
      </c>
      <c r="BH17" s="2">
        <f>'TEI proposé 2017 milliards'!BH17-'TEI actuel 2017 milliards'!BH17</f>
        <v>3.5380999999999996E-2</v>
      </c>
      <c r="BI17" s="2">
        <f>'TEI proposé 2017 milliards'!BI17-'TEI actuel 2017 milliards'!BI17</f>
        <v>3.0000000000030003E-6</v>
      </c>
      <c r="BJ17" s="2">
        <f>'TEI proposé 2017 milliards'!BJ17-'TEI actuel 2017 milliards'!BJ17</f>
        <v>-9.9999999999926537E-7</v>
      </c>
      <c r="BK17" s="2">
        <f>'TEI proposé 2017 milliards'!BK17-'TEI actuel 2017 milliards'!BK17</f>
        <v>4.4724999999999987E-2</v>
      </c>
      <c r="BL17" s="2">
        <f>'TEI proposé 2017 milliards'!BL17-'TEI actuel 2017 milliards'!BL17</f>
        <v>8.1340000000000023E-3</v>
      </c>
      <c r="BM17" s="1">
        <f>'TEI proposé 2017 milliards'!BM17-'TEI actuel 2017 milliards'!BM17</f>
        <v>3.4699999999858733E-3</v>
      </c>
    </row>
    <row r="18" spans="1:65">
      <c r="A18" t="s">
        <v>84</v>
      </c>
      <c r="B18" t="s">
        <v>16</v>
      </c>
      <c r="C18" s="2">
        <f>'TEI proposé 2017 milliards'!C18-'TEI actuel 2017 milliards'!C18</f>
        <v>0</v>
      </c>
      <c r="D18" s="2">
        <f>'TEI proposé 2017 milliards'!D18-'TEI actuel 2017 milliards'!D18</f>
        <v>0</v>
      </c>
      <c r="E18" s="2">
        <f>'TEI proposé 2017 milliards'!E18-'TEI actuel 2017 milliards'!E18</f>
        <v>0</v>
      </c>
      <c r="F18" s="2">
        <f>'TEI proposé 2017 milliards'!F18-'TEI actuel 2017 milliards'!F18</f>
        <v>-1.0709999999999999E-2</v>
      </c>
      <c r="G18" s="2">
        <f>'TEI proposé 2017 milliards'!G18-'TEI actuel 2017 milliards'!G18</f>
        <v>-6.0724E-2</v>
      </c>
      <c r="H18" s="2">
        <f>'TEI proposé 2017 milliards'!H18-'TEI actuel 2017 milliards'!H18</f>
        <v>-1.5774E-2</v>
      </c>
      <c r="I18" s="2">
        <f>'TEI proposé 2017 milliards'!I18-'TEI actuel 2017 milliards'!I18</f>
        <v>-2.0316999999999998E-2</v>
      </c>
      <c r="J18" s="2">
        <f>'TEI proposé 2017 milliards'!J18-'TEI actuel 2017 milliards'!J18</f>
        <v>-7.2903000000000009E-2</v>
      </c>
      <c r="K18" s="2">
        <f>'TEI proposé 2017 milliards'!K18-'TEI actuel 2017 milliards'!K18</f>
        <v>1.2146999999999998E-2</v>
      </c>
      <c r="L18" s="2">
        <f>'TEI proposé 2017 milliards'!L18-'TEI actuel 2017 milliards'!L18</f>
        <v>-0.1108</v>
      </c>
      <c r="M18" s="2">
        <f>'TEI proposé 2017 milliards'!M18-'TEI actuel 2017 milliards'!M18</f>
        <v>-7.6769999999999894E-3</v>
      </c>
      <c r="N18" s="2">
        <f>'TEI proposé 2017 milliards'!N18-'TEI actuel 2017 milliards'!N18</f>
        <v>0.13778300000000002</v>
      </c>
      <c r="O18" s="2">
        <f>'TEI proposé 2017 milliards'!O18-'TEI actuel 2017 milliards'!O18</f>
        <v>0.138687</v>
      </c>
      <c r="P18" s="2">
        <f>'TEI proposé 2017 milliards'!P18-'TEI actuel 2017 milliards'!P18</f>
        <v>-2.9992000000000005E-2</v>
      </c>
      <c r="Q18" s="2">
        <f>'TEI proposé 2017 milliards'!Q18-'TEI actuel 2017 milliards'!Q18</f>
        <v>-7.8445000000000015E-2</v>
      </c>
      <c r="R18" s="2">
        <f>'TEI proposé 2017 milliards'!R18-'TEI actuel 2017 milliards'!R18</f>
        <v>-0.182062</v>
      </c>
      <c r="S18" s="2">
        <f>'TEI proposé 2017 milliards'!S18-'TEI actuel 2017 milliards'!S18</f>
        <v>2.8880809999999997</v>
      </c>
      <c r="T18" s="2">
        <f>'TEI proposé 2017 milliards'!T18-'TEI actuel 2017 milliards'!T18</f>
        <v>-0.49305100000000013</v>
      </c>
      <c r="U18" s="2">
        <f>'TEI proposé 2017 milliards'!U18-'TEI actuel 2017 milliards'!U18</f>
        <v>-0.56825500000000007</v>
      </c>
      <c r="V18" s="2">
        <f>'TEI proposé 2017 milliards'!V18-'TEI actuel 2017 milliards'!V18</f>
        <v>0.84220899999999976</v>
      </c>
      <c r="W18" s="2">
        <f>'TEI proposé 2017 milliards'!W18-'TEI actuel 2017 milliards'!W18</f>
        <v>-3.7697279999999997</v>
      </c>
      <c r="X18" s="2">
        <f>'TEI proposé 2017 milliards'!X18-'TEI actuel 2017 milliards'!X18</f>
        <v>-0.13557299999999997</v>
      </c>
      <c r="Y18" s="2">
        <f>'TEI proposé 2017 milliards'!Y18-'TEI actuel 2017 milliards'!Y18</f>
        <v>0.31013700000000011</v>
      </c>
      <c r="Z18" s="2">
        <f>'TEI proposé 2017 milliards'!Z18-'TEI actuel 2017 milliards'!Z18</f>
        <v>0.58075999999999994</v>
      </c>
      <c r="AA18" s="2">
        <f>'TEI proposé 2017 milliards'!AA18-'TEI actuel 2017 milliards'!AA18</f>
        <v>-2.6269000000000001E-2</v>
      </c>
      <c r="AB18" s="2">
        <f>'TEI proposé 2017 milliards'!AB18-'TEI actuel 2017 milliards'!AB18</f>
        <v>6.2380000000000074E-3</v>
      </c>
      <c r="AC18" s="2">
        <f>'TEI proposé 2017 milliards'!AC18-'TEI actuel 2017 milliards'!AC18</f>
        <v>-0.56325999999999965</v>
      </c>
      <c r="AD18" s="2">
        <f>'TEI proposé 2017 milliards'!AD18-'TEI actuel 2017 milliards'!AD18</f>
        <v>-0.17629500000000001</v>
      </c>
      <c r="AE18" s="2">
        <f>'TEI proposé 2017 milliards'!AE18-'TEI actuel 2017 milliards'!AE18</f>
        <v>0.94231299999998708</v>
      </c>
      <c r="AF18" s="2">
        <f>'TEI proposé 2017 milliards'!AF18-'TEI actuel 2017 milliards'!AF18</f>
        <v>-0.46386499999999997</v>
      </c>
      <c r="AG18" s="2">
        <f>'TEI proposé 2017 milliards'!AG18-'TEI actuel 2017 milliards'!AG18</f>
        <v>-2.4242000000000003E-2</v>
      </c>
      <c r="AH18" s="2">
        <f>'TEI proposé 2017 milliards'!AH18-'TEI actuel 2017 milliards'!AH18</f>
        <v>-5.1236999999999998E-2</v>
      </c>
      <c r="AI18" s="2">
        <f>'TEI proposé 2017 milliards'!AI18-'TEI actuel 2017 milliards'!AI18</f>
        <v>-5.6989999999999992E-3</v>
      </c>
      <c r="AJ18" s="2">
        <f>'TEI proposé 2017 milliards'!AJ18-'TEI actuel 2017 milliards'!AJ18</f>
        <v>-9.4958999999999988E-2</v>
      </c>
      <c r="AK18" s="2">
        <f>'TEI proposé 2017 milliards'!AK18-'TEI actuel 2017 milliards'!AK18</f>
        <v>-0.19561000000000001</v>
      </c>
      <c r="AL18" s="2">
        <f>'TEI proposé 2017 milliards'!AL18-'TEI actuel 2017 milliards'!AL18</f>
        <v>-7.4910999999999991E-2</v>
      </c>
      <c r="AM18" s="2">
        <f>'TEI proposé 2017 milliards'!AM18-'TEI actuel 2017 milliards'!AM18</f>
        <v>-7.651899999999999E-2</v>
      </c>
      <c r="AN18" s="2">
        <f>'TEI proposé 2017 milliards'!AN18-'TEI actuel 2017 milliards'!AN18</f>
        <v>0.47315499999999999</v>
      </c>
      <c r="AO18" s="2">
        <f>'TEI proposé 2017 milliards'!AO18-'TEI actuel 2017 milliards'!AO18</f>
        <v>0.13255800000000018</v>
      </c>
      <c r="AP18" s="2">
        <f>'TEI proposé 2017 milliards'!AP18-'TEI actuel 2017 milliards'!AP18</f>
        <v>-0.22226799999999969</v>
      </c>
      <c r="AQ18" s="2">
        <f>'TEI proposé 2017 milliards'!AQ18-'TEI actuel 2017 milliards'!AQ18</f>
        <v>4.2217999999999978E-2</v>
      </c>
      <c r="AR18" s="2">
        <f>'TEI proposé 2017 milliards'!AR18-'TEI actuel 2017 milliards'!AR18</f>
        <v>0.176033</v>
      </c>
      <c r="AS18" s="2">
        <f>'TEI proposé 2017 milliards'!AS18-'TEI actuel 2017 milliards'!AS18</f>
        <v>-3.4182000000000004E-2</v>
      </c>
      <c r="AT18" s="2">
        <f>'TEI proposé 2017 milliards'!AT18-'TEI actuel 2017 milliards'!AT18</f>
        <v>8.5178000000000004E-2</v>
      </c>
      <c r="AU18" s="2">
        <f>'TEI proposé 2017 milliards'!AU18-'TEI actuel 2017 milliards'!AU18</f>
        <v>-0.15390300000000001</v>
      </c>
      <c r="AV18" s="2">
        <f>'TEI proposé 2017 milliards'!AV18-'TEI actuel 2017 milliards'!AV18</f>
        <v>0.44631599999999999</v>
      </c>
      <c r="AW18" s="2">
        <f>'TEI proposé 2017 milliards'!AW18-'TEI actuel 2017 milliards'!AW18</f>
        <v>-1.9999999998354667E-6</v>
      </c>
      <c r="AX18" s="2">
        <f>'TEI proposé 2017 milliards'!AX18-'TEI actuel 2017 milliards'!AX18</f>
        <v>4.3400000000000036E-3</v>
      </c>
      <c r="AY18" s="2">
        <f>'TEI proposé 2017 milliards'!AY18-'TEI actuel 2017 milliards'!AY18</f>
        <v>-0.19476300000000002</v>
      </c>
      <c r="AZ18" s="2">
        <f>'TEI proposé 2017 milliards'!AZ18-'TEI actuel 2017 milliards'!AZ18</f>
        <v>-0.27931600000000001</v>
      </c>
      <c r="BA18" s="2">
        <f>'TEI proposé 2017 milliards'!BA18-'TEI actuel 2017 milliards'!BA18</f>
        <v>-0.10326</v>
      </c>
      <c r="BB18" s="2">
        <f>'TEI proposé 2017 milliards'!BB18-'TEI actuel 2017 milliards'!BB18</f>
        <v>-1.9831999999999999E-2</v>
      </c>
      <c r="BC18" s="2">
        <f>'TEI proposé 2017 milliards'!BC18-'TEI actuel 2017 milliards'!BC18</f>
        <v>-0.23223899999999997</v>
      </c>
      <c r="BD18" s="2">
        <f>'TEI proposé 2017 milliards'!BD18-'TEI actuel 2017 milliards'!BD18</f>
        <v>1.2601439999999999</v>
      </c>
      <c r="BE18" s="2">
        <f>'TEI proposé 2017 milliards'!BE18-'TEI actuel 2017 milliards'!BE18</f>
        <v>2.0000000000020002E-6</v>
      </c>
      <c r="BF18" s="2">
        <f>'TEI proposé 2017 milliards'!BF18-'TEI actuel 2017 milliards'!BF18</f>
        <v>4.0000000001150227E-6</v>
      </c>
      <c r="BG18" s="2">
        <f>'TEI proposé 2017 milliards'!BG18-'TEI actuel 2017 milliards'!BG18</f>
        <v>-4.0000000000040004E-6</v>
      </c>
      <c r="BH18" s="2">
        <f>'TEI proposé 2017 milliards'!BH18-'TEI actuel 2017 milliards'!BH18</f>
        <v>-0.10281199999999999</v>
      </c>
      <c r="BI18" s="2">
        <f>'TEI proposé 2017 milliards'!BI18-'TEI actuel 2017 milliards'!BI18</f>
        <v>-6.0000000000060005E-6</v>
      </c>
      <c r="BJ18" s="2">
        <f>'TEI proposé 2017 milliards'!BJ18-'TEI actuel 2017 milliards'!BJ18</f>
        <v>0</v>
      </c>
      <c r="BK18" s="2">
        <f>'TEI proposé 2017 milliards'!BK18-'TEI actuel 2017 milliards'!BK18</f>
        <v>0.21411499999999994</v>
      </c>
      <c r="BL18" s="2">
        <f>'TEI proposé 2017 milliards'!BL18-'TEI actuel 2017 milliards'!BL18</f>
        <v>-3.4079999999999999E-2</v>
      </c>
      <c r="BM18" s="1">
        <f>'TEI proposé 2017 milliards'!BM18-'TEI actuel 2017 milliards'!BM18</f>
        <v>6.8739999999891666E-3</v>
      </c>
    </row>
    <row r="19" spans="1:65" s="14" customFormat="1">
      <c r="A19" s="14" t="s">
        <v>85</v>
      </c>
      <c r="B19" s="14" t="s">
        <v>17</v>
      </c>
      <c r="C19" s="15">
        <f>'TEI proposé 2017 milliards'!C19-'TEI actuel 2017 milliards'!C19</f>
        <v>3.0000000000030003E-6</v>
      </c>
      <c r="D19" s="15">
        <f>'TEI proposé 2017 milliards'!D19-'TEI actuel 2017 milliards'!D19</f>
        <v>0</v>
      </c>
      <c r="E19" s="15">
        <f>'TEI proposé 2017 milliards'!E19-'TEI actuel 2017 milliards'!E19</f>
        <v>1.0000000000001327E-6</v>
      </c>
      <c r="F19" s="15">
        <f>'TEI proposé 2017 milliards'!F19-'TEI actuel 2017 milliards'!F19</f>
        <v>-2.0729000000000004E-2</v>
      </c>
      <c r="G19" s="15">
        <f>'TEI proposé 2017 milliards'!G19-'TEI actuel 2017 milliards'!G19</f>
        <v>-0.215055</v>
      </c>
      <c r="H19" s="15">
        <f>'TEI proposé 2017 milliards'!H19-'TEI actuel 2017 milliards'!H19</f>
        <v>-2.7970999999999996E-2</v>
      </c>
      <c r="I19" s="15">
        <f>'TEI proposé 2017 milliards'!I19-'TEI actuel 2017 milliards'!I19</f>
        <v>-3.0987000000000001E-2</v>
      </c>
      <c r="J19" s="15">
        <f>'TEI proposé 2017 milliards'!J19-'TEI actuel 2017 milliards'!J19</f>
        <v>-1.4692999999999984E-2</v>
      </c>
      <c r="K19" s="15">
        <f>'TEI proposé 2017 milliards'!K19-'TEI actuel 2017 milliards'!K19</f>
        <v>-1.3001E-2</v>
      </c>
      <c r="L19" s="15">
        <f>'TEI proposé 2017 milliards'!L19-'TEI actuel 2017 milliards'!L19</f>
        <v>-0.20466999999999999</v>
      </c>
      <c r="M19" s="15">
        <f>'TEI proposé 2017 milliards'!M19-'TEI actuel 2017 milliards'!M19</f>
        <v>-0.20792299999999997</v>
      </c>
      <c r="N19" s="15">
        <f>'TEI proposé 2017 milliards'!N19-'TEI actuel 2017 milliards'!N19</f>
        <v>9.0695999999999999E-2</v>
      </c>
      <c r="O19" s="15">
        <f>'TEI proposé 2017 milliards'!O19-'TEI actuel 2017 milliards'!O19</f>
        <v>-8.9908999999999989E-2</v>
      </c>
      <c r="P19" s="15">
        <f>'TEI proposé 2017 milliards'!P19-'TEI actuel 2017 milliards'!P19</f>
        <v>-6.2040999999999985E-2</v>
      </c>
      <c r="Q19" s="15">
        <f>'TEI proposé 2017 milliards'!Q19-'TEI actuel 2017 milliards'!Q19</f>
        <v>-0.32168999999999998</v>
      </c>
      <c r="R19" s="15">
        <f>'TEI proposé 2017 milliards'!R19-'TEI actuel 2017 milliards'!R19</f>
        <v>-0.26241400000000004</v>
      </c>
      <c r="S19" s="15">
        <f>'TEI proposé 2017 milliards'!S19-'TEI actuel 2017 milliards'!S19</f>
        <v>-0.71019199999999993</v>
      </c>
      <c r="T19" s="15">
        <f>'TEI proposé 2017 milliards'!T19-'TEI actuel 2017 milliards'!T19</f>
        <v>0.15798099999999993</v>
      </c>
      <c r="U19" s="15">
        <f>'TEI proposé 2017 milliards'!U19-'TEI actuel 2017 milliards'!U19</f>
        <v>0.11999100000000018</v>
      </c>
      <c r="V19" s="15">
        <f>'TEI proposé 2017 milliards'!V19-'TEI actuel 2017 milliards'!V19</f>
        <v>0.83320599999999989</v>
      </c>
      <c r="W19" s="15">
        <f>'TEI proposé 2017 milliards'!W19-'TEI actuel 2017 milliards'!W19</f>
        <v>2.8602669999999999</v>
      </c>
      <c r="X19" s="15">
        <f>'TEI proposé 2017 milliards'!X19-'TEI actuel 2017 milliards'!X19</f>
        <v>-1.5918000000000015E-2</v>
      </c>
      <c r="Y19" s="15">
        <f>'TEI proposé 2017 milliards'!Y19-'TEI actuel 2017 milliards'!Y19</f>
        <v>1.204229</v>
      </c>
      <c r="Z19" s="15">
        <f>'TEI proposé 2017 milliards'!Z19-'TEI actuel 2017 milliards'!Z19</f>
        <v>1.3972829999999998</v>
      </c>
      <c r="AA19" s="15">
        <f>'TEI proposé 2017 milliards'!AA19-'TEI actuel 2017 milliards'!AA19</f>
        <v>0.45133000000000001</v>
      </c>
      <c r="AB19" s="15">
        <f>'TEI proposé 2017 milliards'!AB19-'TEI actuel 2017 milliards'!AB19</f>
        <v>0.81415999999999999</v>
      </c>
      <c r="AC19" s="15">
        <f>'TEI proposé 2017 milliards'!AC19-'TEI actuel 2017 milliards'!AC19</f>
        <v>-2.5672999999999391E-2</v>
      </c>
      <c r="AD19" s="15">
        <f>'TEI proposé 2017 milliards'!AD19-'TEI actuel 2017 milliards'!AD19</f>
        <v>-0.23044899999999999</v>
      </c>
      <c r="AE19" s="15">
        <f>'TEI proposé 2017 milliards'!AE19-'TEI actuel 2017 milliards'!AE19</f>
        <v>-0.71661400000000852</v>
      </c>
      <c r="AF19" s="15">
        <f>'TEI proposé 2017 milliards'!AF19-'TEI actuel 2017 milliards'!AF19</f>
        <v>-0.21538000000000002</v>
      </c>
      <c r="AG19" s="15">
        <f>'TEI proposé 2017 milliards'!AG19-'TEI actuel 2017 milliards'!AG19</f>
        <v>-0.10308299999999999</v>
      </c>
      <c r="AH19" s="15">
        <f>'TEI proposé 2017 milliards'!AH19-'TEI actuel 2017 milliards'!AH19</f>
        <v>-2.3019999999999999E-2</v>
      </c>
      <c r="AI19" s="15">
        <f>'TEI proposé 2017 milliards'!AI19-'TEI actuel 2017 milliards'!AI19</f>
        <v>-1.6070000000000001E-2</v>
      </c>
      <c r="AJ19" s="15">
        <f>'TEI proposé 2017 milliards'!AJ19-'TEI actuel 2017 milliards'!AJ19</f>
        <v>-0.31581999999999999</v>
      </c>
      <c r="AK19" s="15">
        <f>'TEI proposé 2017 milliards'!AK19-'TEI actuel 2017 milliards'!AK19</f>
        <v>-0.176209</v>
      </c>
      <c r="AL19" s="15">
        <f>'TEI proposé 2017 milliards'!AL19-'TEI actuel 2017 milliards'!AL19</f>
        <v>-0.136822</v>
      </c>
      <c r="AM19" s="15">
        <f>'TEI proposé 2017 milliards'!AM19-'TEI actuel 2017 milliards'!AM19</f>
        <v>-6.9005999999999998E-2</v>
      </c>
      <c r="AN19" s="15">
        <f>'TEI proposé 2017 milliards'!AN19-'TEI actuel 2017 milliards'!AN19</f>
        <v>3.034000000000002E-3</v>
      </c>
      <c r="AO19" s="15">
        <f>'TEI proposé 2017 milliards'!AO19-'TEI actuel 2017 milliards'!AO19</f>
        <v>-1.20567</v>
      </c>
      <c r="AP19" s="15">
        <f>'TEI proposé 2017 milliards'!AP19-'TEI actuel 2017 milliards'!AP19</f>
        <v>-0.65453499999999998</v>
      </c>
      <c r="AQ19" s="15">
        <f>'TEI proposé 2017 milliards'!AQ19-'TEI actuel 2017 milliards'!AQ19</f>
        <v>1.1284000000000002E-2</v>
      </c>
      <c r="AR19" s="15">
        <f>'TEI proposé 2017 milliards'!AR19-'TEI actuel 2017 milliards'!AR19</f>
        <v>-0.02</v>
      </c>
      <c r="AS19" s="15">
        <f>'TEI proposé 2017 milliards'!AS19-'TEI actuel 2017 milliards'!AS19</f>
        <v>-3.3175000000000003E-2</v>
      </c>
      <c r="AT19" s="15">
        <f>'TEI proposé 2017 milliards'!AT19-'TEI actuel 2017 milliards'!AT19</f>
        <v>-0.54007200000000011</v>
      </c>
      <c r="AU19" s="15">
        <f>'TEI proposé 2017 milliards'!AU19-'TEI actuel 2017 milliards'!AU19</f>
        <v>-0.7898710000000001</v>
      </c>
      <c r="AV19" s="15">
        <f>'TEI proposé 2017 milliards'!AV19-'TEI actuel 2017 milliards'!AV19</f>
        <v>4.543400000000003E-2</v>
      </c>
      <c r="AW19" s="15">
        <f>'TEI proposé 2017 milliards'!AW19-'TEI actuel 2017 milliards'!AW19</f>
        <v>-2.9999999999752447E-6</v>
      </c>
      <c r="AX19" s="15">
        <f>'TEI proposé 2017 milliards'!AX19-'TEI actuel 2017 milliards'!AX19</f>
        <v>-2.7879999999999999E-2</v>
      </c>
      <c r="AY19" s="15">
        <f>'TEI proposé 2017 milliards'!AY19-'TEI actuel 2017 milliards'!AY19</f>
        <v>-5.2604999999999999E-2</v>
      </c>
      <c r="AZ19" s="15">
        <f>'TEI proposé 2017 milliards'!AZ19-'TEI actuel 2017 milliards'!AZ19</f>
        <v>-0.25521099999999997</v>
      </c>
      <c r="BA19" s="15">
        <f>'TEI proposé 2017 milliards'!BA19-'TEI actuel 2017 milliards'!BA19</f>
        <v>-4.9038000000000005E-2</v>
      </c>
      <c r="BB19" s="15">
        <f>'TEI proposé 2017 milliards'!BB19-'TEI actuel 2017 milliards'!BB19</f>
        <v>-2.1371000000000001E-2</v>
      </c>
      <c r="BC19" s="15">
        <f>'TEI proposé 2017 milliards'!BC19-'TEI actuel 2017 milliards'!BC19</f>
        <v>-0.19936700000000002</v>
      </c>
      <c r="BD19" s="15">
        <f>'TEI proposé 2017 milliards'!BD19-'TEI actuel 2017 milliards'!BD19</f>
        <v>0.12895699999999999</v>
      </c>
      <c r="BE19" s="15">
        <f>'TEI proposé 2017 milliards'!BE19-'TEI actuel 2017 milliards'!BE19</f>
        <v>1.0000000000044695E-6</v>
      </c>
      <c r="BF19" s="15">
        <f>'TEI proposé 2017 milliards'!BF19-'TEI actuel 2017 milliards'!BF19</f>
        <v>9.9999999999406119E-7</v>
      </c>
      <c r="BG19" s="15">
        <f>'TEI proposé 2017 milliards'!BG19-'TEI actuel 2017 milliards'!BG19</f>
        <v>-3.0000000000012655E-6</v>
      </c>
      <c r="BH19" s="15">
        <f>'TEI proposé 2017 milliards'!BH19-'TEI actuel 2017 milliards'!BH19</f>
        <v>5.4486999999999987E-2</v>
      </c>
      <c r="BI19" s="15">
        <f>'TEI proposé 2017 milliards'!BI19-'TEI actuel 2017 milliards'!BI19</f>
        <v>2.9999999999960614E-6</v>
      </c>
      <c r="BJ19" s="15">
        <f>'TEI proposé 2017 milliards'!BJ19-'TEI actuel 2017 milliards'!BJ19</f>
        <v>-1.9999999999998318E-6</v>
      </c>
      <c r="BK19" s="15">
        <f>'TEI proposé 2017 milliards'!BK19-'TEI actuel 2017 milliards'!BK19</f>
        <v>-2.2058999999999995E-2</v>
      </c>
      <c r="BL19" s="15">
        <f>'TEI proposé 2017 milliards'!BL19-'TEI actuel 2017 milliards'!BL19</f>
        <v>-7.5730000000000006E-2</v>
      </c>
      <c r="BM19" s="8">
        <f>'TEI proposé 2017 milliards'!BM19-'TEI actuel 2017 milliards'!BM19</f>
        <v>4.1699999998812132E-4</v>
      </c>
    </row>
    <row r="20" spans="1:65">
      <c r="A20" t="s">
        <v>86</v>
      </c>
      <c r="B20" t="s">
        <v>18</v>
      </c>
      <c r="C20" s="2">
        <f>'TEI proposé 2017 milliards'!C20-'TEI actuel 2017 milliards'!C20</f>
        <v>-1.0000000000010001E-6</v>
      </c>
      <c r="D20" s="2">
        <f>'TEI proposé 2017 milliards'!D20-'TEI actuel 2017 milliards'!D20</f>
        <v>0</v>
      </c>
      <c r="E20" s="2">
        <f>'TEI proposé 2017 milliards'!E20-'TEI actuel 2017 milliards'!E20</f>
        <v>2.9999999999752447E-6</v>
      </c>
      <c r="F20" s="2">
        <f>'TEI proposé 2017 milliards'!F20-'TEI actuel 2017 milliards'!F20</f>
        <v>-0.37952399999999997</v>
      </c>
      <c r="G20" s="2">
        <f>'TEI proposé 2017 milliards'!G20-'TEI actuel 2017 milliards'!G20</f>
        <v>-1.1059510000000001</v>
      </c>
      <c r="H20" s="2">
        <f>'TEI proposé 2017 milliards'!H20-'TEI actuel 2017 milliards'!H20</f>
        <v>-0.15686600000000001</v>
      </c>
      <c r="I20" s="2">
        <f>'TEI proposé 2017 milliards'!I20-'TEI actuel 2017 milliards'!I20</f>
        <v>-0.127521</v>
      </c>
      <c r="J20" s="2">
        <f>'TEI proposé 2017 milliards'!J20-'TEI actuel 2017 milliards'!J20</f>
        <v>0.24849199999999999</v>
      </c>
      <c r="K20" s="2">
        <f>'TEI proposé 2017 milliards'!K20-'TEI actuel 2017 milliards'!K20</f>
        <v>-3.0425000000000001E-2</v>
      </c>
      <c r="L20" s="2">
        <f>'TEI proposé 2017 milliards'!L20-'TEI actuel 2017 milliards'!L20</f>
        <v>-5.1001000000000019E-2</v>
      </c>
      <c r="M20" s="2">
        <f>'TEI proposé 2017 milliards'!M20-'TEI actuel 2017 milliards'!M20</f>
        <v>-0.21687200000000001</v>
      </c>
      <c r="N20" s="2">
        <f>'TEI proposé 2017 milliards'!N20-'TEI actuel 2017 milliards'!N20</f>
        <v>-2.6923999999999997E-2</v>
      </c>
      <c r="O20" s="2">
        <f>'TEI proposé 2017 milliards'!O20-'TEI actuel 2017 milliards'!O20</f>
        <v>-0.44374999999999998</v>
      </c>
      <c r="P20" s="2">
        <f>'TEI proposé 2017 milliards'!P20-'TEI actuel 2017 milliards'!P20</f>
        <v>-1.1152999999999968E-2</v>
      </c>
      <c r="Q20" s="2">
        <f>'TEI proposé 2017 milliards'!Q20-'TEI actuel 2017 milliards'!Q20</f>
        <v>-0.24749000000000004</v>
      </c>
      <c r="R20" s="2">
        <f>'TEI proposé 2017 milliards'!R20-'TEI actuel 2017 milliards'!R20</f>
        <v>0.49160599999999999</v>
      </c>
      <c r="S20" s="2">
        <f>'TEI proposé 2017 milliards'!S20-'TEI actuel 2017 milliards'!S20</f>
        <v>-0.792153</v>
      </c>
      <c r="T20" s="2">
        <f>'TEI proposé 2017 milliards'!T20-'TEI actuel 2017 milliards'!T20</f>
        <v>-5.126200000000003E-2</v>
      </c>
      <c r="U20" s="2">
        <f>'TEI proposé 2017 milliards'!U20-'TEI actuel 2017 milliards'!U20</f>
        <v>4.922771</v>
      </c>
      <c r="V20" s="2">
        <f>'TEI proposé 2017 milliards'!V20-'TEI actuel 2017 milliards'!V20</f>
        <v>-1.8138259999999997</v>
      </c>
      <c r="W20" s="2">
        <f>'TEI proposé 2017 milliards'!W20-'TEI actuel 2017 milliards'!W20</f>
        <v>-1.8573910000000002</v>
      </c>
      <c r="X20" s="2">
        <f>'TEI proposé 2017 milliards'!X20-'TEI actuel 2017 milliards'!X20</f>
        <v>-9.365900000000002E-2</v>
      </c>
      <c r="Y20" s="2">
        <f>'TEI proposé 2017 milliards'!Y20-'TEI actuel 2017 milliards'!Y20</f>
        <v>4.2897109999999996</v>
      </c>
      <c r="Z20" s="2">
        <f>'TEI proposé 2017 milliards'!Z20-'TEI actuel 2017 milliards'!Z20</f>
        <v>-0.32376900000000008</v>
      </c>
      <c r="AA20" s="2">
        <f>'TEI proposé 2017 milliards'!AA20-'TEI actuel 2017 milliards'!AA20</f>
        <v>-7.0839000000000041E-2</v>
      </c>
      <c r="AB20" s="2">
        <f>'TEI proposé 2017 milliards'!AB20-'TEI actuel 2017 milliards'!AB20</f>
        <v>0.388123</v>
      </c>
      <c r="AC20" s="2">
        <f>'TEI proposé 2017 milliards'!AC20-'TEI actuel 2017 milliards'!AC20</f>
        <v>-0.64250700000000105</v>
      </c>
      <c r="AD20" s="2">
        <f>'TEI proposé 2017 milliards'!AD20-'TEI actuel 2017 milliards'!AD20</f>
        <v>-0.55440099999999992</v>
      </c>
      <c r="AE20" s="2">
        <f>'TEI proposé 2017 milliards'!AE20-'TEI actuel 2017 milliards'!AE20</f>
        <v>1.2334020000000239</v>
      </c>
      <c r="AF20" s="2">
        <f>'TEI proposé 2017 milliards'!AF20-'TEI actuel 2017 milliards'!AF20</f>
        <v>-0.48645199999999994</v>
      </c>
      <c r="AG20" s="2">
        <f>'TEI proposé 2017 milliards'!AG20-'TEI actuel 2017 milliards'!AG20</f>
        <v>1.5139000000000014E-2</v>
      </c>
      <c r="AH20" s="2">
        <f>'TEI proposé 2017 milliards'!AH20-'TEI actuel 2017 milliards'!AH20</f>
        <v>0.183784</v>
      </c>
      <c r="AI20" s="2">
        <f>'TEI proposé 2017 milliards'!AI20-'TEI actuel 2017 milliards'!AI20</f>
        <v>6.5250000000000002E-2</v>
      </c>
      <c r="AJ20" s="2">
        <f>'TEI proposé 2017 milliards'!AJ20-'TEI actuel 2017 milliards'!AJ20</f>
        <v>-0.20935000000000004</v>
      </c>
      <c r="AK20" s="2">
        <f>'TEI proposé 2017 milliards'!AK20-'TEI actuel 2017 milliards'!AK20</f>
        <v>-2.4064000000000002E-2</v>
      </c>
      <c r="AL20" s="2">
        <f>'TEI proposé 2017 milliards'!AL20-'TEI actuel 2017 milliards'!AL20</f>
        <v>-0.17560000000000001</v>
      </c>
      <c r="AM20" s="2">
        <f>'TEI proposé 2017 milliards'!AM20-'TEI actuel 2017 milliards'!AM20</f>
        <v>-9.0569999999999998E-2</v>
      </c>
      <c r="AN20" s="2">
        <f>'TEI proposé 2017 milliards'!AN20-'TEI actuel 2017 milliards'!AN20</f>
        <v>0.43178000000000005</v>
      </c>
      <c r="AO20" s="2">
        <f>'TEI proposé 2017 milliards'!AO20-'TEI actuel 2017 milliards'!AO20</f>
        <v>0.29672999999999999</v>
      </c>
      <c r="AP20" s="2">
        <f>'TEI proposé 2017 milliards'!AP20-'TEI actuel 2017 milliards'!AP20</f>
        <v>-0.15350999999999998</v>
      </c>
      <c r="AQ20" s="2">
        <f>'TEI proposé 2017 milliards'!AQ20-'TEI actuel 2017 milliards'!AQ20</f>
        <v>-4.8000000000000001E-2</v>
      </c>
      <c r="AR20" s="2">
        <f>'TEI proposé 2017 milliards'!AR20-'TEI actuel 2017 milliards'!AR20</f>
        <v>-3.0000000000000001E-3</v>
      </c>
      <c r="AS20" s="2">
        <f>'TEI proposé 2017 milliards'!AS20-'TEI actuel 2017 milliards'!AS20</f>
        <v>0</v>
      </c>
      <c r="AT20" s="2">
        <f>'TEI proposé 2017 milliards'!AT20-'TEI actuel 2017 milliards'!AT20</f>
        <v>-3.0783999999999995E-2</v>
      </c>
      <c r="AU20" s="2">
        <f>'TEI proposé 2017 milliards'!AU20-'TEI actuel 2017 milliards'!AU20</f>
        <v>-0.35385</v>
      </c>
      <c r="AV20" s="2">
        <f>'TEI proposé 2017 milliards'!AV20-'TEI actuel 2017 milliards'!AV20</f>
        <v>-0.34512999999999999</v>
      </c>
      <c r="AW20" s="2">
        <f>'TEI proposé 2017 milliards'!AW20-'TEI actuel 2017 milliards'!AW20</f>
        <v>-5.0000000000050004E-6</v>
      </c>
      <c r="AX20" s="2">
        <f>'TEI proposé 2017 milliards'!AX20-'TEI actuel 2017 milliards'!AX20</f>
        <v>-2.521E-2</v>
      </c>
      <c r="AY20" s="2">
        <f>'TEI proposé 2017 milliards'!AY20-'TEI actuel 2017 milliards'!AY20</f>
        <v>-0.12573599999999999</v>
      </c>
      <c r="AZ20" s="2">
        <f>'TEI proposé 2017 milliards'!AZ20-'TEI actuel 2017 milliards'!AZ20</f>
        <v>-0.33476400000000001</v>
      </c>
      <c r="BA20" s="2">
        <f>'TEI proposé 2017 milliards'!BA20-'TEI actuel 2017 milliards'!BA20</f>
        <v>-5.3249999999999999E-2</v>
      </c>
      <c r="BB20" s="2">
        <f>'TEI proposé 2017 milliards'!BB20-'TEI actuel 2017 milliards'!BB20</f>
        <v>-0.15146999999999999</v>
      </c>
      <c r="BC20" s="2">
        <f>'TEI proposé 2017 milliards'!BC20-'TEI actuel 2017 milliards'!BC20</f>
        <v>-0.38380700000000001</v>
      </c>
      <c r="BD20" s="2">
        <f>'TEI proposé 2017 milliards'!BD20-'TEI actuel 2017 milliards'!BD20</f>
        <v>-0.18490699999999999</v>
      </c>
      <c r="BE20" s="2">
        <f>'TEI proposé 2017 milliards'!BE20-'TEI actuel 2017 milliards'!BE20</f>
        <v>3.0000000000030003E-6</v>
      </c>
      <c r="BF20" s="2">
        <f>'TEI proposé 2017 milliards'!BF20-'TEI actuel 2017 milliards'!BF20</f>
        <v>2.0000000000020002E-6</v>
      </c>
      <c r="BG20" s="2">
        <f>'TEI proposé 2017 milliards'!BG20-'TEI actuel 2017 milliards'!BG20</f>
        <v>0</v>
      </c>
      <c r="BH20" s="2">
        <f>'TEI proposé 2017 milliards'!BH20-'TEI actuel 2017 milliards'!BH20</f>
        <v>-6.3702999999999982E-2</v>
      </c>
      <c r="BI20" s="2">
        <f>'TEI proposé 2017 milliards'!BI20-'TEI actuel 2017 milliards'!BI20</f>
        <v>-1.0000000000148779E-6</v>
      </c>
      <c r="BJ20" s="2">
        <f>'TEI proposé 2017 milliards'!BJ20-'TEI actuel 2017 milliards'!BJ20</f>
        <v>-2.0000000000020002E-6</v>
      </c>
      <c r="BK20" s="2">
        <f>'TEI proposé 2017 milliards'!BK20-'TEI actuel 2017 milliards'!BK20</f>
        <v>-0.18346500000000002</v>
      </c>
      <c r="BL20" s="2">
        <f>'TEI proposé 2017 milliards'!BL20-'TEI actuel 2017 milliards'!BL20</f>
        <v>-0.142455</v>
      </c>
      <c r="BM20" s="1">
        <f>'TEI proposé 2017 milliards'!BM20-'TEI actuel 2017 milliards'!BM20</f>
        <v>4.2600000000447835E-4</v>
      </c>
    </row>
    <row r="21" spans="1:65">
      <c r="A21" t="s">
        <v>87</v>
      </c>
      <c r="B21" t="s">
        <v>19</v>
      </c>
      <c r="C21" s="2">
        <f>'TEI proposé 2017 milliards'!C21-'TEI actuel 2017 milliards'!C21</f>
        <v>-2.0000000000020002E-6</v>
      </c>
      <c r="D21" s="2">
        <f>'TEI proposé 2017 milliards'!D21-'TEI actuel 2017 milliards'!D21</f>
        <v>-9.9999999999926537E-7</v>
      </c>
      <c r="E21" s="2">
        <f>'TEI proposé 2017 milliards'!E21-'TEI actuel 2017 milliards'!E21</f>
        <v>0</v>
      </c>
      <c r="F21" s="2">
        <f>'TEI proposé 2017 milliards'!F21-'TEI actuel 2017 milliards'!F21</f>
        <v>-5.9570000000000005E-3</v>
      </c>
      <c r="G21" s="2">
        <f>'TEI proposé 2017 milliards'!G21-'TEI actuel 2017 milliards'!G21</f>
        <v>-0.36941000000000002</v>
      </c>
      <c r="H21" s="2">
        <f>'TEI proposé 2017 milliards'!H21-'TEI actuel 2017 milliards'!H21</f>
        <v>0.101132</v>
      </c>
      <c r="I21" s="2">
        <f>'TEI proposé 2017 milliards'!I21-'TEI actuel 2017 milliards'!I21</f>
        <v>-1.1913E-2</v>
      </c>
      <c r="J21" s="2">
        <f>'TEI proposé 2017 milliards'!J21-'TEI actuel 2017 milliards'!J21</f>
        <v>-2.068E-2</v>
      </c>
      <c r="K21" s="2">
        <f>'TEI proposé 2017 milliards'!K21-'TEI actuel 2017 milliards'!K21</f>
        <v>-4.1399999999999996E-3</v>
      </c>
      <c r="L21" s="2">
        <f>'TEI proposé 2017 milliards'!L21-'TEI actuel 2017 milliards'!L21</f>
        <v>-5.0090000000000003E-2</v>
      </c>
      <c r="M21" s="2">
        <f>'TEI proposé 2017 milliards'!M21-'TEI actuel 2017 milliards'!M21</f>
        <v>-7.646E-2</v>
      </c>
      <c r="N21" s="2">
        <f>'TEI proposé 2017 milliards'!N21-'TEI actuel 2017 milliards'!N21</f>
        <v>-2.1199999999999999E-3</v>
      </c>
      <c r="O21" s="2">
        <f>'TEI proposé 2017 milliards'!O21-'TEI actuel 2017 milliards'!O21</f>
        <v>1.7825000000000001E-2</v>
      </c>
      <c r="P21" s="2">
        <f>'TEI proposé 2017 milliards'!P21-'TEI actuel 2017 milliards'!P21</f>
        <v>0.265899</v>
      </c>
      <c r="Q21" s="2">
        <f>'TEI proposé 2017 milliards'!Q21-'TEI actuel 2017 milliards'!Q21</f>
        <v>0.11671100000000001</v>
      </c>
      <c r="R21" s="2">
        <f>'TEI proposé 2017 milliards'!R21-'TEI actuel 2017 milliards'!R21</f>
        <v>0.18993599999999999</v>
      </c>
      <c r="S21" s="2">
        <f>'TEI proposé 2017 milliards'!S21-'TEI actuel 2017 milliards'!S21</f>
        <v>-4.1678E-2</v>
      </c>
      <c r="T21" s="2">
        <f>'TEI proposé 2017 milliards'!T21-'TEI actuel 2017 milliards'!T21</f>
        <v>0.34728400000000004</v>
      </c>
      <c r="U21" s="2">
        <f>'TEI proposé 2017 milliards'!U21-'TEI actuel 2017 milliards'!U21</f>
        <v>-1.0146760000000001</v>
      </c>
      <c r="V21" s="2">
        <f>'TEI proposé 2017 milliards'!V21-'TEI actuel 2017 milliards'!V21</f>
        <v>9.6623719999999977</v>
      </c>
      <c r="W21" s="2">
        <f>'TEI proposé 2017 milliards'!W21-'TEI actuel 2017 milliards'!W21</f>
        <v>9.5726000000000006E-2</v>
      </c>
      <c r="X21" s="2">
        <f>'TEI proposé 2017 milliards'!X21-'TEI actuel 2017 milliards'!X21</f>
        <v>-1.4563E-2</v>
      </c>
      <c r="Y21" s="2">
        <f>'TEI proposé 2017 milliards'!Y21-'TEI actuel 2017 milliards'!Y21</f>
        <v>-0.29276199999999997</v>
      </c>
      <c r="Z21" s="2">
        <f>'TEI proposé 2017 milliards'!Z21-'TEI actuel 2017 milliards'!Z21</f>
        <v>-7.6187999999999992E-2</v>
      </c>
      <c r="AA21" s="2">
        <f>'TEI proposé 2017 milliards'!AA21-'TEI actuel 2017 milliards'!AA21</f>
        <v>-2.1356999999999998E-2</v>
      </c>
      <c r="AB21" s="2">
        <f>'TEI proposé 2017 milliards'!AB21-'TEI actuel 2017 milliards'!AB21</f>
        <v>-0.23183300000000001</v>
      </c>
      <c r="AC21" s="2">
        <f>'TEI proposé 2017 milliards'!AC21-'TEI actuel 2017 milliards'!AC21</f>
        <v>-1.7431999999999975E-2</v>
      </c>
      <c r="AD21" s="2">
        <f>'TEI proposé 2017 milliards'!AD21-'TEI actuel 2017 milliards'!AD21</f>
        <v>-3.2606360000000003</v>
      </c>
      <c r="AE21" s="2">
        <f>'TEI proposé 2017 milliards'!AE21-'TEI actuel 2017 milliards'!AE21</f>
        <v>-1.1466359999999995</v>
      </c>
      <c r="AF21" s="2">
        <f>'TEI proposé 2017 milliards'!AF21-'TEI actuel 2017 milliards'!AF21</f>
        <v>-1.1342099999999999</v>
      </c>
      <c r="AG21" s="2">
        <f>'TEI proposé 2017 milliards'!AG21-'TEI actuel 2017 milliards'!AG21</f>
        <v>-0.16987199999999997</v>
      </c>
      <c r="AH21" s="2">
        <f>'TEI proposé 2017 milliards'!AH21-'TEI actuel 2017 milliards'!AH21</f>
        <v>-8.4559999999999996E-2</v>
      </c>
      <c r="AI21" s="2">
        <f>'TEI proposé 2017 milliards'!AI21-'TEI actuel 2017 milliards'!AI21</f>
        <v>-0.11508</v>
      </c>
      <c r="AJ21" s="2">
        <f>'TEI proposé 2017 milliards'!AJ21-'TEI actuel 2017 milliards'!AJ21</f>
        <v>-0.80268300000000004</v>
      </c>
      <c r="AK21" s="2">
        <f>'TEI proposé 2017 milliards'!AK21-'TEI actuel 2017 milliards'!AK21</f>
        <v>-4.0747999999999999E-2</v>
      </c>
      <c r="AL21" s="2">
        <f>'TEI proposé 2017 milliards'!AL21-'TEI actuel 2017 milliards'!AL21</f>
        <v>-3.8329999999999996E-2</v>
      </c>
      <c r="AM21" s="2">
        <f>'TEI proposé 2017 milliards'!AM21-'TEI actuel 2017 milliards'!AM21</f>
        <v>-1.797E-2</v>
      </c>
      <c r="AN21" s="2">
        <f>'TEI proposé 2017 milliards'!AN21-'TEI actuel 2017 milliards'!AN21</f>
        <v>-0.15531</v>
      </c>
      <c r="AO21" s="2">
        <f>'TEI proposé 2017 milliards'!AO21-'TEI actuel 2017 milliards'!AO21</f>
        <v>-0.14413000000000001</v>
      </c>
      <c r="AP21" s="2">
        <f>'TEI proposé 2017 milliards'!AP21-'TEI actuel 2017 milliards'!AP21</f>
        <v>-8.0099999999999991E-2</v>
      </c>
      <c r="AQ21" s="2">
        <f>'TEI proposé 2017 milliards'!AQ21-'TEI actuel 2017 milliards'!AQ21</f>
        <v>-2.1000000000000001E-2</v>
      </c>
      <c r="AR21" s="2">
        <f>'TEI proposé 2017 milliards'!AR21-'TEI actuel 2017 milliards'!AR21</f>
        <v>-1.7000000000000001E-2</v>
      </c>
      <c r="AS21" s="2">
        <f>'TEI proposé 2017 milliards'!AS21-'TEI actuel 2017 milliards'!AS21</f>
        <v>-1.188E-2</v>
      </c>
      <c r="AT21" s="2">
        <f>'TEI proposé 2017 milliards'!AT21-'TEI actuel 2017 milliards'!AT21</f>
        <v>-2.743E-2</v>
      </c>
      <c r="AU21" s="2">
        <f>'TEI proposé 2017 milliards'!AU21-'TEI actuel 2017 milliards'!AU21</f>
        <v>-0.17166000000000001</v>
      </c>
      <c r="AV21" s="2">
        <f>'TEI proposé 2017 milliards'!AV21-'TEI actuel 2017 milliards'!AV21</f>
        <v>-1.745E-2</v>
      </c>
      <c r="AW21" s="2">
        <f>'TEI proposé 2017 milliards'!AW21-'TEI actuel 2017 milliards'!AW21</f>
        <v>-4.0000000000040004E-6</v>
      </c>
      <c r="AX21" s="2">
        <f>'TEI proposé 2017 milliards'!AX21-'TEI actuel 2017 milliards'!AX21</f>
        <v>-2.3820000000000001E-2</v>
      </c>
      <c r="AY21" s="2">
        <f>'TEI proposé 2017 milliards'!AY21-'TEI actuel 2017 milliards'!AY21</f>
        <v>-2.8519000000000003E-2</v>
      </c>
      <c r="AZ21" s="2">
        <f>'TEI proposé 2017 milliards'!AZ21-'TEI actuel 2017 milliards'!AZ21</f>
        <v>-0.19368299999999999</v>
      </c>
      <c r="BA21" s="2">
        <f>'TEI proposé 2017 milliards'!BA21-'TEI actuel 2017 milliards'!BA21</f>
        <v>-2.5489999999999999E-2</v>
      </c>
      <c r="BB21" s="2">
        <f>'TEI proposé 2017 milliards'!BB21-'TEI actuel 2017 milliards'!BB21</f>
        <v>-6.1380000000000004E-2</v>
      </c>
      <c r="BC21" s="2">
        <f>'TEI proposé 2017 milliards'!BC21-'TEI actuel 2017 milliards'!BC21</f>
        <v>-0.30347000000000002</v>
      </c>
      <c r="BD21" s="2">
        <f>'TEI proposé 2017 milliards'!BD21-'TEI actuel 2017 milliards'!BD21</f>
        <v>-0.34599999999999997</v>
      </c>
      <c r="BE21" s="2">
        <f>'TEI proposé 2017 milliards'!BE21-'TEI actuel 2017 milliards'!BE21</f>
        <v>-3.9999999999970615E-6</v>
      </c>
      <c r="BF21" s="2">
        <f>'TEI proposé 2017 milliards'!BF21-'TEI actuel 2017 milliards'!BF21</f>
        <v>-2.0000000000020002E-6</v>
      </c>
      <c r="BG21" s="2">
        <f>'TEI proposé 2017 milliards'!BG21-'TEI actuel 2017 milliards'!BG21</f>
        <v>-3.0000000000307558E-6</v>
      </c>
      <c r="BH21" s="2">
        <f>'TEI proposé 2017 milliards'!BH21-'TEI actuel 2017 milliards'!BH21</f>
        <v>-5.0407000000000007E-2</v>
      </c>
      <c r="BI21" s="2">
        <f>'TEI proposé 2017 milliards'!BI21-'TEI actuel 2017 milliards'!BI21</f>
        <v>-9.999999999871223E-7</v>
      </c>
      <c r="BJ21" s="2">
        <f>'TEI proposé 2017 milliards'!BJ21-'TEI actuel 2017 milliards'!BJ21</f>
        <v>1.0000000000010001E-6</v>
      </c>
      <c r="BK21" s="2">
        <f>'TEI proposé 2017 milliards'!BK21-'TEI actuel 2017 milliards'!BK21</f>
        <v>-1.3179999999999999E-2</v>
      </c>
      <c r="BL21" s="2">
        <f>'TEI proposé 2017 milliards'!BL21-'TEI actuel 2017 milliards'!BL21</f>
        <v>-4.607E-2</v>
      </c>
      <c r="BM21" s="1">
        <f>'TEI proposé 2017 milliards'!BM21-'TEI actuel 2017 milliards'!BM21</f>
        <v>-3.0940000000008183E-3</v>
      </c>
    </row>
    <row r="22" spans="1:65">
      <c r="A22" t="s">
        <v>88</v>
      </c>
      <c r="B22" t="s">
        <v>20</v>
      </c>
      <c r="C22" s="2">
        <f>'TEI proposé 2017 milliards'!C22-'TEI actuel 2017 milliards'!C22</f>
        <v>0</v>
      </c>
      <c r="D22" s="2">
        <f>'TEI proposé 2017 milliards'!D22-'TEI actuel 2017 milliards'!D22</f>
        <v>0</v>
      </c>
      <c r="E22" s="2">
        <f>'TEI proposé 2017 milliards'!E22-'TEI actuel 2017 milliards'!E22</f>
        <v>0</v>
      </c>
      <c r="F22" s="2">
        <f>'TEI proposé 2017 milliards'!F22-'TEI actuel 2017 milliards'!F22</f>
        <v>1.5790999999999999E-2</v>
      </c>
      <c r="G22" s="2">
        <f>'TEI proposé 2017 milliards'!G22-'TEI actuel 2017 milliards'!G22</f>
        <v>-1.159E-2</v>
      </c>
      <c r="H22" s="2">
        <f>'TEI proposé 2017 milliards'!H22-'TEI actuel 2017 milliards'!H22</f>
        <v>-2.8000000000000003E-4</v>
      </c>
      <c r="I22" s="2">
        <f>'TEI proposé 2017 milliards'!I22-'TEI actuel 2017 milliards'!I22</f>
        <v>5.7899999999999998E-4</v>
      </c>
      <c r="J22" s="2">
        <f>'TEI proposé 2017 milliards'!J22-'TEI actuel 2017 milliards'!J22</f>
        <v>-1.9000000000000001E-4</v>
      </c>
      <c r="K22" s="2">
        <f>'TEI proposé 2017 milliards'!K22-'TEI actuel 2017 milliards'!K22</f>
        <v>0</v>
      </c>
      <c r="L22" s="2">
        <f>'TEI proposé 2017 milliards'!L22-'TEI actuel 2017 milliards'!L22</f>
        <v>0</v>
      </c>
      <c r="M22" s="2">
        <f>'TEI proposé 2017 milliards'!M22-'TEI actuel 2017 milliards'!M22</f>
        <v>0.14812500000000001</v>
      </c>
      <c r="N22" s="2">
        <f>'TEI proposé 2017 milliards'!N22-'TEI actuel 2017 milliards'!N22</f>
        <v>0</v>
      </c>
      <c r="O22" s="2">
        <f>'TEI proposé 2017 milliards'!O22-'TEI actuel 2017 milliards'!O22</f>
        <v>-1.6200000000000001E-3</v>
      </c>
      <c r="P22" s="2">
        <f>'TEI proposé 2017 milliards'!P22-'TEI actuel 2017 milliards'!P22</f>
        <v>7.3100000000000005E-3</v>
      </c>
      <c r="Q22" s="2">
        <f>'TEI proposé 2017 milliards'!Q22-'TEI actuel 2017 milliards'!Q22</f>
        <v>-9.9399999999999992E-3</v>
      </c>
      <c r="R22" s="2">
        <f>'TEI proposé 2017 milliards'!R22-'TEI actuel 2017 milliards'!R22</f>
        <v>-1.468E-2</v>
      </c>
      <c r="S22" s="2">
        <f>'TEI proposé 2017 milliards'!S22-'TEI actuel 2017 milliards'!S22</f>
        <v>7.537400000000001E-2</v>
      </c>
      <c r="T22" s="2">
        <f>'TEI proposé 2017 milliards'!T22-'TEI actuel 2017 milliards'!T22</f>
        <v>3.1679999999999998E-3</v>
      </c>
      <c r="U22" s="2">
        <f>'TEI proposé 2017 milliards'!U22-'TEI actuel 2017 milliards'!U22</f>
        <v>0.979962</v>
      </c>
      <c r="V22" s="2">
        <f>'TEI proposé 2017 milliards'!V22-'TEI actuel 2017 milliards'!V22</f>
        <v>-6.2713999999999992E-2</v>
      </c>
      <c r="W22" s="2">
        <f>'TEI proposé 2017 milliards'!W22-'TEI actuel 2017 milliards'!W22</f>
        <v>-2.364173000000001</v>
      </c>
      <c r="X22" s="2">
        <f>'TEI proposé 2017 milliards'!X22-'TEI actuel 2017 milliards'!X22</f>
        <v>-9.1500000000000001E-4</v>
      </c>
      <c r="Y22" s="2">
        <f>'TEI proposé 2017 milliards'!Y22-'TEI actuel 2017 milliards'!Y22</f>
        <v>-0.22346000000000002</v>
      </c>
      <c r="Z22" s="2">
        <f>'TEI proposé 2017 milliards'!Z22-'TEI actuel 2017 milliards'!Z22</f>
        <v>-1.7900000000000001E-3</v>
      </c>
      <c r="AA22" s="2">
        <f>'TEI proposé 2017 milliards'!AA22-'TEI actuel 2017 milliards'!AA22</f>
        <v>0</v>
      </c>
      <c r="AB22" s="2">
        <f>'TEI proposé 2017 milliards'!AB22-'TEI actuel 2017 milliards'!AB22</f>
        <v>3.1150999999999998E-2</v>
      </c>
      <c r="AC22" s="2">
        <f>'TEI proposé 2017 milliards'!AC22-'TEI actuel 2017 milliards'!AC22</f>
        <v>1.8237E-2</v>
      </c>
      <c r="AD22" s="2">
        <f>'TEI proposé 2017 milliards'!AD22-'TEI actuel 2017 milliards'!AD22</f>
        <v>-7.6599999999999988E-2</v>
      </c>
      <c r="AE22" s="2">
        <f>'TEI proposé 2017 milliards'!AE22-'TEI actuel 2017 milliards'!AE22</f>
        <v>-2.8104000000007637E-2</v>
      </c>
      <c r="AF22" s="2">
        <f>'TEI proposé 2017 milliards'!AF22-'TEI actuel 2017 milliards'!AF22</f>
        <v>-3.6549999999999999E-2</v>
      </c>
      <c r="AG22" s="2">
        <f>'TEI proposé 2017 milliards'!AG22-'TEI actuel 2017 milliards'!AG22</f>
        <v>-0.23144999999999999</v>
      </c>
      <c r="AH22" s="2">
        <f>'TEI proposé 2017 milliards'!AH22-'TEI actuel 2017 milliards'!AH22</f>
        <v>-6.126899999999999E-2</v>
      </c>
      <c r="AI22" s="2">
        <f>'TEI proposé 2017 milliards'!AI22-'TEI actuel 2017 milliards'!AI22</f>
        <v>1.6423080000000001</v>
      </c>
      <c r="AJ22" s="2">
        <f>'TEI proposé 2017 milliards'!AJ22-'TEI actuel 2017 milliards'!AJ22</f>
        <v>5.3681000000000006E-2</v>
      </c>
      <c r="AK22" s="2">
        <f>'TEI proposé 2017 milliards'!AK22-'TEI actuel 2017 milliards'!AK22</f>
        <v>-1.7800000000000001E-3</v>
      </c>
      <c r="AL22" s="2">
        <f>'TEI proposé 2017 milliards'!AL22-'TEI actuel 2017 milliards'!AL22</f>
        <v>-1.9499999999999999E-3</v>
      </c>
      <c r="AM22" s="2">
        <f>'TEI proposé 2017 milliards'!AM22-'TEI actuel 2017 milliards'!AM22</f>
        <v>-1.9000000000000001E-4</v>
      </c>
      <c r="AN22" s="2">
        <f>'TEI proposé 2017 milliards'!AN22-'TEI actuel 2017 milliards'!AN22</f>
        <v>-2.0499999999999997E-3</v>
      </c>
      <c r="AO22" s="2">
        <f>'TEI proposé 2017 milliards'!AO22-'TEI actuel 2017 milliards'!AO22</f>
        <v>-6.0800000000000003E-3</v>
      </c>
      <c r="AP22" s="2">
        <f>'TEI proposé 2017 milliards'!AP22-'TEI actuel 2017 milliards'!AP22</f>
        <v>-2.64E-3</v>
      </c>
      <c r="AQ22" s="2">
        <f>'TEI proposé 2017 milliards'!AQ22-'TEI actuel 2017 milliards'!AQ22</f>
        <v>-2E-3</v>
      </c>
      <c r="AR22" s="2">
        <f>'TEI proposé 2017 milliards'!AR22-'TEI actuel 2017 milliards'!AR22</f>
        <v>0</v>
      </c>
      <c r="AS22" s="2">
        <f>'TEI proposé 2017 milliards'!AS22-'TEI actuel 2017 milliards'!AS22</f>
        <v>0</v>
      </c>
      <c r="AT22" s="2">
        <f>'TEI proposé 2017 milliards'!AT22-'TEI actuel 2017 milliards'!AT22</f>
        <v>-1.9000000000000001E-4</v>
      </c>
      <c r="AU22" s="2">
        <f>'TEI proposé 2017 milliards'!AU22-'TEI actuel 2017 milliards'!AU22</f>
        <v>0.58300699999999994</v>
      </c>
      <c r="AV22" s="2">
        <f>'TEI proposé 2017 milliards'!AV22-'TEI actuel 2017 milliards'!AV22</f>
        <v>0.54416200000000003</v>
      </c>
      <c r="AW22" s="2">
        <f>'TEI proposé 2017 milliards'!AW22-'TEI actuel 2017 milliards'!AW22</f>
        <v>3.0000000000030003E-6</v>
      </c>
      <c r="AX22" s="2">
        <f>'TEI proposé 2017 milliards'!AX22-'TEI actuel 2017 milliards'!AX22</f>
        <v>-4.2999999999999999E-4</v>
      </c>
      <c r="AY22" s="2">
        <f>'TEI proposé 2017 milliards'!AY22-'TEI actuel 2017 milliards'!AY22</f>
        <v>-6.8000000000000005E-4</v>
      </c>
      <c r="AZ22" s="2">
        <f>'TEI proposé 2017 milliards'!AZ22-'TEI actuel 2017 milliards'!AZ22</f>
        <v>-2.1049999999999999E-2</v>
      </c>
      <c r="BA22" s="2">
        <f>'TEI proposé 2017 milliards'!BA22-'TEI actuel 2017 milliards'!BA22</f>
        <v>-1.7999999999999998E-4</v>
      </c>
      <c r="BB22" s="2">
        <f>'TEI proposé 2017 milliards'!BB22-'TEI actuel 2017 milliards'!BB22</f>
        <v>-1.75E-3</v>
      </c>
      <c r="BC22" s="2">
        <f>'TEI proposé 2017 milliards'!BC22-'TEI actuel 2017 milliards'!BC22</f>
        <v>-1.0279999999999999E-2</v>
      </c>
      <c r="BD22" s="2">
        <f>'TEI proposé 2017 milliards'!BD22-'TEI actuel 2017 milliards'!BD22</f>
        <v>-0.9120569999999999</v>
      </c>
      <c r="BE22" s="2">
        <f>'TEI proposé 2017 milliards'!BE22-'TEI actuel 2017 milliards'!BE22</f>
        <v>-2.9999999999999645E-6</v>
      </c>
      <c r="BF22" s="2">
        <f>'TEI proposé 2017 milliards'!BF22-'TEI actuel 2017 milliards'!BF22</f>
        <v>-2.0000000000000486E-6</v>
      </c>
      <c r="BG22" s="2">
        <f>'TEI proposé 2017 milliards'!BG22-'TEI actuel 2017 milliards'!BG22</f>
        <v>0</v>
      </c>
      <c r="BH22" s="2">
        <f>'TEI proposé 2017 milliards'!BH22-'TEI actuel 2017 milliards'!BH22</f>
        <v>-1.3900000000000002E-4</v>
      </c>
      <c r="BI22" s="2">
        <f>'TEI proposé 2017 milliards'!BI22-'TEI actuel 2017 milliards'!BI22</f>
        <v>-5.0000000000000131E-6</v>
      </c>
      <c r="BJ22" s="2">
        <f>'TEI proposé 2017 milliards'!BJ22-'TEI actuel 2017 milliards'!BJ22</f>
        <v>0</v>
      </c>
      <c r="BK22" s="2">
        <f>'TEI proposé 2017 milliards'!BK22-'TEI actuel 2017 milliards'!BK22</f>
        <v>-5.6000000000000006E-4</v>
      </c>
      <c r="BL22" s="2">
        <f>'TEI proposé 2017 milliards'!BL22-'TEI actuel 2017 milliards'!BL22</f>
        <v>-1.04E-2</v>
      </c>
      <c r="BM22" s="1">
        <f>'TEI proposé 2017 milliards'!BM22-'TEI actuel 2017 milliards'!BM22</f>
        <v>3.1169999999960396E-3</v>
      </c>
    </row>
    <row r="23" spans="1:65">
      <c r="A23" t="s">
        <v>89</v>
      </c>
      <c r="B23" t="s">
        <v>21</v>
      </c>
      <c r="C23" s="2">
        <f>'TEI proposé 2017 milliards'!C23-'TEI actuel 2017 milliards'!C23</f>
        <v>0</v>
      </c>
      <c r="D23" s="2">
        <f>'TEI proposé 2017 milliards'!D23-'TEI actuel 2017 milliards'!D23</f>
        <v>0</v>
      </c>
      <c r="E23" s="2">
        <f>'TEI proposé 2017 milliards'!E23-'TEI actuel 2017 milliards'!E23</f>
        <v>4.0000000000005309E-6</v>
      </c>
      <c r="F23" s="2">
        <f>'TEI proposé 2017 milliards'!F23-'TEI actuel 2017 milliards'!F23</f>
        <v>0</v>
      </c>
      <c r="G23" s="2">
        <f>'TEI proposé 2017 milliards'!G23-'TEI actuel 2017 milliards'!G23</f>
        <v>-0.22685</v>
      </c>
      <c r="H23" s="2">
        <f>'TEI proposé 2017 milliards'!H23-'TEI actuel 2017 milliards'!H23</f>
        <v>-1.7415E-2</v>
      </c>
      <c r="I23" s="2">
        <f>'TEI proposé 2017 milliards'!I23-'TEI actuel 2017 milliards'!I23</f>
        <v>-0.18347999999999998</v>
      </c>
      <c r="J23" s="2">
        <f>'TEI proposé 2017 milliards'!J23-'TEI actuel 2017 milliards'!J23</f>
        <v>-5.4270000000000006E-2</v>
      </c>
      <c r="K23" s="2">
        <f>'TEI proposé 2017 milliards'!K23-'TEI actuel 2017 milliards'!K23</f>
        <v>-1.12E-2</v>
      </c>
      <c r="L23" s="2">
        <f>'TEI proposé 2017 milliards'!L23-'TEI actuel 2017 milliards'!L23</f>
        <v>-2.0840000000000001E-2</v>
      </c>
      <c r="M23" s="2">
        <f>'TEI proposé 2017 milliards'!M23-'TEI actuel 2017 milliards'!M23</f>
        <v>-9.8732E-2</v>
      </c>
      <c r="N23" s="2">
        <f>'TEI proposé 2017 milliards'!N23-'TEI actuel 2017 milliards'!N23</f>
        <v>-5.9866000000000003E-2</v>
      </c>
      <c r="O23" s="2">
        <f>'TEI proposé 2017 milliards'!O23-'TEI actuel 2017 milliards'!O23</f>
        <v>-1.1872000000000001E-2</v>
      </c>
      <c r="P23" s="2">
        <f>'TEI proposé 2017 milliards'!P23-'TEI actuel 2017 milliards'!P23</f>
        <v>-5.8319999999999997E-2</v>
      </c>
      <c r="Q23" s="2">
        <f>'TEI proposé 2017 milliards'!Q23-'TEI actuel 2017 milliards'!Q23</f>
        <v>-1.1220000000000001E-2</v>
      </c>
      <c r="R23" s="2">
        <f>'TEI proposé 2017 milliards'!R23-'TEI actuel 2017 milliards'!R23</f>
        <v>-3.7620000000000001E-2</v>
      </c>
      <c r="S23" s="2">
        <f>'TEI proposé 2017 milliards'!S23-'TEI actuel 2017 milliards'!S23</f>
        <v>-0.25899</v>
      </c>
      <c r="T23" s="2">
        <f>'TEI proposé 2017 milliards'!T23-'TEI actuel 2017 milliards'!T23</f>
        <v>-6.5110000000000001E-2</v>
      </c>
      <c r="U23" s="2">
        <f>'TEI proposé 2017 milliards'!U23-'TEI actuel 2017 milliards'!U23</f>
        <v>-0.17233000000000001</v>
      </c>
      <c r="V23" s="2">
        <f>'TEI proposé 2017 milliards'!V23-'TEI actuel 2017 milliards'!V23</f>
        <v>-0.18761099999999997</v>
      </c>
      <c r="W23" s="2">
        <f>'TEI proposé 2017 milliards'!W23-'TEI actuel 2017 milliards'!W23</f>
        <v>2.1263019999999999</v>
      </c>
      <c r="X23" s="2">
        <f>'TEI proposé 2017 milliards'!X23-'TEI actuel 2017 milliards'!X23</f>
        <v>-0.54234899999999997</v>
      </c>
      <c r="Y23" s="2">
        <f>'TEI proposé 2017 milliards'!Y23-'TEI actuel 2017 milliards'!Y23</f>
        <v>-0.49399499999999996</v>
      </c>
      <c r="Z23" s="2">
        <f>'TEI proposé 2017 milliards'!Z23-'TEI actuel 2017 milliards'!Z23</f>
        <v>1.53494</v>
      </c>
      <c r="AA23" s="2">
        <f>'TEI proposé 2017 milliards'!AA23-'TEI actuel 2017 milliards'!AA23</f>
        <v>-5.8300000000000001E-3</v>
      </c>
      <c r="AB23" s="2">
        <f>'TEI proposé 2017 milliards'!AB23-'TEI actuel 2017 milliards'!AB23</f>
        <v>-2.5940000000000001E-2</v>
      </c>
      <c r="AC23" s="2">
        <f>'TEI proposé 2017 milliards'!AC23-'TEI actuel 2017 milliards'!AC23</f>
        <v>9.8073999999999995E-2</v>
      </c>
      <c r="AD23" s="2">
        <f>'TEI proposé 2017 milliards'!AD23-'TEI actuel 2017 milliards'!AD23</f>
        <v>6.8769000000000025E-2</v>
      </c>
      <c r="AE23" s="2">
        <f>'TEI proposé 2017 milliards'!AE23-'TEI actuel 2017 milliards'!AE23</f>
        <v>-5.3866999999996112E-2</v>
      </c>
      <c r="AF23" s="2">
        <f>'TEI proposé 2017 milliards'!AF23-'TEI actuel 2017 milliards'!AF23</f>
        <v>-0.19960400000000006</v>
      </c>
      <c r="AG23" s="2">
        <f>'TEI proposé 2017 milliards'!AG23-'TEI actuel 2017 milliards'!AG23</f>
        <v>-5.3800000000000002E-3</v>
      </c>
      <c r="AH23" s="2">
        <f>'TEI proposé 2017 milliards'!AH23-'TEI actuel 2017 milliards'!AH23</f>
        <v>-3.3399999999999997E-3</v>
      </c>
      <c r="AI23" s="2">
        <f>'TEI proposé 2017 milliards'!AI23-'TEI actuel 2017 milliards'!AI23</f>
        <v>0</v>
      </c>
      <c r="AJ23" s="2">
        <f>'TEI proposé 2017 milliards'!AJ23-'TEI actuel 2017 milliards'!AJ23</f>
        <v>0.12917400000000001</v>
      </c>
      <c r="AK23" s="2">
        <f>'TEI proposé 2017 milliards'!AK23-'TEI actuel 2017 milliards'!AK23</f>
        <v>0</v>
      </c>
      <c r="AL23" s="2">
        <f>'TEI proposé 2017 milliards'!AL23-'TEI actuel 2017 milliards'!AL23</f>
        <v>-5.8756999999999976E-2</v>
      </c>
      <c r="AM23" s="2">
        <f>'TEI proposé 2017 milliards'!AM23-'TEI actuel 2017 milliards'!AM23</f>
        <v>-2.0829999999999998E-2</v>
      </c>
      <c r="AN23" s="2">
        <f>'TEI proposé 2017 milliards'!AN23-'TEI actuel 2017 milliards'!AN23</f>
        <v>-0.22468000000000002</v>
      </c>
      <c r="AO23" s="2">
        <f>'TEI proposé 2017 milliards'!AO23-'TEI actuel 2017 milliards'!AO23</f>
        <v>-7.1910000000000002E-2</v>
      </c>
      <c r="AP23" s="2">
        <f>'TEI proposé 2017 milliards'!AP23-'TEI actuel 2017 milliards'!AP23</f>
        <v>-4.9489999999999999E-2</v>
      </c>
      <c r="AQ23" s="2">
        <f>'TEI proposé 2017 milliards'!AQ23-'TEI actuel 2017 milliards'!AQ23</f>
        <v>-9.0999999999999998E-2</v>
      </c>
      <c r="AR23" s="2">
        <f>'TEI proposé 2017 milliards'!AR23-'TEI actuel 2017 milliards'!AR23</f>
        <v>-2.9000000000000001E-2</v>
      </c>
      <c r="AS23" s="2">
        <f>'TEI proposé 2017 milliards'!AS23-'TEI actuel 2017 milliards'!AS23</f>
        <v>-2.5359E-2</v>
      </c>
      <c r="AT23" s="2">
        <f>'TEI proposé 2017 milliards'!AT23-'TEI actuel 2017 milliards'!AT23</f>
        <v>0.29287999999999997</v>
      </c>
      <c r="AU23" s="2">
        <f>'TEI proposé 2017 milliards'!AU23-'TEI actuel 2017 milliards'!AU23</f>
        <v>-0.17272000000000001</v>
      </c>
      <c r="AV23" s="2">
        <f>'TEI proposé 2017 milliards'!AV23-'TEI actuel 2017 milliards'!AV23</f>
        <v>-7.1080000000000004E-2</v>
      </c>
      <c r="AW23" s="2">
        <f>'TEI proposé 2017 milliards'!AW23-'TEI actuel 2017 milliards'!AW23</f>
        <v>0</v>
      </c>
      <c r="AX23" s="2">
        <f>'TEI proposé 2017 milliards'!AX23-'TEI actuel 2017 milliards'!AX23</f>
        <v>-2.2598E-2</v>
      </c>
      <c r="AY23" s="2">
        <f>'TEI proposé 2017 milliards'!AY23-'TEI actuel 2017 milliards'!AY23</f>
        <v>-3.0536999999999981E-2</v>
      </c>
      <c r="AZ23" s="2">
        <f>'TEI proposé 2017 milliards'!AZ23-'TEI actuel 2017 milliards'!AZ23</f>
        <v>0.15758800000000001</v>
      </c>
      <c r="BA23" s="2">
        <f>'TEI proposé 2017 milliards'!BA23-'TEI actuel 2017 milliards'!BA23</f>
        <v>-1.678E-2</v>
      </c>
      <c r="BB23" s="2">
        <f>'TEI proposé 2017 milliards'!BB23-'TEI actuel 2017 milliards'!BB23</f>
        <v>0</v>
      </c>
      <c r="BC23" s="2">
        <f>'TEI proposé 2017 milliards'!BC23-'TEI actuel 2017 milliards'!BC23</f>
        <v>0.341422</v>
      </c>
      <c r="BD23" s="2">
        <f>'TEI proposé 2017 milliards'!BD23-'TEI actuel 2017 milliards'!BD23</f>
        <v>-0.42499399999999998</v>
      </c>
      <c r="BE23" s="2">
        <f>'TEI proposé 2017 milliards'!BE23-'TEI actuel 2017 milliards'!BE23</f>
        <v>3.0000000000030003E-6</v>
      </c>
      <c r="BF23" s="2">
        <f>'TEI proposé 2017 milliards'!BF23-'TEI actuel 2017 milliards'!BF23</f>
        <v>-3.0000000004193339E-6</v>
      </c>
      <c r="BG23" s="2">
        <f>'TEI proposé 2017 milliards'!BG23-'TEI actuel 2017 milliards'!BG23</f>
        <v>1.0000000000287557E-6</v>
      </c>
      <c r="BH23" s="2">
        <f>'TEI proposé 2017 milliards'!BH23-'TEI actuel 2017 milliards'!BH23</f>
        <v>-0.34769899999999998</v>
      </c>
      <c r="BI23" s="2">
        <f>'TEI proposé 2017 milliards'!BI23-'TEI actuel 2017 milliards'!BI23</f>
        <v>4.0000000000040004E-6</v>
      </c>
      <c r="BJ23" s="2">
        <f>'TEI proposé 2017 milliards'!BJ23-'TEI actuel 2017 milliards'!BJ23</f>
        <v>-2.0000000000020002E-6</v>
      </c>
      <c r="BK23" s="2">
        <f>'TEI proposé 2017 milliards'!BK23-'TEI actuel 2017 milliards'!BK23</f>
        <v>-0.28756999999999999</v>
      </c>
      <c r="BL23" s="2">
        <f>'TEI proposé 2017 milliards'!BL23-'TEI actuel 2017 milliards'!BL23</f>
        <v>-7.6500000000000005E-3</v>
      </c>
      <c r="BM23" s="1">
        <f>'TEI proposé 2017 milliards'!BM23-'TEI actuel 2017 milliards'!BM23</f>
        <v>-9.5290000000005648E-3</v>
      </c>
    </row>
    <row r="24" spans="1:65">
      <c r="A24" t="s">
        <v>90</v>
      </c>
      <c r="B24" t="s">
        <v>22</v>
      </c>
      <c r="C24" s="2">
        <f>'TEI proposé 2017 milliards'!C24-'TEI actuel 2017 milliards'!C24</f>
        <v>-2.9999999999752447E-6</v>
      </c>
      <c r="D24" s="2">
        <f>'TEI proposé 2017 milliards'!D24-'TEI actuel 2017 milliards'!D24</f>
        <v>0</v>
      </c>
      <c r="E24" s="2">
        <f>'TEI proposé 2017 milliards'!E24-'TEI actuel 2017 milliards'!E24</f>
        <v>0</v>
      </c>
      <c r="F24" s="2">
        <f>'TEI proposé 2017 milliards'!F24-'TEI actuel 2017 milliards'!F24</f>
        <v>0.18813800000000003</v>
      </c>
      <c r="G24" s="2">
        <f>'TEI proposé 2017 milliards'!G24-'TEI actuel 2017 milliards'!G24</f>
        <v>1.3080169999999998</v>
      </c>
      <c r="H24" s="2">
        <f>'TEI proposé 2017 milliards'!H24-'TEI actuel 2017 milliards'!H24</f>
        <v>9.8145999999999997E-2</v>
      </c>
      <c r="I24" s="2">
        <f>'TEI proposé 2017 milliards'!I24-'TEI actuel 2017 milliards'!I24</f>
        <v>0.17639099999999999</v>
      </c>
      <c r="J24" s="2">
        <f>'TEI proposé 2017 milliards'!J24-'TEI actuel 2017 milliards'!J24</f>
        <v>0.29362099999999997</v>
      </c>
      <c r="K24" s="2">
        <f>'TEI proposé 2017 milliards'!K24-'TEI actuel 2017 milliards'!K24</f>
        <v>0.12772399999999998</v>
      </c>
      <c r="L24" s="2">
        <f>'TEI proposé 2017 milliards'!L24-'TEI actuel 2017 milliards'!L24</f>
        <v>0.127606</v>
      </c>
      <c r="M24" s="2">
        <f>'TEI proposé 2017 milliards'!M24-'TEI actuel 2017 milliards'!M24</f>
        <v>0.64134099999999994</v>
      </c>
      <c r="N24" s="2">
        <f>'TEI proposé 2017 milliards'!N24-'TEI actuel 2017 milliards'!N24</f>
        <v>0.43437599999999998</v>
      </c>
      <c r="O24" s="2">
        <f>'TEI proposé 2017 milliards'!O24-'TEI actuel 2017 milliards'!O24</f>
        <v>0.55227999999999999</v>
      </c>
      <c r="P24" s="2">
        <f>'TEI proposé 2017 milliards'!P24-'TEI actuel 2017 milliards'!P24</f>
        <v>0.420678</v>
      </c>
      <c r="Q24" s="2">
        <f>'TEI proposé 2017 milliards'!Q24-'TEI actuel 2017 milliards'!Q24</f>
        <v>0.78690700000000002</v>
      </c>
      <c r="R24" s="2">
        <f>'TEI proposé 2017 milliards'!R24-'TEI actuel 2017 milliards'!R24</f>
        <v>0.53438200000000002</v>
      </c>
      <c r="S24" s="2">
        <f>'TEI proposé 2017 milliards'!S24-'TEI actuel 2017 milliards'!S24</f>
        <v>-4.6307999999999988E-2</v>
      </c>
      <c r="T24" s="2">
        <f>'TEI proposé 2017 milliards'!T24-'TEI actuel 2017 milliards'!T24</f>
        <v>1.7021000000000008E-2</v>
      </c>
      <c r="U24" s="2">
        <f>'TEI proposé 2017 milliards'!U24-'TEI actuel 2017 milliards'!U24</f>
        <v>-0.414109</v>
      </c>
      <c r="V24" s="2">
        <f>'TEI proposé 2017 milliards'!V24-'TEI actuel 2017 milliards'!V24</f>
        <v>-1.7565279999999999</v>
      </c>
      <c r="W24" s="2">
        <f>'TEI proposé 2017 milliards'!W24-'TEI actuel 2017 milliards'!W24</f>
        <v>-4.3533860000000004</v>
      </c>
      <c r="X24" s="2">
        <f>'TEI proposé 2017 milliards'!X24-'TEI actuel 2017 milliards'!X24</f>
        <v>0.10708000000000001</v>
      </c>
      <c r="Y24" s="2">
        <f>'TEI proposé 2017 milliards'!Y24-'TEI actuel 2017 milliards'!Y24</f>
        <v>-2.7105320000000006</v>
      </c>
      <c r="Z24" s="2">
        <f>'TEI proposé 2017 milliards'!Z24-'TEI actuel 2017 milliards'!Z24</f>
        <v>0.70173700000000006</v>
      </c>
      <c r="AA24" s="2">
        <f>'TEI proposé 2017 milliards'!AA24-'TEI actuel 2017 milliards'!AA24</f>
        <v>9.7328999999999999E-2</v>
      </c>
      <c r="AB24" s="2">
        <f>'TEI proposé 2017 milliards'!AB24-'TEI actuel 2017 milliards'!AB24</f>
        <v>0.41226699999999999</v>
      </c>
      <c r="AC24" s="2">
        <f>'TEI proposé 2017 milliards'!AC24-'TEI actuel 2017 milliards'!AC24</f>
        <v>-0.82223599999999997</v>
      </c>
      <c r="AD24" s="2">
        <f>'TEI proposé 2017 milliards'!AD24-'TEI actuel 2017 milliards'!AD24</f>
        <v>-0.51953399999999994</v>
      </c>
      <c r="AE24" s="2">
        <f>'TEI proposé 2017 milliards'!AE24-'TEI actuel 2017 milliards'!AE24</f>
        <v>-0.51364599999999372</v>
      </c>
      <c r="AF24" s="2">
        <f>'TEI proposé 2017 milliards'!AF24-'TEI actuel 2017 milliards'!AF24</f>
        <v>-0.35786299999999999</v>
      </c>
      <c r="AG24" s="2">
        <f>'TEI proposé 2017 milliards'!AG24-'TEI actuel 2017 milliards'!AG24</f>
        <v>0.53759900000000005</v>
      </c>
      <c r="AH24" s="2">
        <f>'TEI proposé 2017 milliards'!AH24-'TEI actuel 2017 milliards'!AH24</f>
        <v>-3.4630000000000001E-2</v>
      </c>
      <c r="AI24" s="2">
        <f>'TEI proposé 2017 milliards'!AI24-'TEI actuel 2017 milliards'!AI24</f>
        <v>-0.36546000000000001</v>
      </c>
      <c r="AJ24" s="2">
        <f>'TEI proposé 2017 milliards'!AJ24-'TEI actuel 2017 milliards'!AJ24</f>
        <v>-2.3200000000000054E-2</v>
      </c>
      <c r="AK24" s="2">
        <f>'TEI proposé 2017 milliards'!AK24-'TEI actuel 2017 milliards'!AK24</f>
        <v>1.0116E-2</v>
      </c>
      <c r="AL24" s="2">
        <f>'TEI proposé 2017 milliards'!AL24-'TEI actuel 2017 milliards'!AL24</f>
        <v>0.24570800000000004</v>
      </c>
      <c r="AM24" s="2">
        <f>'TEI proposé 2017 milliards'!AM24-'TEI actuel 2017 milliards'!AM24</f>
        <v>4.5968000000000002E-2</v>
      </c>
      <c r="AN24" s="2">
        <f>'TEI proposé 2017 milliards'!AN24-'TEI actuel 2017 milliards'!AN24</f>
        <v>6.5811999999999996E-2</v>
      </c>
      <c r="AO24" s="2">
        <f>'TEI proposé 2017 milliards'!AO24-'TEI actuel 2017 milliards'!AO24</f>
        <v>0.38785599999999998</v>
      </c>
      <c r="AP24" s="2">
        <f>'TEI proposé 2017 milliards'!AP24-'TEI actuel 2017 milliards'!AP24</f>
        <v>0.33721500000000004</v>
      </c>
      <c r="AQ24" s="2">
        <f>'TEI proposé 2017 milliards'!AQ24-'TEI actuel 2017 milliards'!AQ24</f>
        <v>0.25645799999999996</v>
      </c>
      <c r="AR24" s="2">
        <f>'TEI proposé 2017 milliards'!AR24-'TEI actuel 2017 milliards'!AR24</f>
        <v>0.25046299999999999</v>
      </c>
      <c r="AS24" s="2">
        <f>'TEI proposé 2017 milliards'!AS24-'TEI actuel 2017 milliards'!AS24</f>
        <v>4.7771000000000001E-2</v>
      </c>
      <c r="AT24" s="2">
        <f>'TEI proposé 2017 milliards'!AT24-'TEI actuel 2017 milliards'!AT24</f>
        <v>0.89075799999999994</v>
      </c>
      <c r="AU24" s="2">
        <f>'TEI proposé 2017 milliards'!AU24-'TEI actuel 2017 milliards'!AU24</f>
        <v>0.26483299999999999</v>
      </c>
      <c r="AV24" s="2">
        <f>'TEI proposé 2017 milliards'!AV24-'TEI actuel 2017 milliards'!AV24</f>
        <v>0.27461600000000003</v>
      </c>
      <c r="AW24" s="2">
        <f>'TEI proposé 2017 milliards'!AW24-'TEI actuel 2017 milliards'!AW24</f>
        <v>-4.0000000000595115E-6</v>
      </c>
      <c r="AX24" s="2">
        <f>'TEI proposé 2017 milliards'!AX24-'TEI actuel 2017 milliards'!AX24</f>
        <v>4.9263999999999995E-2</v>
      </c>
      <c r="AY24" s="2">
        <f>'TEI proposé 2017 milliards'!AY24-'TEI actuel 2017 milliards'!AY24</f>
        <v>5.1202999999999999E-2</v>
      </c>
      <c r="AZ24" s="2">
        <f>'TEI proposé 2017 milliards'!AZ24-'TEI actuel 2017 milliards'!AZ24</f>
        <v>0.83552199999999999</v>
      </c>
      <c r="BA24" s="2">
        <f>'TEI proposé 2017 milliards'!BA24-'TEI actuel 2017 milliards'!BA24</f>
        <v>0.108477</v>
      </c>
      <c r="BB24" s="2">
        <f>'TEI proposé 2017 milliards'!BB24-'TEI actuel 2017 milliards'!BB24</f>
        <v>-2.7109999999999981E-3</v>
      </c>
      <c r="BC24" s="2">
        <f>'TEI proposé 2017 milliards'!BC24-'TEI actuel 2017 milliards'!BC24</f>
        <v>0.83631499999999992</v>
      </c>
      <c r="BD24" s="2">
        <f>'TEI proposé 2017 milliards'!BD24-'TEI actuel 2017 milliards'!BD24</f>
        <v>-0.60681700000000005</v>
      </c>
      <c r="BE24" s="2">
        <f>'TEI proposé 2017 milliards'!BE24-'TEI actuel 2017 milliards'!BE24</f>
        <v>-1.0000000000044695E-6</v>
      </c>
      <c r="BF24" s="2">
        <f>'TEI proposé 2017 milliards'!BF24-'TEI actuel 2017 milliards'!BF24</f>
        <v>4.0000000000040004E-6</v>
      </c>
      <c r="BG24" s="2">
        <f>'TEI proposé 2017 milliards'!BG24-'TEI actuel 2017 milliards'!BG24</f>
        <v>3.0000000000030003E-6</v>
      </c>
      <c r="BH24" s="2">
        <f>'TEI proposé 2017 milliards'!BH24-'TEI actuel 2017 milliards'!BH24</f>
        <v>1.6746000000000011E-2</v>
      </c>
      <c r="BI24" s="2">
        <f>'TEI proposé 2017 milliards'!BI24-'TEI actuel 2017 milliards'!BI24</f>
        <v>1.9999999999985307E-6</v>
      </c>
      <c r="BJ24" s="2">
        <f>'TEI proposé 2017 milliards'!BJ24-'TEI actuel 2017 milliards'!BJ24</f>
        <v>0</v>
      </c>
      <c r="BK24" s="2">
        <f>'TEI proposé 2017 milliards'!BK24-'TEI actuel 2017 milliards'!BK24</f>
        <v>-2.7779999999999999E-2</v>
      </c>
      <c r="BL24" s="2">
        <f>'TEI proposé 2017 milliards'!BL24-'TEI actuel 2017 milliards'!BL24</f>
        <v>3.3072999999999998E-2</v>
      </c>
      <c r="BM24" s="1">
        <f>'TEI proposé 2017 milliards'!BM24-'TEI actuel 2017 milliards'!BM24</f>
        <v>1.6075000000000728E-2</v>
      </c>
    </row>
    <row r="25" spans="1:65">
      <c r="A25" t="s">
        <v>91</v>
      </c>
      <c r="B25" t="s">
        <v>23</v>
      </c>
      <c r="C25" s="2">
        <f>'TEI proposé 2017 milliards'!C25-'TEI actuel 2017 milliards'!C25</f>
        <v>2.0000000191533474E-6</v>
      </c>
      <c r="D25" s="2">
        <f>'TEI proposé 2017 milliards'!D25-'TEI actuel 2017 milliards'!D25</f>
        <v>0</v>
      </c>
      <c r="E25" s="2">
        <f>'TEI proposé 2017 milliards'!E25-'TEI actuel 2017 milliards'!E25</f>
        <v>-5.0000000000050004E-6</v>
      </c>
      <c r="F25" s="2">
        <f>'TEI proposé 2017 milliards'!F25-'TEI actuel 2017 milliards'!F25</f>
        <v>0.141625</v>
      </c>
      <c r="G25" s="2">
        <f>'TEI proposé 2017 milliards'!G25-'TEI actuel 2017 milliards'!G25</f>
        <v>-1.7411000000054688E-2</v>
      </c>
      <c r="H25" s="2">
        <f>'TEI proposé 2017 milliards'!H25-'TEI actuel 2017 milliards'!H25</f>
        <v>4.7433999999997728E-2</v>
      </c>
      <c r="I25" s="2">
        <f>'TEI proposé 2017 milliards'!I25-'TEI actuel 2017 milliards'!I25</f>
        <v>8.111000000003421E-3</v>
      </c>
      <c r="J25" s="2">
        <f>'TEI proposé 2017 milliards'!J25-'TEI actuel 2017 milliards'!J25</f>
        <v>-0.35553399999999846</v>
      </c>
      <c r="K25" s="2">
        <f>'TEI proposé 2017 milliards'!K25-'TEI actuel 2017 milliards'!K25</f>
        <v>-5.2459999999974888E-3</v>
      </c>
      <c r="L25" s="2">
        <f>'TEI proposé 2017 milliards'!L25-'TEI actuel 2017 milliards'!L25</f>
        <v>-9.4799999999981788E-2</v>
      </c>
      <c r="M25" s="2">
        <f>'TEI proposé 2017 milliards'!M25-'TEI actuel 2017 milliards'!M25</f>
        <v>0.17940900000003523</v>
      </c>
      <c r="N25" s="2">
        <f>'TEI proposé 2017 milliards'!N25-'TEI actuel 2017 milliards'!N25</f>
        <v>-5.4649000000006082E-2</v>
      </c>
      <c r="O25" s="2">
        <f>'TEI proposé 2017 milliards'!O25-'TEI actuel 2017 milliards'!O25</f>
        <v>0.31044199999999689</v>
      </c>
      <c r="P25" s="2">
        <f>'TEI proposé 2017 milliards'!P25-'TEI actuel 2017 milliards'!P25</f>
        <v>-2.1892999999986396E-2</v>
      </c>
      <c r="Q25" s="2">
        <f>'TEI proposé 2017 milliards'!Q25-'TEI actuel 2017 milliards'!Q25</f>
        <v>-0.68626200000001103</v>
      </c>
      <c r="R25" s="2">
        <f>'TEI proposé 2017 milliards'!R25-'TEI actuel 2017 milliards'!R25</f>
        <v>0.26010599999999751</v>
      </c>
      <c r="S25" s="2">
        <f>'TEI proposé 2017 milliards'!S25-'TEI actuel 2017 milliards'!S25</f>
        <v>-5.5446999999999497E-2</v>
      </c>
      <c r="T25" s="2">
        <f>'TEI proposé 2017 milliards'!T25-'TEI actuel 2017 milliards'!T25</f>
        <v>6.9612000000000007E-2</v>
      </c>
      <c r="U25" s="2">
        <f>'TEI proposé 2017 milliards'!U25-'TEI actuel 2017 milliards'!U25</f>
        <v>-5.0579999999995628E-3</v>
      </c>
      <c r="V25" s="2">
        <f>'TEI proposé 2017 milliards'!V25-'TEI actuel 2017 milliards'!V25</f>
        <v>7.0083999999983271E-2</v>
      </c>
      <c r="W25" s="2">
        <f>'TEI proposé 2017 milliards'!W25-'TEI actuel 2017 milliards'!W25</f>
        <v>0.34520700000000004</v>
      </c>
      <c r="X25" s="2">
        <f>'TEI proposé 2017 milliards'!X25-'TEI actuel 2017 milliards'!X25</f>
        <v>0.13168600000000399</v>
      </c>
      <c r="Y25" s="2">
        <f>'TEI proposé 2017 milliards'!Y25-'TEI actuel 2017 milliards'!Y25</f>
        <v>0.56790400000002339</v>
      </c>
      <c r="Z25" s="2">
        <f>'TEI proposé 2017 milliards'!Z25-'TEI actuel 2017 milliards'!Z25</f>
        <v>-4.0213210000000146</v>
      </c>
      <c r="AA25" s="2">
        <f>'TEI proposé 2017 milliards'!AA25-'TEI actuel 2017 milliards'!AA25</f>
        <v>0.27122699999999961</v>
      </c>
      <c r="AB25" s="2">
        <f>'TEI proposé 2017 milliards'!AB25-'TEI actuel 2017 milliards'!AB25</f>
        <v>-8.8642000000005799E-2</v>
      </c>
      <c r="AC25" s="2">
        <f>'TEI proposé 2017 milliards'!AC25-'TEI actuel 2017 milliards'!AC25</f>
        <v>0.37533100000005748</v>
      </c>
      <c r="AD25" s="2">
        <f>'TEI proposé 2017 milliards'!AD25-'TEI actuel 2017 milliards'!AD25</f>
        <v>-0.19978400000000204</v>
      </c>
      <c r="AE25" s="2">
        <f>'TEI proposé 2017 milliards'!AE25-'TEI actuel 2017 milliards'!AE25</f>
        <v>1.1757189999992759</v>
      </c>
      <c r="AF25" s="2">
        <f>'TEI proposé 2017 milliards'!AF25-'TEI actuel 2017 milliards'!AF25</f>
        <v>-1.2168749999999999</v>
      </c>
      <c r="AG25" s="2">
        <f>'TEI proposé 2017 milliards'!AG25-'TEI actuel 2017 milliards'!AG25</f>
        <v>-0.53830599999999995</v>
      </c>
      <c r="AH25" s="2">
        <f>'TEI proposé 2017 milliards'!AH25-'TEI actuel 2017 milliards'!AH25</f>
        <v>0.110052</v>
      </c>
      <c r="AI25" s="2">
        <f>'TEI proposé 2017 milliards'!AI25-'TEI actuel 2017 milliards'!AI25</f>
        <v>5.2638999999992331E-2</v>
      </c>
      <c r="AJ25" s="2">
        <f>'TEI proposé 2017 milliards'!AJ25-'TEI actuel 2017 milliards'!AJ25</f>
        <v>0.11703900000000456</v>
      </c>
      <c r="AK25" s="2">
        <f>'TEI proposé 2017 milliards'!AK25-'TEI actuel 2017 milliards'!AK25</f>
        <v>-4.3826999999999991E-2</v>
      </c>
      <c r="AL25" s="2">
        <f>'TEI proposé 2017 milliards'!AL25-'TEI actuel 2017 milliards'!AL25</f>
        <v>-0.95210600000000456</v>
      </c>
      <c r="AM25" s="2">
        <f>'TEI proposé 2017 milliards'!AM25-'TEI actuel 2017 milliards'!AM25</f>
        <v>-9.3070000000042979E-3</v>
      </c>
      <c r="AN25" s="2">
        <f>'TEI proposé 2017 milliards'!AN25-'TEI actuel 2017 milliards'!AN25</f>
        <v>-1.3898960000000002</v>
      </c>
      <c r="AO25" s="2">
        <f>'TEI proposé 2017 milliards'!AO25-'TEI actuel 2017 milliards'!AO25</f>
        <v>-0.74670700000000545</v>
      </c>
      <c r="AP25" s="2">
        <f>'TEI proposé 2017 milliards'!AP25-'TEI actuel 2017 milliards'!AP25</f>
        <v>0.17747799999999969</v>
      </c>
      <c r="AQ25" s="2">
        <f>'TEI proposé 2017 milliards'!AQ25-'TEI actuel 2017 milliards'!AQ25</f>
        <v>0.44571099999998592</v>
      </c>
      <c r="AR25" s="2">
        <f>'TEI proposé 2017 milliards'!AR25-'TEI actuel 2017 milliards'!AR25</f>
        <v>0.65240400000001419</v>
      </c>
      <c r="AS25" s="2">
        <f>'TEI proposé 2017 milliards'!AS25-'TEI actuel 2017 milliards'!AS25</f>
        <v>3.9511000000005604E-2</v>
      </c>
      <c r="AT25" s="2">
        <f>'TEI proposé 2017 milliards'!AT25-'TEI actuel 2017 milliards'!AT25</f>
        <v>2.943155</v>
      </c>
      <c r="AU25" s="2">
        <f>'TEI proposé 2017 milliards'!AU25-'TEI actuel 2017 milliards'!AU25</f>
        <v>0.23699500000000762</v>
      </c>
      <c r="AV25" s="2">
        <f>'TEI proposé 2017 milliards'!AV25-'TEI actuel 2017 milliards'!AV25</f>
        <v>0.14074199999998829</v>
      </c>
      <c r="AW25" s="2">
        <f>'TEI proposé 2017 milliards'!AW25-'TEI actuel 2017 milliards'!AW25</f>
        <v>-4.0000000000595115E-6</v>
      </c>
      <c r="AX25" s="2">
        <f>'TEI proposé 2017 milliards'!AX25-'TEI actuel 2017 milliards'!AX25</f>
        <v>3.0060000000000003E-2</v>
      </c>
      <c r="AY25" s="2">
        <f>'TEI proposé 2017 milliards'!AY25-'TEI actuel 2017 milliards'!AY25</f>
        <v>6.2379999999996882E-3</v>
      </c>
      <c r="AZ25" s="2">
        <f>'TEI proposé 2017 milliards'!AZ25-'TEI actuel 2017 milliards'!AZ25</f>
        <v>0.14675399999998964</v>
      </c>
      <c r="BA25" s="2">
        <f>'TEI proposé 2017 milliards'!BA25-'TEI actuel 2017 milliards'!BA25</f>
        <v>8.5348000000000299E-2</v>
      </c>
      <c r="BB25" s="2">
        <f>'TEI proposé 2017 milliards'!BB25-'TEI actuel 2017 milliards'!BB25</f>
        <v>0.1060020000000015</v>
      </c>
      <c r="BC25" s="2">
        <f>'TEI proposé 2017 milliards'!BC25-'TEI actuel 2017 milliards'!BC25</f>
        <v>0.99417700000001685</v>
      </c>
      <c r="BD25" s="2">
        <f>'TEI proposé 2017 milliards'!BD25-'TEI actuel 2017 milliards'!BD25</f>
        <v>2.0274000000004788E-2</v>
      </c>
      <c r="BE25" s="2">
        <f>'TEI proposé 2017 milliards'!BE25-'TEI actuel 2017 milliards'!BE25</f>
        <v>-9.9999999547684126E-7</v>
      </c>
      <c r="BF25" s="2">
        <f>'TEI proposé 2017 milliards'!BF25-'TEI actuel 2017 milliards'!BF25</f>
        <v>-1.9999999736342033E-6</v>
      </c>
      <c r="BG25" s="2">
        <f>'TEI proposé 2017 milliards'!BG25-'TEI actuel 2017 milliards'!BG25</f>
        <v>7.9999999952340417E-6</v>
      </c>
      <c r="BH25" s="2">
        <f>'TEI proposé 2017 milliards'!BH25-'TEI actuel 2017 milliards'!BH25</f>
        <v>-0.14608499999999858</v>
      </c>
      <c r="BI25" s="2">
        <f>'TEI proposé 2017 milliards'!BI25-'TEI actuel 2017 milliards'!BI25</f>
        <v>-4.9999999974792431E-6</v>
      </c>
      <c r="BJ25" s="2">
        <f>'TEI proposé 2017 milliards'!BJ25-'TEI actuel 2017 milliards'!BJ25</f>
        <v>1.0000000000287557E-6</v>
      </c>
      <c r="BK25" s="2">
        <f>'TEI proposé 2017 milliards'!BK25-'TEI actuel 2017 milliards'!BK25</f>
        <v>0.11192299999999775</v>
      </c>
      <c r="BL25" s="2">
        <f>'TEI proposé 2017 milliards'!BL25-'TEI actuel 2017 milliards'!BL25</f>
        <v>0.27274100000000251</v>
      </c>
      <c r="BM25" s="1">
        <f>'TEI proposé 2017 milliards'!BM25-'TEI actuel 2017 milliards'!BM25</f>
        <v>-6.0220000005841712E-3</v>
      </c>
    </row>
    <row r="26" spans="1:65">
      <c r="A26" t="s">
        <v>92</v>
      </c>
      <c r="B26" t="s">
        <v>24</v>
      </c>
      <c r="C26" s="2">
        <f>'TEI proposé 2017 milliards'!C26-'TEI actuel 2017 milliards'!C26</f>
        <v>0</v>
      </c>
      <c r="D26" s="2">
        <f>'TEI proposé 2017 milliards'!D26-'TEI actuel 2017 milliards'!D26</f>
        <v>0</v>
      </c>
      <c r="E26" s="2">
        <f>'TEI proposé 2017 milliards'!E26-'TEI actuel 2017 milliards'!E26</f>
        <v>-5.0000000000050004E-6</v>
      </c>
      <c r="F26" s="2">
        <f>'TEI proposé 2017 milliards'!F26-'TEI actuel 2017 milliards'!F26</f>
        <v>1.6399E-2</v>
      </c>
      <c r="G26" s="2">
        <f>'TEI proposé 2017 milliards'!G26-'TEI actuel 2017 milliards'!G26</f>
        <v>-0.13046400000000002</v>
      </c>
      <c r="H26" s="2">
        <f>'TEI proposé 2017 milliards'!H26-'TEI actuel 2017 milliards'!H26</f>
        <v>-2.4159999999999997E-3</v>
      </c>
      <c r="I26" s="2">
        <f>'TEI proposé 2017 milliards'!I26-'TEI actuel 2017 milliards'!I26</f>
        <v>-8.5839999999999996E-3</v>
      </c>
      <c r="J26" s="2">
        <f>'TEI proposé 2017 milliards'!J26-'TEI actuel 2017 milliards'!J26</f>
        <v>-1.1647000000000001E-2</v>
      </c>
      <c r="K26" s="2">
        <f>'TEI proposé 2017 milliards'!K26-'TEI actuel 2017 milliards'!K26</f>
        <v>-5.7260000000000002E-3</v>
      </c>
      <c r="L26" s="2">
        <f>'TEI proposé 2017 milliards'!L26-'TEI actuel 2017 milliards'!L26</f>
        <v>-4.7476000000000004E-2</v>
      </c>
      <c r="M26" s="2">
        <f>'TEI proposé 2017 milliards'!M26-'TEI actuel 2017 milliards'!M26</f>
        <v>2.6703000000000005E-2</v>
      </c>
      <c r="N26" s="2">
        <f>'TEI proposé 2017 milliards'!N26-'TEI actuel 2017 milliards'!N26</f>
        <v>1.0829999999999999E-2</v>
      </c>
      <c r="O26" s="2">
        <f>'TEI proposé 2017 milliards'!O26-'TEI actuel 2017 milliards'!O26</f>
        <v>1.8975000000000002E-2</v>
      </c>
      <c r="P26" s="2">
        <f>'TEI proposé 2017 milliards'!P26-'TEI actuel 2017 milliards'!P26</f>
        <v>4.0910000000000009E-3</v>
      </c>
      <c r="Q26" s="2">
        <f>'TEI proposé 2017 milliards'!Q26-'TEI actuel 2017 milliards'!Q26</f>
        <v>-3.4134000000000005E-2</v>
      </c>
      <c r="R26" s="2">
        <f>'TEI proposé 2017 milliards'!R26-'TEI actuel 2017 milliards'!R26</f>
        <v>-7.1410000000000015E-3</v>
      </c>
      <c r="S26" s="2">
        <f>'TEI proposé 2017 milliards'!S26-'TEI actuel 2017 milliards'!S26</f>
        <v>-1.1637000000000002E-2</v>
      </c>
      <c r="T26" s="2">
        <f>'TEI proposé 2017 milliards'!T26-'TEI actuel 2017 milliards'!T26</f>
        <v>-6.9420000000000003E-3</v>
      </c>
      <c r="U26" s="2">
        <f>'TEI proposé 2017 milliards'!U26-'TEI actuel 2017 milliards'!U26</f>
        <v>-2.2793000000000001E-2</v>
      </c>
      <c r="V26" s="2">
        <f>'TEI proposé 2017 milliards'!V26-'TEI actuel 2017 milliards'!V26</f>
        <v>4.9230000000000003E-3</v>
      </c>
      <c r="W26" s="2">
        <f>'TEI proposé 2017 milliards'!W26-'TEI actuel 2017 milliards'!W26</f>
        <v>-7.9900000000000006E-3</v>
      </c>
      <c r="X26" s="2">
        <f>'TEI proposé 2017 milliards'!X26-'TEI actuel 2017 milliards'!X26</f>
        <v>4.5550000000000009E-3</v>
      </c>
      <c r="Y26" s="2">
        <f>'TEI proposé 2017 milliards'!Y26-'TEI actuel 2017 milliards'!Y26</f>
        <v>-6.694000000000002E-3</v>
      </c>
      <c r="Z26" s="2">
        <f>'TEI proposé 2017 milliards'!Z26-'TEI actuel 2017 milliards'!Z26</f>
        <v>-9.9530000000000007E-2</v>
      </c>
      <c r="AA26" s="2">
        <f>'TEI proposé 2017 milliards'!AA26-'TEI actuel 2017 milliards'!AA26</f>
        <v>-0.44926700000000008</v>
      </c>
      <c r="AB26" s="2">
        <f>'TEI proposé 2017 milliards'!AB26-'TEI actuel 2017 milliards'!AB26</f>
        <v>2.8701000000000004E-2</v>
      </c>
      <c r="AC26" s="2">
        <f>'TEI proposé 2017 milliards'!AC26-'TEI actuel 2017 milliards'!AC26</f>
        <v>2.1592E-2</v>
      </c>
      <c r="AD26" s="2">
        <f>'TEI proposé 2017 milliards'!AD26-'TEI actuel 2017 milliards'!AD26</f>
        <v>1.2598999999999999E-2</v>
      </c>
      <c r="AE26" s="2">
        <f>'TEI proposé 2017 milliards'!AE26-'TEI actuel 2017 milliards'!AE26</f>
        <v>-6.1589999999994788E-2</v>
      </c>
      <c r="AF26" s="2">
        <f>'TEI proposé 2017 milliards'!AF26-'TEI actuel 2017 milliards'!AF26</f>
        <v>-6.6000000000002168E-4</v>
      </c>
      <c r="AG26" s="2">
        <f>'TEI proposé 2017 milliards'!AG26-'TEI actuel 2017 milliards'!AG26</f>
        <v>8.0207000000000001E-2</v>
      </c>
      <c r="AH26" s="2">
        <f>'TEI proposé 2017 milliards'!AH26-'TEI actuel 2017 milliards'!AH26</f>
        <v>-1.2939999999999996E-3</v>
      </c>
      <c r="AI26" s="2">
        <f>'TEI proposé 2017 milliards'!AI26-'TEI actuel 2017 milliards'!AI26</f>
        <v>-6.8950000000000001E-3</v>
      </c>
      <c r="AJ26" s="2">
        <f>'TEI proposé 2017 milliards'!AJ26-'TEI actuel 2017 milliards'!AJ26</f>
        <v>5.1349999999999937E-3</v>
      </c>
      <c r="AK26" s="2">
        <f>'TEI proposé 2017 milliards'!AK26-'TEI actuel 2017 milliards'!AK26</f>
        <v>-1.3847E-2</v>
      </c>
      <c r="AL26" s="2">
        <f>'TEI proposé 2017 milliards'!AL26-'TEI actuel 2017 milliards'!AL26</f>
        <v>9.9810999999999983E-2</v>
      </c>
      <c r="AM26" s="2">
        <f>'TEI proposé 2017 milliards'!AM26-'TEI actuel 2017 milliards'!AM26</f>
        <v>-9.2809999999999993E-3</v>
      </c>
      <c r="AN26" s="2">
        <f>'TEI proposé 2017 milliards'!AN26-'TEI actuel 2017 milliards'!AN26</f>
        <v>-0.19285199999999997</v>
      </c>
      <c r="AO26" s="2">
        <f>'TEI proposé 2017 milliards'!AO26-'TEI actuel 2017 milliards'!AO26</f>
        <v>-6.5019999999999994E-2</v>
      </c>
      <c r="AP26" s="2">
        <f>'TEI proposé 2017 milliards'!AP26-'TEI actuel 2017 milliards'!AP26</f>
        <v>-8.5369999999999994E-3</v>
      </c>
      <c r="AQ26" s="2">
        <f>'TEI proposé 2017 milliards'!AQ26-'TEI actuel 2017 milliards'!AQ26</f>
        <v>-2.3139999999999997E-2</v>
      </c>
      <c r="AR26" s="2">
        <f>'TEI proposé 2017 milliards'!AR26-'TEI actuel 2017 milliards'!AR26</f>
        <v>-5.0099999999999971E-4</v>
      </c>
      <c r="AS26" s="2">
        <f>'TEI proposé 2017 milliards'!AS26-'TEI actuel 2017 milliards'!AS26</f>
        <v>-0.115756</v>
      </c>
      <c r="AT26" s="2">
        <f>'TEI proposé 2017 milliards'!AT26-'TEI actuel 2017 milliards'!AT26</f>
        <v>1.5436510000000001</v>
      </c>
      <c r="AU26" s="2">
        <f>'TEI proposé 2017 milliards'!AU26-'TEI actuel 2017 milliards'!AU26</f>
        <v>-5.6709999999999955E-3</v>
      </c>
      <c r="AV26" s="2">
        <f>'TEI proposé 2017 milliards'!AV26-'TEI actuel 2017 milliards'!AV26</f>
        <v>9.1100000000000018E-3</v>
      </c>
      <c r="AW26" s="2">
        <f>'TEI proposé 2017 milliards'!AW26-'TEI actuel 2017 milliards'!AW26</f>
        <v>0</v>
      </c>
      <c r="AX26" s="2">
        <f>'TEI proposé 2017 milliards'!AX26-'TEI actuel 2017 milliards'!AX26</f>
        <v>1.6937000000000001E-2</v>
      </c>
      <c r="AY26" s="2">
        <f>'TEI proposé 2017 milliards'!AY26-'TEI actuel 2017 milliards'!AY26</f>
        <v>-2.4949999999999998E-3</v>
      </c>
      <c r="AZ26" s="2">
        <f>'TEI proposé 2017 milliards'!AZ26-'TEI actuel 2017 milliards'!AZ26</f>
        <v>3.538999999999997E-3</v>
      </c>
      <c r="BA26" s="2">
        <f>'TEI proposé 2017 milliards'!BA26-'TEI actuel 2017 milliards'!BA26</f>
        <v>9.9849999999999991E-3</v>
      </c>
      <c r="BB26" s="2">
        <f>'TEI proposé 2017 milliards'!BB26-'TEI actuel 2017 milliards'!BB26</f>
        <v>4.1169999999999991E-3</v>
      </c>
      <c r="BC26" s="2">
        <f>'TEI proposé 2017 milliards'!BC26-'TEI actuel 2017 milliards'!BC26</f>
        <v>6.3658000000000006E-2</v>
      </c>
      <c r="BD26" s="2">
        <f>'TEI proposé 2017 milliards'!BD26-'TEI actuel 2017 milliards'!BD26</f>
        <v>-0.628498</v>
      </c>
      <c r="BE26" s="2">
        <f>'TEI proposé 2017 milliards'!BE26-'TEI actuel 2017 milliards'!BE26</f>
        <v>-5.000000000032756E-6</v>
      </c>
      <c r="BF26" s="2">
        <f>'TEI proposé 2017 milliards'!BF26-'TEI actuel 2017 milliards'!BF26</f>
        <v>-2.0000000000575113E-6</v>
      </c>
      <c r="BG26" s="2">
        <f>'TEI proposé 2017 milliards'!BG26-'TEI actuel 2017 milliards'!BG26</f>
        <v>-2.0000000000020002E-6</v>
      </c>
      <c r="BH26" s="2">
        <f>'TEI proposé 2017 milliards'!BH26-'TEI actuel 2017 milliards'!BH26</f>
        <v>-7.0431999999999995E-2</v>
      </c>
      <c r="BI26" s="2">
        <f>'TEI proposé 2017 milliards'!BI26-'TEI actuel 2017 milliards'!BI26</f>
        <v>3.9999999999762448E-6</v>
      </c>
      <c r="BJ26" s="2">
        <f>'TEI proposé 2017 milliards'!BJ26-'TEI actuel 2017 milliards'!BJ26</f>
        <v>1.0000000000010001E-6</v>
      </c>
      <c r="BK26" s="2">
        <f>'TEI proposé 2017 milliards'!BK26-'TEI actuel 2017 milliards'!BK26</f>
        <v>-1.0380000000000007E-3</v>
      </c>
      <c r="BL26" s="2">
        <f>'TEI proposé 2017 milliards'!BL26-'TEI actuel 2017 milliards'!BL26</f>
        <v>6.7484000000000002E-2</v>
      </c>
      <c r="BM26" s="1">
        <f>'TEI proposé 2017 milliards'!BM26-'TEI actuel 2017 milliards'!BM26</f>
        <v>-6.954999999997824E-3</v>
      </c>
    </row>
    <row r="27" spans="1:65">
      <c r="A27" t="s">
        <v>93</v>
      </c>
      <c r="B27" t="s">
        <v>25</v>
      </c>
      <c r="C27" s="2">
        <f>'TEI proposé 2017 milliards'!C27-'TEI actuel 2017 milliards'!C27</f>
        <v>4.0000000000040004E-6</v>
      </c>
      <c r="D27" s="2">
        <f>'TEI proposé 2017 milliards'!D27-'TEI actuel 2017 milliards'!D27</f>
        <v>0</v>
      </c>
      <c r="E27" s="2">
        <f>'TEI proposé 2017 milliards'!E27-'TEI actuel 2017 milliards'!E27</f>
        <v>1.9999999999998318E-6</v>
      </c>
      <c r="F27" s="2">
        <f>'TEI proposé 2017 milliards'!F27-'TEI actuel 2017 milliards'!F27</f>
        <v>-1.7394E-2</v>
      </c>
      <c r="G27" s="2">
        <f>'TEI proposé 2017 milliards'!G27-'TEI actuel 2017 milliards'!G27</f>
        <v>-0.56773499999999999</v>
      </c>
      <c r="H27" s="2">
        <f>'TEI proposé 2017 milliards'!H27-'TEI actuel 2017 milliards'!H27</f>
        <v>-0.14793900000000001</v>
      </c>
      <c r="I27" s="2">
        <f>'TEI proposé 2017 milliards'!I27-'TEI actuel 2017 milliards'!I27</f>
        <v>-0.11501999999999998</v>
      </c>
      <c r="J27" s="2">
        <f>'TEI proposé 2017 milliards'!J27-'TEI actuel 2017 milliards'!J27</f>
        <v>-0.32359199999999999</v>
      </c>
      <c r="K27" s="2">
        <f>'TEI proposé 2017 milliards'!K27-'TEI actuel 2017 milliards'!K27</f>
        <v>-1.5800000000000002E-2</v>
      </c>
      <c r="L27" s="2">
        <f>'TEI proposé 2017 milliards'!L27-'TEI actuel 2017 milliards'!L27</f>
        <v>-0.39599399999999996</v>
      </c>
      <c r="M27" s="2">
        <f>'TEI proposé 2017 milliards'!M27-'TEI actuel 2017 milliards'!M27</f>
        <v>-0.11651800000000012</v>
      </c>
      <c r="N27" s="2">
        <f>'TEI proposé 2017 milliards'!N27-'TEI actuel 2017 milliards'!N27</f>
        <v>-0.15491700000000003</v>
      </c>
      <c r="O27" s="2">
        <f>'TEI proposé 2017 milliards'!O27-'TEI actuel 2017 milliards'!O27</f>
        <v>-7.3858999999999994E-2</v>
      </c>
      <c r="P27" s="2">
        <f>'TEI proposé 2017 milliards'!P27-'TEI actuel 2017 milliards'!P27</f>
        <v>-0.36108899999999999</v>
      </c>
      <c r="Q27" s="2">
        <f>'TEI proposé 2017 milliards'!Q27-'TEI actuel 2017 milliards'!Q27</f>
        <v>-2.6335090000000001</v>
      </c>
      <c r="R27" s="2">
        <f>'TEI proposé 2017 milliards'!R27-'TEI actuel 2017 milliards'!R27</f>
        <v>-0.330764</v>
      </c>
      <c r="S27" s="2">
        <f>'TEI proposé 2017 milliards'!S27-'TEI actuel 2017 milliards'!S27</f>
        <v>-9.4969999999999999E-2</v>
      </c>
      <c r="T27" s="2">
        <f>'TEI proposé 2017 milliards'!T27-'TEI actuel 2017 milliards'!T27</f>
        <v>-7.7667999999999987E-2</v>
      </c>
      <c r="U27" s="2">
        <f>'TEI proposé 2017 milliards'!U27-'TEI actuel 2017 milliards'!U27</f>
        <v>-0.14019800000000002</v>
      </c>
      <c r="V27" s="2">
        <f>'TEI proposé 2017 milliards'!V27-'TEI actuel 2017 milliards'!V27</f>
        <v>-0.33759800000000001</v>
      </c>
      <c r="W27" s="2">
        <f>'TEI proposé 2017 milliards'!W27-'TEI actuel 2017 milliards'!W27</f>
        <v>1.1088000000000001E-2</v>
      </c>
      <c r="X27" s="2">
        <f>'TEI proposé 2017 milliards'!X27-'TEI actuel 2017 milliards'!X27</f>
        <v>-5.0462999999999994E-2</v>
      </c>
      <c r="Y27" s="2">
        <f>'TEI proposé 2017 milliards'!Y27-'TEI actuel 2017 milliards'!Y27</f>
        <v>4.280500000000001E-2</v>
      </c>
      <c r="Z27" s="2">
        <f>'TEI proposé 2017 milliards'!Z27-'TEI actuel 2017 milliards'!Z27</f>
        <v>0.42261199999999999</v>
      </c>
      <c r="AA27" s="2">
        <f>'TEI proposé 2017 milliards'!AA27-'TEI actuel 2017 milliards'!AA27</f>
        <v>-0.213951</v>
      </c>
      <c r="AB27" s="2">
        <f>'TEI proposé 2017 milliards'!AB27-'TEI actuel 2017 milliards'!AB27</f>
        <v>-1.6798009999999994</v>
      </c>
      <c r="AC27" s="2">
        <f>'TEI proposé 2017 milliards'!AC27-'TEI actuel 2017 milliards'!AC27</f>
        <v>0.41394299999999995</v>
      </c>
      <c r="AD27" s="2">
        <f>'TEI proposé 2017 milliards'!AD27-'TEI actuel 2017 milliards'!AD27</f>
        <v>6.2539999999999984E-2</v>
      </c>
      <c r="AE27" s="2">
        <f>'TEI proposé 2017 milliards'!AE27-'TEI actuel 2017 milliards'!AE27</f>
        <v>2.7563019999999923</v>
      </c>
      <c r="AF27" s="2">
        <f>'TEI proposé 2017 milliards'!AF27-'TEI actuel 2017 milliards'!AF27</f>
        <v>0.32620000000000005</v>
      </c>
      <c r="AG27" s="2">
        <f>'TEI proposé 2017 milliards'!AG27-'TEI actuel 2017 milliards'!AG27</f>
        <v>0.32714599999999999</v>
      </c>
      <c r="AH27" s="2">
        <f>'TEI proposé 2017 milliards'!AH27-'TEI actuel 2017 milliards'!AH27</f>
        <v>0.33684199999999997</v>
      </c>
      <c r="AI27" s="2">
        <f>'TEI proposé 2017 milliards'!AI27-'TEI actuel 2017 milliards'!AI27</f>
        <v>0.19991600000000001</v>
      </c>
      <c r="AJ27" s="2">
        <f>'TEI proposé 2017 milliards'!AJ27-'TEI actuel 2017 milliards'!AJ27</f>
        <v>0.21552500000000002</v>
      </c>
      <c r="AK27" s="2">
        <f>'TEI proposé 2017 milliards'!AK27-'TEI actuel 2017 milliards'!AK27</f>
        <v>0.30188300000000001</v>
      </c>
      <c r="AL27" s="2">
        <f>'TEI proposé 2017 milliards'!AL27-'TEI actuel 2017 milliards'!AL27</f>
        <v>0.17486099999999999</v>
      </c>
      <c r="AM27" s="2">
        <f>'TEI proposé 2017 milliards'!AM27-'TEI actuel 2017 milliards'!AM27</f>
        <v>0.22631200000000001</v>
      </c>
      <c r="AN27" s="2">
        <f>'TEI proposé 2017 milliards'!AN27-'TEI actuel 2017 milliards'!AN27</f>
        <v>0.52233600000000002</v>
      </c>
      <c r="AO27" s="2">
        <f>'TEI proposé 2017 milliards'!AO27-'TEI actuel 2017 milliards'!AO27</f>
        <v>3.5582999999999976E-2</v>
      </c>
      <c r="AP27" s="2">
        <f>'TEI proposé 2017 milliards'!AP27-'TEI actuel 2017 milliards'!AP27</f>
        <v>-0.15390500000000001</v>
      </c>
      <c r="AQ27" s="2">
        <f>'TEI proposé 2017 milliards'!AQ27-'TEI actuel 2017 milliards'!AQ27</f>
        <v>-9.0100000000000006E-3</v>
      </c>
      <c r="AR27" s="2">
        <f>'TEI proposé 2017 milliards'!AR27-'TEI actuel 2017 milliards'!AR27</f>
        <v>-6.5000000000000002E-2</v>
      </c>
      <c r="AS27" s="2">
        <f>'TEI proposé 2017 milliards'!AS27-'TEI actuel 2017 milliards'!AS27</f>
        <v>-8.0454999999999999E-2</v>
      </c>
      <c r="AT27" s="2">
        <f>'TEI proposé 2017 milliards'!AT27-'TEI actuel 2017 milliards'!AT27</f>
        <v>1.0237459999999998</v>
      </c>
      <c r="AU27" s="2">
        <f>'TEI proposé 2017 milliards'!AU27-'TEI actuel 2017 milliards'!AU27</f>
        <v>-0.32413299999999989</v>
      </c>
      <c r="AV27" s="2">
        <f>'TEI proposé 2017 milliards'!AV27-'TEI actuel 2017 milliards'!AV27</f>
        <v>-2.4839999999999862E-3</v>
      </c>
      <c r="AW27" s="2">
        <f>'TEI proposé 2017 milliards'!AW27-'TEI actuel 2017 milliards'!AW27</f>
        <v>-4.9999999999772449E-6</v>
      </c>
      <c r="AX27" s="2">
        <f>'TEI proposé 2017 milliards'!AX27-'TEI actuel 2017 milliards'!AX27</f>
        <v>1.4099999999999668E-3</v>
      </c>
      <c r="AY27" s="2">
        <f>'TEI proposé 2017 milliards'!AY27-'TEI actuel 2017 milliards'!AY27</f>
        <v>-0.10161899999999999</v>
      </c>
      <c r="AZ27" s="2">
        <f>'TEI proposé 2017 milliards'!AZ27-'TEI actuel 2017 milliards'!AZ27</f>
        <v>-1.9582000000000044E-2</v>
      </c>
      <c r="BA27" s="2">
        <f>'TEI proposé 2017 milliards'!BA27-'TEI actuel 2017 milliards'!BA27</f>
        <v>-2.6309999999999945E-3</v>
      </c>
      <c r="BB27" s="2">
        <f>'TEI proposé 2017 milliards'!BB27-'TEI actuel 2017 milliards'!BB27</f>
        <v>1.8970000000000029E-3</v>
      </c>
      <c r="BC27" s="2">
        <f>'TEI proposé 2017 milliards'!BC27-'TEI actuel 2017 milliards'!BC27</f>
        <v>8.5137000000000129E-2</v>
      </c>
      <c r="BD27" s="2">
        <f>'TEI proposé 2017 milliards'!BD27-'TEI actuel 2017 milliards'!BD27</f>
        <v>1.113232</v>
      </c>
      <c r="BE27" s="2">
        <f>'TEI proposé 2017 milliards'!BE27-'TEI actuel 2017 milliards'!BE27</f>
        <v>3.9999999999762448E-6</v>
      </c>
      <c r="BF27" s="2">
        <f>'TEI proposé 2017 milliards'!BF27-'TEI actuel 2017 milliards'!BF27</f>
        <v>-2.0000000000020002E-6</v>
      </c>
      <c r="BG27" s="2">
        <f>'TEI proposé 2017 milliards'!BG27-'TEI actuel 2017 milliards'!BG27</f>
        <v>-4.0000000000040004E-6</v>
      </c>
      <c r="BH27" s="2">
        <f>'TEI proposé 2017 milliards'!BH27-'TEI actuel 2017 milliards'!BH27</f>
        <v>-5.9470000000000078E-3</v>
      </c>
      <c r="BI27" s="2">
        <f>'TEI proposé 2017 milliards'!BI27-'TEI actuel 2017 milliards'!BI27</f>
        <v>-2.9999999999960614E-6</v>
      </c>
      <c r="BJ27" s="2">
        <f>'TEI proposé 2017 milliards'!BJ27-'TEI actuel 2017 milliards'!BJ27</f>
        <v>0</v>
      </c>
      <c r="BK27" s="2">
        <f>'TEI proposé 2017 milliards'!BK27-'TEI actuel 2017 milliards'!BK27</f>
        <v>9.900000000000013E-4</v>
      </c>
      <c r="BL27" s="2">
        <f>'TEI proposé 2017 milliards'!BL27-'TEI actuel 2017 milliards'!BL27</f>
        <v>6.9310000000000066E-3</v>
      </c>
      <c r="BM27" s="1">
        <f>'TEI proposé 2017 milliards'!BM27-'TEI actuel 2017 milliards'!BM27</f>
        <v>-4.3119999999952086E-3</v>
      </c>
    </row>
    <row r="28" spans="1:65" s="11" customFormat="1" ht="15.75">
      <c r="A28" s="11" t="s">
        <v>94</v>
      </c>
      <c r="B28" s="11" t="s">
        <v>26</v>
      </c>
      <c r="C28" s="12">
        <f>'TEI proposé 2017 milliards'!C28-'TEI actuel 2017 milliards'!C28</f>
        <v>0</v>
      </c>
      <c r="D28" s="12">
        <f>'TEI proposé 2017 milliards'!D28-'TEI actuel 2017 milliards'!D28</f>
        <v>0</v>
      </c>
      <c r="E28" s="12">
        <f>'TEI proposé 2017 milliards'!E28-'TEI actuel 2017 milliards'!E28</f>
        <v>9.9999999999926537E-7</v>
      </c>
      <c r="F28" s="12">
        <f>'TEI proposé 2017 milliards'!F28-'TEI actuel 2017 milliards'!F28</f>
        <v>-1.5837999999999998E-2</v>
      </c>
      <c r="G28" s="12">
        <f>'TEI proposé 2017 milliards'!G28-'TEI actuel 2017 milliards'!G28</f>
        <v>0.15698199999999998</v>
      </c>
      <c r="H28" s="12">
        <f>'TEI proposé 2017 milliards'!H28-'TEI actuel 2017 milliards'!H28</f>
        <v>1.3232999999999998E-2</v>
      </c>
      <c r="I28" s="12">
        <f>'TEI proposé 2017 milliards'!I28-'TEI actuel 2017 milliards'!I28</f>
        <v>7.0710000000000044E-3</v>
      </c>
      <c r="J28" s="12">
        <f>'TEI proposé 2017 milliards'!J28-'TEI actuel 2017 milliards'!J28</f>
        <v>-3.5530000000000006E-3</v>
      </c>
      <c r="K28" s="12">
        <f>'TEI proposé 2017 milliards'!K28-'TEI actuel 2017 milliards'!K28</f>
        <v>2.162E-2</v>
      </c>
      <c r="L28" s="12">
        <f>'TEI proposé 2017 milliards'!L28-'TEI actuel 2017 milliards'!L28</f>
        <v>9.493600000000002E-2</v>
      </c>
      <c r="M28" s="12">
        <f>'TEI proposé 2017 milliards'!M28-'TEI actuel 2017 milliards'!M28</f>
        <v>0.18442500000000001</v>
      </c>
      <c r="N28" s="12">
        <f>'TEI proposé 2017 milliards'!N28-'TEI actuel 2017 milliards'!N28</f>
        <v>8.4435999999999997E-2</v>
      </c>
      <c r="O28" s="12">
        <f>'TEI proposé 2017 milliards'!O28-'TEI actuel 2017 milliards'!O28</f>
        <v>5.5556000000000008E-2</v>
      </c>
      <c r="P28" s="12">
        <f>'TEI proposé 2017 milliards'!P28-'TEI actuel 2017 milliards'!P28</f>
        <v>2.9614000000000008E-2</v>
      </c>
      <c r="Q28" s="12">
        <f>'TEI proposé 2017 milliards'!Q28-'TEI actuel 2017 milliards'!Q28</f>
        <v>-9.4600000000000239E-4</v>
      </c>
      <c r="R28" s="12">
        <f>'TEI proposé 2017 milliards'!R28-'TEI actuel 2017 milliards'!R28</f>
        <v>-3.0747999999999984E-2</v>
      </c>
      <c r="S28" s="12">
        <f>'TEI proposé 2017 milliards'!S28-'TEI actuel 2017 milliards'!S28</f>
        <v>5.8269999999999988E-3</v>
      </c>
      <c r="T28" s="12">
        <f>'TEI proposé 2017 milliards'!T28-'TEI actuel 2017 milliards'!T28</f>
        <v>-1.3128000000000001E-2</v>
      </c>
      <c r="U28" s="12">
        <f>'TEI proposé 2017 milliards'!U28-'TEI actuel 2017 milliards'!U28</f>
        <v>-0.28266999999999998</v>
      </c>
      <c r="V28" s="12">
        <f>'TEI proposé 2017 milliards'!V28-'TEI actuel 2017 milliards'!V28</f>
        <v>-7.4660999999999991E-2</v>
      </c>
      <c r="W28" s="12">
        <f>'TEI proposé 2017 milliards'!W28-'TEI actuel 2017 milliards'!W28</f>
        <v>0.31852100000000005</v>
      </c>
      <c r="X28" s="12">
        <f>'TEI proposé 2017 milliards'!X28-'TEI actuel 2017 milliards'!X28</f>
        <v>7.813000000000004E-3</v>
      </c>
      <c r="Y28" s="12">
        <f>'TEI proposé 2017 milliards'!Y28-'TEI actuel 2017 milliards'!Y28</f>
        <v>1.8634000000000012E-2</v>
      </c>
      <c r="Z28" s="12">
        <f>'TEI proposé 2017 milliards'!Z28-'TEI actuel 2017 milliards'!Z28</f>
        <v>-0.20819299999999985</v>
      </c>
      <c r="AA28" s="12">
        <f>'TEI proposé 2017 milliards'!AA28-'TEI actuel 2017 milliards'!AA28</f>
        <v>-0.10670100000000002</v>
      </c>
      <c r="AB28" s="12">
        <f>'TEI proposé 2017 milliards'!AB28-'TEI actuel 2017 milliards'!AB28</f>
        <v>1.031199999999996E-2</v>
      </c>
      <c r="AC28" s="12">
        <f>'TEI proposé 2017 milliards'!AC28-'TEI actuel 2017 milliards'!AC28</f>
        <v>-1.1145489999999967</v>
      </c>
      <c r="AD28" s="12">
        <f>'TEI proposé 2017 milliards'!AD28-'TEI actuel 2017 milliards'!AD28</f>
        <v>0.24980400000000003</v>
      </c>
      <c r="AE28" s="12">
        <f>'TEI proposé 2017 milliards'!AE28-'TEI actuel 2017 milliards'!AE28</f>
        <v>0.24113099999996082</v>
      </c>
      <c r="AF28" s="12">
        <f>'TEI proposé 2017 milliards'!AF28-'TEI actuel 2017 milliards'!AF28</f>
        <v>0.15276099999999998</v>
      </c>
      <c r="AG28" s="12">
        <f>'TEI proposé 2017 milliards'!AG28-'TEI actuel 2017 milliards'!AG28</f>
        <v>0.23484500000000003</v>
      </c>
      <c r="AH28" s="12">
        <f>'TEI proposé 2017 milliards'!AH28-'TEI actuel 2017 milliards'!AH28</f>
        <v>-0.123404</v>
      </c>
      <c r="AI28" s="12">
        <f>'TEI proposé 2017 milliards'!AI28-'TEI actuel 2017 milliards'!AI28</f>
        <v>-3.5024999999999994E-2</v>
      </c>
      <c r="AJ28" s="12">
        <f>'TEI proposé 2017 milliards'!AJ28-'TEI actuel 2017 milliards'!AJ28</f>
        <v>0.27263499999999996</v>
      </c>
      <c r="AK28" s="12">
        <f>'TEI proposé 2017 milliards'!AK28-'TEI actuel 2017 milliards'!AK28</f>
        <v>-1.3176000000000007E-2</v>
      </c>
      <c r="AL28" s="12">
        <f>'TEI proposé 2017 milliards'!AL28-'TEI actuel 2017 milliards'!AL28</f>
        <v>0.393231</v>
      </c>
      <c r="AM28" s="12">
        <f>'TEI proposé 2017 milliards'!AM28-'TEI actuel 2017 milliards'!AM28</f>
        <v>0.10886700000000001</v>
      </c>
      <c r="AN28" s="12">
        <f>'TEI proposé 2017 milliards'!AN28-'TEI actuel 2017 milliards'!AN28</f>
        <v>-0.37239</v>
      </c>
      <c r="AO28" s="12">
        <f>'TEI proposé 2017 milliards'!AO28-'TEI actuel 2017 milliards'!AO28</f>
        <v>0.17949699999999996</v>
      </c>
      <c r="AP28" s="12">
        <f>'TEI proposé 2017 milliards'!AP28-'TEI actuel 2017 milliards'!AP28</f>
        <v>9.9430999999999992E-2</v>
      </c>
      <c r="AQ28" s="12">
        <f>'TEI proposé 2017 milliards'!AQ28-'TEI actuel 2017 milliards'!AQ28</f>
        <v>0.10014500000000004</v>
      </c>
      <c r="AR28" s="12">
        <f>'TEI proposé 2017 milliards'!AR28-'TEI actuel 2017 milliards'!AR28</f>
        <v>-9.8100999999999994E-2</v>
      </c>
      <c r="AS28" s="12">
        <f>'TEI proposé 2017 milliards'!AS28-'TEI actuel 2017 milliards'!AS28</f>
        <v>-0.66266600000000009</v>
      </c>
      <c r="AT28" s="12">
        <f>'TEI proposé 2017 milliards'!AT28-'TEI actuel 2017 milliards'!AT28</f>
        <v>1.9838780000000007</v>
      </c>
      <c r="AU28" s="12">
        <f>'TEI proposé 2017 milliards'!AU28-'TEI actuel 2017 milliards'!AU28</f>
        <v>-3.6708000000000018E-2</v>
      </c>
      <c r="AV28" s="12">
        <f>'TEI proposé 2017 milliards'!AV28-'TEI actuel 2017 milliards'!AV28</f>
        <v>0.49089599999999994</v>
      </c>
      <c r="AW28" s="12">
        <f>'TEI proposé 2017 milliards'!AW28-'TEI actuel 2017 milliards'!AW28</f>
        <v>-0.70000299999999993</v>
      </c>
      <c r="AX28" s="12">
        <f>'TEI proposé 2017 milliards'!AX28-'TEI actuel 2017 milliards'!AX28</f>
        <v>1.5523000000000002E-2</v>
      </c>
      <c r="AY28" s="12">
        <f>'TEI proposé 2017 milliards'!AY28-'TEI actuel 2017 milliards'!AY28</f>
        <v>-7.7500999999999987E-2</v>
      </c>
      <c r="AZ28" s="12">
        <f>'TEI proposé 2017 milliards'!AZ28-'TEI actuel 2017 milliards'!AZ28</f>
        <v>5.793100000000001E-2</v>
      </c>
      <c r="BA28" s="12">
        <f>'TEI proposé 2017 milliards'!BA28-'TEI actuel 2017 milliards'!BA28</f>
        <v>-1.6788999999999998E-2</v>
      </c>
      <c r="BB28" s="12">
        <f>'TEI proposé 2017 milliards'!BB28-'TEI actuel 2017 milliards'!BB28</f>
        <v>5.2309999999999995E-3</v>
      </c>
      <c r="BC28" s="12">
        <f>'TEI proposé 2017 milliards'!BC28-'TEI actuel 2017 milliards'!BC28</f>
        <v>0.15031700000000003</v>
      </c>
      <c r="BD28" s="12">
        <f>'TEI proposé 2017 milliards'!BD28-'TEI actuel 2017 milliards'!BD28</f>
        <v>-1.5443570000000002</v>
      </c>
      <c r="BE28" s="12">
        <f>'TEI proposé 2017 milliards'!BE28-'TEI actuel 2017 milliards'!BE28</f>
        <v>-1.9999999998354667E-6</v>
      </c>
      <c r="BF28" s="12">
        <f>'TEI proposé 2017 milliards'!BF28-'TEI actuel 2017 milliards'!BF28</f>
        <v>3.0000000000307558E-6</v>
      </c>
      <c r="BG28" s="12">
        <f>'TEI proposé 2017 milliards'!BG28-'TEI actuel 2017 milliards'!BG28</f>
        <v>1.0000000000287557E-6</v>
      </c>
      <c r="BH28" s="12">
        <f>'TEI proposé 2017 milliards'!BH28-'TEI actuel 2017 milliards'!BH28</f>
        <v>-0.26235599999999998</v>
      </c>
      <c r="BI28" s="12">
        <f>'TEI proposé 2017 milliards'!BI28-'TEI actuel 2017 milliards'!BI28</f>
        <v>-2.9999999999752447E-6</v>
      </c>
      <c r="BJ28" s="12">
        <f>'TEI proposé 2017 milliards'!BJ28-'TEI actuel 2017 milliards'!BJ28</f>
        <v>1.0000000000010001E-6</v>
      </c>
      <c r="BK28" s="12">
        <f>'TEI proposé 2017 milliards'!BK28-'TEI actuel 2017 milliards'!BK28</f>
        <v>-2.7060000000000001E-3</v>
      </c>
      <c r="BL28" s="12">
        <f>'TEI proposé 2017 milliards'!BL28-'TEI actuel 2017 milliards'!BL28</f>
        <v>6.3139000000000001E-2</v>
      </c>
      <c r="BM28" s="13">
        <f>'TEI proposé 2017 milliards'!BM28-'TEI actuel 2017 milliards'!BM28</f>
        <v>1.2073999999955731E-2</v>
      </c>
    </row>
    <row r="29" spans="1:65">
      <c r="A29" t="s">
        <v>95</v>
      </c>
      <c r="B29" t="s">
        <v>27</v>
      </c>
      <c r="C29" s="2">
        <f>'TEI proposé 2017 milliards'!C29-'TEI actuel 2017 milliards'!C29</f>
        <v>3.9999999999484892E-6</v>
      </c>
      <c r="D29" s="2">
        <f>'TEI proposé 2017 milliards'!D29-'TEI actuel 2017 milliards'!D29</f>
        <v>-4.0000000000005309E-6</v>
      </c>
      <c r="E29" s="2">
        <f>'TEI proposé 2017 milliards'!E29-'TEI actuel 2017 milliards'!E29</f>
        <v>0</v>
      </c>
      <c r="F29" s="2">
        <f>'TEI proposé 2017 milliards'!F29-'TEI actuel 2017 milliards'!F29</f>
        <v>-2.7070000000000028E-3</v>
      </c>
      <c r="G29" s="2">
        <f>'TEI proposé 2017 milliards'!G29-'TEI actuel 2017 milliards'!G29</f>
        <v>-8.934700000000001E-2</v>
      </c>
      <c r="H29" s="2">
        <f>'TEI proposé 2017 milliards'!H29-'TEI actuel 2017 milliards'!H29</f>
        <v>-5.1320000000000011E-3</v>
      </c>
      <c r="I29" s="2">
        <f>'TEI proposé 2017 milliards'!I29-'TEI actuel 2017 milliards'!I29</f>
        <v>-6.3299999999999815E-4</v>
      </c>
      <c r="J29" s="2">
        <f>'TEI proposé 2017 milliards'!J29-'TEI actuel 2017 milliards'!J29</f>
        <v>-1.1776999999999999E-2</v>
      </c>
      <c r="K29" s="2">
        <f>'TEI proposé 2017 milliards'!K29-'TEI actuel 2017 milliards'!K29</f>
        <v>-5.849E-3</v>
      </c>
      <c r="L29" s="2">
        <f>'TEI proposé 2017 milliards'!L29-'TEI actuel 2017 milliards'!L29</f>
        <v>-1.5059999999999999E-2</v>
      </c>
      <c r="M29" s="2">
        <f>'TEI proposé 2017 milliards'!M29-'TEI actuel 2017 milliards'!M29</f>
        <v>-1.9300999999999999E-2</v>
      </c>
      <c r="N29" s="2">
        <f>'TEI proposé 2017 milliards'!N29-'TEI actuel 2017 milliards'!N29</f>
        <v>2.7720000000000002E-3</v>
      </c>
      <c r="O29" s="2">
        <f>'TEI proposé 2017 milliards'!O29-'TEI actuel 2017 milliards'!O29</f>
        <v>-9.0599999999999986E-3</v>
      </c>
      <c r="P29" s="2">
        <f>'TEI proposé 2017 milliards'!P29-'TEI actuel 2017 milliards'!P29</f>
        <v>-5.4634000000000002E-2</v>
      </c>
      <c r="Q29" s="2">
        <f>'TEI proposé 2017 milliards'!Q29-'TEI actuel 2017 milliards'!Q29</f>
        <v>-4.6323999999999997E-2</v>
      </c>
      <c r="R29" s="2">
        <f>'TEI proposé 2017 milliards'!R29-'TEI actuel 2017 milliards'!R29</f>
        <v>2.3605999999999999E-2</v>
      </c>
      <c r="S29" s="2">
        <f>'TEI proposé 2017 milliards'!S29-'TEI actuel 2017 milliards'!S29</f>
        <v>-6.9429999999999995E-3</v>
      </c>
      <c r="T29" s="2">
        <f>'TEI proposé 2017 milliards'!T29-'TEI actuel 2017 milliards'!T29</f>
        <v>-5.0900000000000034E-4</v>
      </c>
      <c r="U29" s="2">
        <f>'TEI proposé 2017 milliards'!U29-'TEI actuel 2017 milliards'!U29</f>
        <v>-1.1891999999999998E-2</v>
      </c>
      <c r="V29" s="2">
        <f>'TEI proposé 2017 milliards'!V29-'TEI actuel 2017 milliards'!V29</f>
        <v>-3.2340000000000008E-3</v>
      </c>
      <c r="W29" s="2">
        <f>'TEI proposé 2017 milliards'!W29-'TEI actuel 2017 milliards'!W29</f>
        <v>-4.7423E-2</v>
      </c>
      <c r="X29" s="2">
        <f>'TEI proposé 2017 milliards'!X29-'TEI actuel 2017 milliards'!X29</f>
        <v>-3.0280000000000012E-3</v>
      </c>
      <c r="Y29" s="2">
        <f>'TEI proposé 2017 milliards'!Y29-'TEI actuel 2017 milliards'!Y29</f>
        <v>7.0262999999999992E-2</v>
      </c>
      <c r="Z29" s="2">
        <f>'TEI proposé 2017 milliards'!Z29-'TEI actuel 2017 milliards'!Z29</f>
        <v>3.0967000000000001E-2</v>
      </c>
      <c r="AA29" s="2">
        <f>'TEI proposé 2017 milliards'!AA29-'TEI actuel 2017 milliards'!AA29</f>
        <v>5.8900000000000011E-4</v>
      </c>
      <c r="AB29" s="2">
        <f>'TEI proposé 2017 milliards'!AB29-'TEI actuel 2017 milliards'!AB29</f>
        <v>4.3538999999999994E-2</v>
      </c>
      <c r="AC29" s="2">
        <f>'TEI proposé 2017 milliards'!AC29-'TEI actuel 2017 milliards'!AC29</f>
        <v>-5.3149999999999864E-3</v>
      </c>
      <c r="AD29" s="2">
        <f>'TEI proposé 2017 milliards'!AD29-'TEI actuel 2017 milliards'!AD29</f>
        <v>-4.7435000000000005E-2</v>
      </c>
      <c r="AE29" s="2">
        <f>'TEI proposé 2017 milliards'!AE29-'TEI actuel 2017 milliards'!AE29</f>
        <v>-0.36245699999999931</v>
      </c>
      <c r="AF29" s="2">
        <f>'TEI proposé 2017 milliards'!AF29-'TEI actuel 2017 milliards'!AF29</f>
        <v>-0.13325399999999998</v>
      </c>
      <c r="AG29" s="2">
        <f>'TEI proposé 2017 milliards'!AG29-'TEI actuel 2017 milliards'!AG29</f>
        <v>0.34929500000000002</v>
      </c>
      <c r="AH29" s="2">
        <f>'TEI proposé 2017 milliards'!AH29-'TEI actuel 2017 milliards'!AH29</f>
        <v>3.009E-3</v>
      </c>
      <c r="AI29" s="2">
        <f>'TEI proposé 2017 milliards'!AI29-'TEI actuel 2017 milliards'!AI29</f>
        <v>-2.9317000000000003E-2</v>
      </c>
      <c r="AJ29" s="2">
        <f>'TEI proposé 2017 milliards'!AJ29-'TEI actuel 2017 milliards'!AJ29</f>
        <v>0.58392599999999995</v>
      </c>
      <c r="AK29" s="2">
        <f>'TEI proposé 2017 milliards'!AK29-'TEI actuel 2017 milliards'!AK29</f>
        <v>5.4129999999999994E-3</v>
      </c>
      <c r="AL29" s="2">
        <f>'TEI proposé 2017 milliards'!AL29-'TEI actuel 2017 milliards'!AL29</f>
        <v>-2.7815999999999994E-2</v>
      </c>
      <c r="AM29" s="2">
        <f>'TEI proposé 2017 milliards'!AM29-'TEI actuel 2017 milliards'!AM29</f>
        <v>-6.3940000000000004E-3</v>
      </c>
      <c r="AN29" s="2">
        <f>'TEI proposé 2017 milliards'!AN29-'TEI actuel 2017 milliards'!AN29</f>
        <v>-0.13776999999999998</v>
      </c>
      <c r="AO29" s="2">
        <f>'TEI proposé 2017 milliards'!AO29-'TEI actuel 2017 milliards'!AO29</f>
        <v>-1.9415000000000002E-2</v>
      </c>
      <c r="AP29" s="2">
        <f>'TEI proposé 2017 milliards'!AP29-'TEI actuel 2017 milliards'!AP29</f>
        <v>-4.1659999999999996E-3</v>
      </c>
      <c r="AQ29" s="2">
        <f>'TEI proposé 2017 milliards'!AQ29-'TEI actuel 2017 milliards'!AQ29</f>
        <v>3.0539999999999998E-2</v>
      </c>
      <c r="AR29" s="2">
        <f>'TEI proposé 2017 milliards'!AR29-'TEI actuel 2017 milliards'!AR29</f>
        <v>-6.2534000000000006E-2</v>
      </c>
      <c r="AS29" s="2">
        <f>'TEI proposé 2017 milliards'!AS29-'TEI actuel 2017 milliards'!AS29</f>
        <v>1.3549E-2</v>
      </c>
      <c r="AT29" s="2">
        <f>'TEI proposé 2017 milliards'!AT29-'TEI actuel 2017 milliards'!AT29</f>
        <v>3.8143999999999997E-2</v>
      </c>
      <c r="AU29" s="2">
        <f>'TEI proposé 2017 milliards'!AU29-'TEI actuel 2017 milliards'!AU29</f>
        <v>-3.1446000000000002E-2</v>
      </c>
      <c r="AV29" s="2">
        <f>'TEI proposé 2017 milliards'!AV29-'TEI actuel 2017 milliards'!AV29</f>
        <v>5.9270000000000003E-2</v>
      </c>
      <c r="AW29" s="2">
        <f>'TEI proposé 2017 milliards'!AW29-'TEI actuel 2017 milliards'!AW29</f>
        <v>3.9999999999970615E-6</v>
      </c>
      <c r="AX29" s="2">
        <f>'TEI proposé 2017 milliards'!AX29-'TEI actuel 2017 milliards'!AX29</f>
        <v>7.5669999999999991E-3</v>
      </c>
      <c r="AY29" s="2">
        <f>'TEI proposé 2017 milliards'!AY29-'TEI actuel 2017 milliards'!AY29</f>
        <v>-3.602000000000001E-3</v>
      </c>
      <c r="AZ29" s="2">
        <f>'TEI proposé 2017 milliards'!AZ29-'TEI actuel 2017 milliards'!AZ29</f>
        <v>-1.9462E-2</v>
      </c>
      <c r="BA29" s="2">
        <f>'TEI proposé 2017 milliards'!BA29-'TEI actuel 2017 milliards'!BA29</f>
        <v>-1.5153E-2</v>
      </c>
      <c r="BB29" s="2">
        <f>'TEI proposé 2017 milliards'!BB29-'TEI actuel 2017 milliards'!BB29</f>
        <v>1.7309999999999999E-3</v>
      </c>
      <c r="BC29" s="2">
        <f>'TEI proposé 2017 milliards'!BC29-'TEI actuel 2017 milliards'!BC29</f>
        <v>0.22912000000000002</v>
      </c>
      <c r="BD29" s="2">
        <f>'TEI proposé 2017 milliards'!BD29-'TEI actuel 2017 milliards'!BD29</f>
        <v>-0.24888199999999999</v>
      </c>
      <c r="BE29" s="2">
        <f>'TEI proposé 2017 milliards'!BE29-'TEI actuel 2017 milliards'!BE29</f>
        <v>3.9999999999970615E-6</v>
      </c>
      <c r="BF29" s="2">
        <f>'TEI proposé 2017 milliards'!BF29-'TEI actuel 2017 milliards'!BF29</f>
        <v>-1.0000000000010001E-6</v>
      </c>
      <c r="BG29" s="2">
        <f>'TEI proposé 2017 milliards'!BG29-'TEI actuel 2017 milliards'!BG29</f>
        <v>-9.999999999871223E-7</v>
      </c>
      <c r="BH29" s="2">
        <f>'TEI proposé 2017 milliards'!BH29-'TEI actuel 2017 milliards'!BH29</f>
        <v>-2.9017000000000001E-2</v>
      </c>
      <c r="BI29" s="2">
        <f>'TEI proposé 2017 milliards'!BI29-'TEI actuel 2017 milliards'!BI29</f>
        <v>-3.0000000000030003E-6</v>
      </c>
      <c r="BJ29" s="2">
        <f>'TEI proposé 2017 milliards'!BJ29-'TEI actuel 2017 milliards'!BJ29</f>
        <v>-3.0000000000030003E-6</v>
      </c>
      <c r="BK29" s="2">
        <f>'TEI proposé 2017 milliards'!BK29-'TEI actuel 2017 milliards'!BK29</f>
        <v>1.0831E-2</v>
      </c>
      <c r="BL29" s="2">
        <f>'TEI proposé 2017 milliards'!BL29-'TEI actuel 2017 milliards'!BL29</f>
        <v>7.7619999999999998E-3</v>
      </c>
      <c r="BM29" s="1">
        <f>'TEI proposé 2017 milliards'!BM29-'TEI actuel 2017 milliards'!BM29</f>
        <v>-4.3949999999997047E-3</v>
      </c>
    </row>
    <row r="30" spans="1:65">
      <c r="A30" t="s">
        <v>96</v>
      </c>
      <c r="B30" t="s">
        <v>28</v>
      </c>
      <c r="C30" s="2">
        <f>'TEI proposé 2017 milliards'!C30-'TEI actuel 2017 milliards'!C30</f>
        <v>-9.9999999999926537E-7</v>
      </c>
      <c r="D30" s="2">
        <f>'TEI proposé 2017 milliards'!D30-'TEI actuel 2017 milliards'!D30</f>
        <v>0</v>
      </c>
      <c r="E30" s="2">
        <f>'TEI proposé 2017 milliards'!E30-'TEI actuel 2017 milliards'!E30</f>
        <v>0</v>
      </c>
      <c r="F30" s="2">
        <f>'TEI proposé 2017 milliards'!F30-'TEI actuel 2017 milliards'!F30</f>
        <v>0</v>
      </c>
      <c r="G30" s="2">
        <f>'TEI proposé 2017 milliards'!G30-'TEI actuel 2017 milliards'!G30</f>
        <v>0</v>
      </c>
      <c r="H30" s="2">
        <f>'TEI proposé 2017 milliards'!H30-'TEI actuel 2017 milliards'!H30</f>
        <v>3.0000000000030003E-6</v>
      </c>
      <c r="I30" s="2">
        <f>'TEI proposé 2017 milliards'!I30-'TEI actuel 2017 milliards'!I30</f>
        <v>-1.9999999999881224E-6</v>
      </c>
      <c r="J30" s="2">
        <f>'TEI proposé 2017 milliards'!J30-'TEI actuel 2017 milliards'!J30</f>
        <v>-3.0000000000030003E-6</v>
      </c>
      <c r="K30" s="2">
        <f>'TEI proposé 2017 milliards'!K30-'TEI actuel 2017 milliards'!K30</f>
        <v>3.0000000000030003E-6</v>
      </c>
      <c r="L30" s="2">
        <f>'TEI proposé 2017 milliards'!L30-'TEI actuel 2017 milliards'!L30</f>
        <v>0</v>
      </c>
      <c r="M30" s="2">
        <f>'TEI proposé 2017 milliards'!M30-'TEI actuel 2017 milliards'!M30</f>
        <v>2.0000000000020002E-6</v>
      </c>
      <c r="N30" s="2">
        <f>'TEI proposé 2017 milliards'!N30-'TEI actuel 2017 milliards'!N30</f>
        <v>-3.9999999999484892E-6</v>
      </c>
      <c r="O30" s="2">
        <f>'TEI proposé 2017 milliards'!O30-'TEI actuel 2017 milliards'!O30</f>
        <v>3.0000000000307558E-6</v>
      </c>
      <c r="P30" s="2">
        <f>'TEI proposé 2017 milliards'!P30-'TEI actuel 2017 milliards'!P30</f>
        <v>2.9999999999752447E-6</v>
      </c>
      <c r="Q30" s="2">
        <f>'TEI proposé 2017 milliards'!Q30-'TEI actuel 2017 milliards'!Q30</f>
        <v>-2.0000000000020002E-6</v>
      </c>
      <c r="R30" s="2">
        <f>'TEI proposé 2017 milliards'!R30-'TEI actuel 2017 milliards'!R30</f>
        <v>-2.0000000000020002E-6</v>
      </c>
      <c r="S30" s="2">
        <f>'TEI proposé 2017 milliards'!S30-'TEI actuel 2017 milliards'!S30</f>
        <v>3.0000000000030003E-6</v>
      </c>
      <c r="T30" s="2">
        <f>'TEI proposé 2017 milliards'!T30-'TEI actuel 2017 milliards'!T30</f>
        <v>-3.0000000000307558E-6</v>
      </c>
      <c r="U30" s="2">
        <f>'TEI proposé 2017 milliards'!U30-'TEI actuel 2017 milliards'!U30</f>
        <v>0</v>
      </c>
      <c r="V30" s="2">
        <f>'TEI proposé 2017 milliards'!V30-'TEI actuel 2017 milliards'!V30</f>
        <v>2.9999999999752447E-6</v>
      </c>
      <c r="W30" s="2">
        <f>'TEI proposé 2017 milliards'!W30-'TEI actuel 2017 milliards'!W30</f>
        <v>-1.999999999946489E-6</v>
      </c>
      <c r="X30" s="2">
        <f>'TEI proposé 2017 milliards'!X30-'TEI actuel 2017 milliards'!X30</f>
        <v>9.9999999997324451E-7</v>
      </c>
      <c r="Y30" s="2">
        <f>'TEI proposé 2017 milliards'!Y30-'TEI actuel 2017 milliards'!Y30</f>
        <v>-2.9999999999752447E-6</v>
      </c>
      <c r="Z30" s="2">
        <f>'TEI proposé 2017 milliards'!Z30-'TEI actuel 2017 milliards'!Z30</f>
        <v>3.0000000000030003E-6</v>
      </c>
      <c r="AA30" s="2">
        <f>'TEI proposé 2017 milliards'!AA30-'TEI actuel 2017 milliards'!AA30</f>
        <v>-1.9999999999881224E-6</v>
      </c>
      <c r="AB30" s="2">
        <f>'TEI proposé 2017 milliards'!AB30-'TEI actuel 2017 milliards'!AB30</f>
        <v>-1.0000000000010001E-6</v>
      </c>
      <c r="AC30" s="2">
        <f>'TEI proposé 2017 milliards'!AC30-'TEI actuel 2017 milliards'!AC30</f>
        <v>2.9999999999752447E-6</v>
      </c>
      <c r="AD30" s="2">
        <f>'TEI proposé 2017 milliards'!AD30-'TEI actuel 2017 milliards'!AD30</f>
        <v>-2.9999999999752447E-6</v>
      </c>
      <c r="AE30" s="2">
        <f>'TEI proposé 2017 milliards'!AE30-'TEI actuel 2017 milliards'!AE30</f>
        <v>3.0999999991010441E-5</v>
      </c>
      <c r="AF30" s="2">
        <f>'TEI proposé 2017 milliards'!AF30-'TEI actuel 2017 milliards'!AF30</f>
        <v>0</v>
      </c>
      <c r="AG30" s="2">
        <f>'TEI proposé 2017 milliards'!AG30-'TEI actuel 2017 milliards'!AG30</f>
        <v>4.0000000000040004E-6</v>
      </c>
      <c r="AH30" s="2">
        <f>'TEI proposé 2017 milliards'!AH30-'TEI actuel 2017 milliards'!AH30</f>
        <v>0</v>
      </c>
      <c r="AI30" s="2">
        <f>'TEI proposé 2017 milliards'!AI30-'TEI actuel 2017 milliards'!AI30</f>
        <v>-3.9999999999484892E-6</v>
      </c>
      <c r="AJ30" s="2">
        <f>'TEI proposé 2017 milliards'!AJ30-'TEI actuel 2017 milliards'!AJ30</f>
        <v>0</v>
      </c>
      <c r="AK30" s="2">
        <f>'TEI proposé 2017 milliards'!AK30-'TEI actuel 2017 milliards'!AK30</f>
        <v>-2.9999999999960614E-6</v>
      </c>
      <c r="AL30" s="2">
        <f>'TEI proposé 2017 milliards'!AL30-'TEI actuel 2017 milliards'!AL30</f>
        <v>-9.9999999997324451E-7</v>
      </c>
      <c r="AM30" s="2">
        <f>'TEI proposé 2017 milliards'!AM30-'TEI actuel 2017 milliards'!AM30</f>
        <v>-4.0000000000040004E-6</v>
      </c>
      <c r="AN30" s="2">
        <f>'TEI proposé 2017 milliards'!AN30-'TEI actuel 2017 milliards'!AN30</f>
        <v>-3.0000000000030003E-6</v>
      </c>
      <c r="AO30" s="2">
        <f>'TEI proposé 2017 milliards'!AO30-'TEI actuel 2017 milliards'!AO30</f>
        <v>2.0000000000297558E-6</v>
      </c>
      <c r="AP30" s="2">
        <f>'TEI proposé 2017 milliards'!AP30-'TEI actuel 2017 milliards'!AP30</f>
        <v>4.0000000001150227E-6</v>
      </c>
      <c r="AQ30" s="2">
        <f>'TEI proposé 2017 milliards'!AQ30-'TEI actuel 2017 milliards'!AQ30</f>
        <v>0</v>
      </c>
      <c r="AR30" s="2">
        <f>'TEI proposé 2017 milliards'!AR30-'TEI actuel 2017 milliards'!AR30</f>
        <v>0</v>
      </c>
      <c r="AS30" s="2">
        <f>'TEI proposé 2017 milliards'!AS30-'TEI actuel 2017 milliards'!AS30</f>
        <v>-5.0000000000188782E-6</v>
      </c>
      <c r="AT30" s="2">
        <f>'TEI proposé 2017 milliards'!AT30-'TEI actuel 2017 milliards'!AT30</f>
        <v>-5.0000000000882672E-6</v>
      </c>
      <c r="AU30" s="2">
        <f>'TEI proposé 2017 milliards'!AU30-'TEI actuel 2017 milliards'!AU30</f>
        <v>2.9999999999752447E-6</v>
      </c>
      <c r="AV30" s="2">
        <f>'TEI proposé 2017 milliards'!AV30-'TEI actuel 2017 milliards'!AV30</f>
        <v>0</v>
      </c>
      <c r="AW30" s="2">
        <f>'TEI proposé 2017 milliards'!AW30-'TEI actuel 2017 milliards'!AW30</f>
        <v>0</v>
      </c>
      <c r="AX30" s="2">
        <f>'TEI proposé 2017 milliards'!AX30-'TEI actuel 2017 milliards'!AX30</f>
        <v>0</v>
      </c>
      <c r="AY30" s="2">
        <f>'TEI proposé 2017 milliards'!AY30-'TEI actuel 2017 milliards'!AY30</f>
        <v>-4.9999999999772449E-6</v>
      </c>
      <c r="AZ30" s="2">
        <f>'TEI proposé 2017 milliards'!AZ30-'TEI actuel 2017 milliards'!AZ30</f>
        <v>0</v>
      </c>
      <c r="BA30" s="2">
        <f>'TEI proposé 2017 milliards'!BA30-'TEI actuel 2017 milliards'!BA30</f>
        <v>1.0000000000010001E-6</v>
      </c>
      <c r="BB30" s="2">
        <f>'TEI proposé 2017 milliards'!BB30-'TEI actuel 2017 milliards'!BB30</f>
        <v>-4.0000000000040004E-6</v>
      </c>
      <c r="BC30" s="2">
        <f>'TEI proposé 2017 milliards'!BC30-'TEI actuel 2017 milliards'!BC30</f>
        <v>0</v>
      </c>
      <c r="BD30" s="2">
        <f>'TEI proposé 2017 milliards'!BD30-'TEI actuel 2017 milliards'!BD30</f>
        <v>0</v>
      </c>
      <c r="BE30" s="2">
        <f>'TEI proposé 2017 milliards'!BE30-'TEI actuel 2017 milliards'!BE30</f>
        <v>-3.9999999999762448E-6</v>
      </c>
      <c r="BF30" s="2">
        <f>'TEI proposé 2017 milliards'!BF30-'TEI actuel 2017 milliards'!BF30</f>
        <v>-4.9999999999772449E-6</v>
      </c>
      <c r="BG30" s="2">
        <f>'TEI proposé 2017 milliards'!BG30-'TEI actuel 2017 milliards'!BG30</f>
        <v>1.9999999999881224E-6</v>
      </c>
      <c r="BH30" s="2">
        <f>'TEI proposé 2017 milliards'!BH30-'TEI actuel 2017 milliards'!BH30</f>
        <v>-2.0000000000020002E-6</v>
      </c>
      <c r="BI30" s="2">
        <f>'TEI proposé 2017 milliards'!BI30-'TEI actuel 2017 milliards'!BI30</f>
        <v>2.0000000000297558E-6</v>
      </c>
      <c r="BJ30" s="2">
        <f>'TEI proposé 2017 milliards'!BJ30-'TEI actuel 2017 milliards'!BJ30</f>
        <v>0</v>
      </c>
      <c r="BK30" s="2">
        <f>'TEI proposé 2017 milliards'!BK30-'TEI actuel 2017 milliards'!BK30</f>
        <v>1.0000000000010001E-6</v>
      </c>
      <c r="BL30" s="2">
        <f>'TEI proposé 2017 milliards'!BL30-'TEI actuel 2017 milliards'!BL30</f>
        <v>-4.0000000000005309E-6</v>
      </c>
      <c r="BM30" s="1">
        <f>'TEI proposé 2017 milliards'!BM30-'TEI actuel 2017 milliards'!BM30</f>
        <v>0</v>
      </c>
    </row>
    <row r="31" spans="1:65">
      <c r="A31" t="s">
        <v>97</v>
      </c>
      <c r="B31" t="s">
        <v>29</v>
      </c>
      <c r="C31" s="2">
        <f>'TEI proposé 2017 milliards'!C31-'TEI actuel 2017 milliards'!C31</f>
        <v>0</v>
      </c>
      <c r="D31" s="2">
        <f>'TEI proposé 2017 milliards'!D31-'TEI actuel 2017 milliards'!D31</f>
        <v>0</v>
      </c>
      <c r="E31" s="2">
        <f>'TEI proposé 2017 milliards'!E31-'TEI actuel 2017 milliards'!E31</f>
        <v>0</v>
      </c>
      <c r="F31" s="2">
        <f>'TEI proposé 2017 milliards'!F31-'TEI actuel 2017 milliards'!F31</f>
        <v>0</v>
      </c>
      <c r="G31" s="2">
        <f>'TEI proposé 2017 milliards'!G31-'TEI actuel 2017 milliards'!G31</f>
        <v>0</v>
      </c>
      <c r="H31" s="2">
        <f>'TEI proposé 2017 milliards'!H31-'TEI actuel 2017 milliards'!H31</f>
        <v>0</v>
      </c>
      <c r="I31" s="2">
        <f>'TEI proposé 2017 milliards'!I31-'TEI actuel 2017 milliards'!I31</f>
        <v>0</v>
      </c>
      <c r="J31" s="2">
        <f>'TEI proposé 2017 milliards'!J31-'TEI actuel 2017 milliards'!J31</f>
        <v>0</v>
      </c>
      <c r="K31" s="2">
        <f>'TEI proposé 2017 milliards'!K31-'TEI actuel 2017 milliards'!K31</f>
        <v>0</v>
      </c>
      <c r="L31" s="2">
        <f>'TEI proposé 2017 milliards'!L31-'TEI actuel 2017 milliards'!L31</f>
        <v>0</v>
      </c>
      <c r="M31" s="2">
        <f>'TEI proposé 2017 milliards'!M31-'TEI actuel 2017 milliards'!M31</f>
        <v>0</v>
      </c>
      <c r="N31" s="2">
        <f>'TEI proposé 2017 milliards'!N31-'TEI actuel 2017 milliards'!N31</f>
        <v>0</v>
      </c>
      <c r="O31" s="2">
        <f>'TEI proposé 2017 milliards'!O31-'TEI actuel 2017 milliards'!O31</f>
        <v>0</v>
      </c>
      <c r="P31" s="2">
        <f>'TEI proposé 2017 milliards'!P31-'TEI actuel 2017 milliards'!P31</f>
        <v>0</v>
      </c>
      <c r="Q31" s="2">
        <f>'TEI proposé 2017 milliards'!Q31-'TEI actuel 2017 milliards'!Q31</f>
        <v>0</v>
      </c>
      <c r="R31" s="2">
        <f>'TEI proposé 2017 milliards'!R31-'TEI actuel 2017 milliards'!R31</f>
        <v>0</v>
      </c>
      <c r="S31" s="2">
        <f>'TEI proposé 2017 milliards'!S31-'TEI actuel 2017 milliards'!S31</f>
        <v>0</v>
      </c>
      <c r="T31" s="2">
        <f>'TEI proposé 2017 milliards'!T31-'TEI actuel 2017 milliards'!T31</f>
        <v>0</v>
      </c>
      <c r="U31" s="2">
        <f>'TEI proposé 2017 milliards'!U31-'TEI actuel 2017 milliards'!U31</f>
        <v>0</v>
      </c>
      <c r="V31" s="2">
        <f>'TEI proposé 2017 milliards'!V31-'TEI actuel 2017 milliards'!V31</f>
        <v>0</v>
      </c>
      <c r="W31" s="2">
        <f>'TEI proposé 2017 milliards'!W31-'TEI actuel 2017 milliards'!W31</f>
        <v>0</v>
      </c>
      <c r="X31" s="2">
        <f>'TEI proposé 2017 milliards'!X31-'TEI actuel 2017 milliards'!X31</f>
        <v>0</v>
      </c>
      <c r="Y31" s="2">
        <f>'TEI proposé 2017 milliards'!Y31-'TEI actuel 2017 milliards'!Y31</f>
        <v>0</v>
      </c>
      <c r="Z31" s="2">
        <f>'TEI proposé 2017 milliards'!Z31-'TEI actuel 2017 milliards'!Z31</f>
        <v>0</v>
      </c>
      <c r="AA31" s="2">
        <f>'TEI proposé 2017 milliards'!AA31-'TEI actuel 2017 milliards'!AA31</f>
        <v>0</v>
      </c>
      <c r="AB31" s="2">
        <f>'TEI proposé 2017 milliards'!AB31-'TEI actuel 2017 milliards'!AB31</f>
        <v>0</v>
      </c>
      <c r="AC31" s="2">
        <f>'TEI proposé 2017 milliards'!AC31-'TEI actuel 2017 milliards'!AC31</f>
        <v>0</v>
      </c>
      <c r="AD31" s="2">
        <f>'TEI proposé 2017 milliards'!AD31-'TEI actuel 2017 milliards'!AD31</f>
        <v>0</v>
      </c>
      <c r="AE31" s="2">
        <f>'TEI proposé 2017 milliards'!AE31-'TEI actuel 2017 milliards'!AE31</f>
        <v>0</v>
      </c>
      <c r="AF31" s="2">
        <f>'TEI proposé 2017 milliards'!AF31-'TEI actuel 2017 milliards'!AF31</f>
        <v>0</v>
      </c>
      <c r="AG31" s="2">
        <f>'TEI proposé 2017 milliards'!AG31-'TEI actuel 2017 milliards'!AG31</f>
        <v>0</v>
      </c>
      <c r="AH31" s="2">
        <f>'TEI proposé 2017 milliards'!AH31-'TEI actuel 2017 milliards'!AH31</f>
        <v>0</v>
      </c>
      <c r="AI31" s="2">
        <f>'TEI proposé 2017 milliards'!AI31-'TEI actuel 2017 milliards'!AI31</f>
        <v>0</v>
      </c>
      <c r="AJ31" s="2">
        <f>'TEI proposé 2017 milliards'!AJ31-'TEI actuel 2017 milliards'!AJ31</f>
        <v>0</v>
      </c>
      <c r="AK31" s="2">
        <f>'TEI proposé 2017 milliards'!AK31-'TEI actuel 2017 milliards'!AK31</f>
        <v>0</v>
      </c>
      <c r="AL31" s="2">
        <f>'TEI proposé 2017 milliards'!AL31-'TEI actuel 2017 milliards'!AL31</f>
        <v>0</v>
      </c>
      <c r="AM31" s="2">
        <f>'TEI proposé 2017 milliards'!AM31-'TEI actuel 2017 milliards'!AM31</f>
        <v>0</v>
      </c>
      <c r="AN31" s="2">
        <f>'TEI proposé 2017 milliards'!AN31-'TEI actuel 2017 milliards'!AN31</f>
        <v>0</v>
      </c>
      <c r="AO31" s="2">
        <f>'TEI proposé 2017 milliards'!AO31-'TEI actuel 2017 milliards'!AO31</f>
        <v>0</v>
      </c>
      <c r="AP31" s="2">
        <f>'TEI proposé 2017 milliards'!AP31-'TEI actuel 2017 milliards'!AP31</f>
        <v>0</v>
      </c>
      <c r="AQ31" s="2">
        <f>'TEI proposé 2017 milliards'!AQ31-'TEI actuel 2017 milliards'!AQ31</f>
        <v>0</v>
      </c>
      <c r="AR31" s="2">
        <f>'TEI proposé 2017 milliards'!AR31-'TEI actuel 2017 milliards'!AR31</f>
        <v>0</v>
      </c>
      <c r="AS31" s="2">
        <f>'TEI proposé 2017 milliards'!AS31-'TEI actuel 2017 milliards'!AS31</f>
        <v>0</v>
      </c>
      <c r="AT31" s="2">
        <f>'TEI proposé 2017 milliards'!AT31-'TEI actuel 2017 milliards'!AT31</f>
        <v>0</v>
      </c>
      <c r="AU31" s="2">
        <f>'TEI proposé 2017 milliards'!AU31-'TEI actuel 2017 milliards'!AU31</f>
        <v>0</v>
      </c>
      <c r="AV31" s="2">
        <f>'TEI proposé 2017 milliards'!AV31-'TEI actuel 2017 milliards'!AV31</f>
        <v>0</v>
      </c>
      <c r="AW31" s="2">
        <f>'TEI proposé 2017 milliards'!AW31-'TEI actuel 2017 milliards'!AW31</f>
        <v>0</v>
      </c>
      <c r="AX31" s="2">
        <f>'TEI proposé 2017 milliards'!AX31-'TEI actuel 2017 milliards'!AX31</f>
        <v>0</v>
      </c>
      <c r="AY31" s="2">
        <f>'TEI proposé 2017 milliards'!AY31-'TEI actuel 2017 milliards'!AY31</f>
        <v>0</v>
      </c>
      <c r="AZ31" s="2">
        <f>'TEI proposé 2017 milliards'!AZ31-'TEI actuel 2017 milliards'!AZ31</f>
        <v>0</v>
      </c>
      <c r="BA31" s="2">
        <f>'TEI proposé 2017 milliards'!BA31-'TEI actuel 2017 milliards'!BA31</f>
        <v>0</v>
      </c>
      <c r="BB31" s="2">
        <f>'TEI proposé 2017 milliards'!BB31-'TEI actuel 2017 milliards'!BB31</f>
        <v>0</v>
      </c>
      <c r="BC31" s="2">
        <f>'TEI proposé 2017 milliards'!BC31-'TEI actuel 2017 milliards'!BC31</f>
        <v>0</v>
      </c>
      <c r="BD31" s="2">
        <f>'TEI proposé 2017 milliards'!BD31-'TEI actuel 2017 milliards'!BD31</f>
        <v>0</v>
      </c>
      <c r="BE31" s="2">
        <f>'TEI proposé 2017 milliards'!BE31-'TEI actuel 2017 milliards'!BE31</f>
        <v>0</v>
      </c>
      <c r="BF31" s="2">
        <f>'TEI proposé 2017 milliards'!BF31-'TEI actuel 2017 milliards'!BF31</f>
        <v>0</v>
      </c>
      <c r="BG31" s="2">
        <f>'TEI proposé 2017 milliards'!BG31-'TEI actuel 2017 milliards'!BG31</f>
        <v>0</v>
      </c>
      <c r="BH31" s="2">
        <f>'TEI proposé 2017 milliards'!BH31-'TEI actuel 2017 milliards'!BH31</f>
        <v>0</v>
      </c>
      <c r="BI31" s="2">
        <f>'TEI proposé 2017 milliards'!BI31-'TEI actuel 2017 milliards'!BI31</f>
        <v>0</v>
      </c>
      <c r="BJ31" s="2">
        <f>'TEI proposé 2017 milliards'!BJ31-'TEI actuel 2017 milliards'!BJ31</f>
        <v>0</v>
      </c>
      <c r="BK31" s="2">
        <f>'TEI proposé 2017 milliards'!BK31-'TEI actuel 2017 milliards'!BK31</f>
        <v>0</v>
      </c>
      <c r="BL31" s="2">
        <f>'TEI proposé 2017 milliards'!BL31-'TEI actuel 2017 milliards'!BL31</f>
        <v>0</v>
      </c>
      <c r="BM31" s="1">
        <f>'TEI proposé 2017 milliards'!BM31-'TEI actuel 2017 milliards'!BM31</f>
        <v>0</v>
      </c>
    </row>
    <row r="32" spans="1:65">
      <c r="A32" t="s">
        <v>98</v>
      </c>
      <c r="B32" t="s">
        <v>30</v>
      </c>
      <c r="C32" s="2">
        <f>'TEI proposé 2017 milliards'!C32-'TEI actuel 2017 milliards'!C32</f>
        <v>0</v>
      </c>
      <c r="D32" s="2">
        <f>'TEI proposé 2017 milliards'!D32-'TEI actuel 2017 milliards'!D32</f>
        <v>0</v>
      </c>
      <c r="E32" s="2">
        <f>'TEI proposé 2017 milliards'!E32-'TEI actuel 2017 milliards'!E32</f>
        <v>-4.9999999999997963E-6</v>
      </c>
      <c r="F32" s="2">
        <f>'TEI proposé 2017 milliards'!F32-'TEI actuel 2017 milliards'!F32</f>
        <v>0</v>
      </c>
      <c r="G32" s="2">
        <f>'TEI proposé 2017 milliards'!G32-'TEI actuel 2017 milliards'!G32</f>
        <v>-2.0000000000020002E-6</v>
      </c>
      <c r="H32" s="2">
        <f>'TEI proposé 2017 milliards'!H32-'TEI actuel 2017 milliards'!H32</f>
        <v>-4.9999999999980616E-6</v>
      </c>
      <c r="I32" s="2">
        <f>'TEI proposé 2017 milliards'!I32-'TEI actuel 2017 milliards'!I32</f>
        <v>2.9999999999995308E-6</v>
      </c>
      <c r="J32" s="2">
        <f>'TEI proposé 2017 milliards'!J32-'TEI actuel 2017 milliards'!J32</f>
        <v>-2.0000000000020002E-6</v>
      </c>
      <c r="K32" s="2">
        <f>'TEI proposé 2017 milliards'!K32-'TEI actuel 2017 milliards'!K32</f>
        <v>0</v>
      </c>
      <c r="L32" s="2">
        <f>'TEI proposé 2017 milliards'!L32-'TEI actuel 2017 milliards'!L32</f>
        <v>2.0000000000020002E-6</v>
      </c>
      <c r="M32" s="2">
        <f>'TEI proposé 2017 milliards'!M32-'TEI actuel 2017 milliards'!M32</f>
        <v>-1.0000000000010001E-6</v>
      </c>
      <c r="N32" s="2">
        <f>'TEI proposé 2017 milliards'!N32-'TEI actuel 2017 milliards'!N32</f>
        <v>-3.0000000000030003E-6</v>
      </c>
      <c r="O32" s="2">
        <f>'TEI proposé 2017 milliards'!O32-'TEI actuel 2017 milliards'!O32</f>
        <v>9.9999999999406119E-7</v>
      </c>
      <c r="P32" s="2">
        <f>'TEI proposé 2017 milliards'!P32-'TEI actuel 2017 milliards'!P32</f>
        <v>1.0000000000148779E-6</v>
      </c>
      <c r="Q32" s="2">
        <f>'TEI proposé 2017 milliards'!Q32-'TEI actuel 2017 milliards'!Q32</f>
        <v>-3.0000000000030003E-6</v>
      </c>
      <c r="R32" s="2">
        <f>'TEI proposé 2017 milliards'!R32-'TEI actuel 2017 milliards'!R32</f>
        <v>-5.0000000000188782E-6</v>
      </c>
      <c r="S32" s="2">
        <f>'TEI proposé 2017 milliards'!S32-'TEI actuel 2017 milliards'!S32</f>
        <v>0</v>
      </c>
      <c r="T32" s="2">
        <f>'TEI proposé 2017 milliards'!T32-'TEI actuel 2017 milliards'!T32</f>
        <v>-4.0000000000005309E-6</v>
      </c>
      <c r="U32" s="2">
        <f>'TEI proposé 2017 milliards'!U32-'TEI actuel 2017 milliards'!U32</f>
        <v>-3.0000000000030003E-6</v>
      </c>
      <c r="V32" s="2">
        <f>'TEI proposé 2017 milliards'!V32-'TEI actuel 2017 milliards'!V32</f>
        <v>3.0000000000030003E-6</v>
      </c>
      <c r="W32" s="2">
        <f>'TEI proposé 2017 milliards'!W32-'TEI actuel 2017 milliards'!W32</f>
        <v>-1.000000000007939E-6</v>
      </c>
      <c r="X32" s="2">
        <f>'TEI proposé 2017 milliards'!X32-'TEI actuel 2017 milliards'!X32</f>
        <v>-1.000000000007939E-6</v>
      </c>
      <c r="Y32" s="2">
        <f>'TEI proposé 2017 milliards'!Y32-'TEI actuel 2017 milliards'!Y32</f>
        <v>3.0000000000030003E-6</v>
      </c>
      <c r="Z32" s="2">
        <f>'TEI proposé 2017 milliards'!Z32-'TEI actuel 2017 milliards'!Z32</f>
        <v>-2.0000000000020002E-6</v>
      </c>
      <c r="AA32" s="2">
        <f>'TEI proposé 2017 milliards'!AA32-'TEI actuel 2017 milliards'!AA32</f>
        <v>2.0000000000020002E-6</v>
      </c>
      <c r="AB32" s="2">
        <f>'TEI proposé 2017 milliards'!AB32-'TEI actuel 2017 milliards'!AB32</f>
        <v>-3.0000000000030003E-6</v>
      </c>
      <c r="AC32" s="2">
        <f>'TEI proposé 2017 milliards'!AC32-'TEI actuel 2017 milliards'!AC32</f>
        <v>-3.0000000000307558E-6</v>
      </c>
      <c r="AD32" s="2">
        <f>'TEI proposé 2017 milliards'!AD32-'TEI actuel 2017 milliards'!AD32</f>
        <v>-1.000000000139778E-6</v>
      </c>
      <c r="AE32" s="2">
        <f>'TEI proposé 2017 milliards'!AE32-'TEI actuel 2017 milliards'!AE32</f>
        <v>4.4000000016808372E-5</v>
      </c>
      <c r="AF32" s="2">
        <f>'TEI proposé 2017 milliards'!AF32-'TEI actuel 2017 milliards'!AF32</f>
        <v>4.9999999998107114E-6</v>
      </c>
      <c r="AG32" s="2">
        <f>'TEI proposé 2017 milliards'!AG32-'TEI actuel 2017 milliards'!AG32</f>
        <v>-1.0000000010279564E-6</v>
      </c>
      <c r="AH32" s="2">
        <f>'TEI proposé 2017 milliards'!AH32-'TEI actuel 2017 milliards'!AH32</f>
        <v>-2.0000000000020002E-6</v>
      </c>
      <c r="AI32" s="2">
        <f>'TEI proposé 2017 milliards'!AI32-'TEI actuel 2017 milliards'!AI32</f>
        <v>0</v>
      </c>
      <c r="AJ32" s="2">
        <f>'TEI proposé 2017 milliards'!AJ32-'TEI actuel 2017 milliards'!AJ32</f>
        <v>1.999999999946489E-6</v>
      </c>
      <c r="AK32" s="2">
        <f>'TEI proposé 2017 milliards'!AK32-'TEI actuel 2017 milliards'!AK32</f>
        <v>-2.0000000000020002E-6</v>
      </c>
      <c r="AL32" s="2">
        <f>'TEI proposé 2017 milliards'!AL32-'TEI actuel 2017 milliards'!AL32</f>
        <v>-1.0000000000010001E-6</v>
      </c>
      <c r="AM32" s="2">
        <f>'TEI proposé 2017 milliards'!AM32-'TEI actuel 2017 milliards'!AM32</f>
        <v>0</v>
      </c>
      <c r="AN32" s="2">
        <f>'TEI proposé 2017 milliards'!AN32-'TEI actuel 2017 milliards'!AN32</f>
        <v>2.9999999999752447E-6</v>
      </c>
      <c r="AO32" s="2">
        <f>'TEI proposé 2017 milliards'!AO32-'TEI actuel 2017 milliards'!AO32</f>
        <v>-2.0000000000575113E-6</v>
      </c>
      <c r="AP32" s="2">
        <f>'TEI proposé 2017 milliards'!AP32-'TEI actuel 2017 milliards'!AP32</f>
        <v>-3.0000000000030003E-6</v>
      </c>
      <c r="AQ32" s="2">
        <f>'TEI proposé 2017 milliards'!AQ32-'TEI actuel 2017 milliards'!AQ32</f>
        <v>0</v>
      </c>
      <c r="AR32" s="2">
        <f>'TEI proposé 2017 milliards'!AR32-'TEI actuel 2017 milliards'!AR32</f>
        <v>0</v>
      </c>
      <c r="AS32" s="2">
        <f>'TEI proposé 2017 milliards'!AS32-'TEI actuel 2017 milliards'!AS32</f>
        <v>-5.0000000000050004E-6</v>
      </c>
      <c r="AT32" s="2">
        <f>'TEI proposé 2017 milliards'!AT32-'TEI actuel 2017 milliards'!AT32</f>
        <v>-3.0000000000030003E-6</v>
      </c>
      <c r="AU32" s="2">
        <f>'TEI proposé 2017 milliards'!AU32-'TEI actuel 2017 milliards'!AU32</f>
        <v>-9.9999999997324451E-7</v>
      </c>
      <c r="AV32" s="2">
        <f>'TEI proposé 2017 milliards'!AV32-'TEI actuel 2017 milliards'!AV32</f>
        <v>-2.9999999999752447E-6</v>
      </c>
      <c r="AW32" s="2">
        <f>'TEI proposé 2017 milliards'!AW32-'TEI actuel 2017 milliards'!AW32</f>
        <v>-2.0000000000020002E-6</v>
      </c>
      <c r="AX32" s="2">
        <f>'TEI proposé 2017 milliards'!AX32-'TEI actuel 2017 milliards'!AX32</f>
        <v>0</v>
      </c>
      <c r="AY32" s="2">
        <f>'TEI proposé 2017 milliards'!AY32-'TEI actuel 2017 milliards'!AY32</f>
        <v>0</v>
      </c>
      <c r="AZ32" s="2">
        <f>'TEI proposé 2017 milliards'!AZ32-'TEI actuel 2017 milliards'!AZ32</f>
        <v>-9.999999999871223E-7</v>
      </c>
      <c r="BA32" s="2">
        <f>'TEI proposé 2017 milliards'!BA32-'TEI actuel 2017 milliards'!BA32</f>
        <v>-3.0000000000030003E-6</v>
      </c>
      <c r="BB32" s="2">
        <f>'TEI proposé 2017 milliards'!BB32-'TEI actuel 2017 milliards'!BB32</f>
        <v>-1.9999999999950613E-6</v>
      </c>
      <c r="BC32" s="2">
        <f>'TEI proposé 2017 milliards'!BC32-'TEI actuel 2017 milliards'!BC32</f>
        <v>0</v>
      </c>
      <c r="BD32" s="2">
        <f>'TEI proposé 2017 milliards'!BD32-'TEI actuel 2017 milliards'!BD32</f>
        <v>0</v>
      </c>
      <c r="BE32" s="2">
        <f>'TEI proposé 2017 milliards'!BE32-'TEI actuel 2017 milliards'!BE32</f>
        <v>2.9999999999752447E-6</v>
      </c>
      <c r="BF32" s="2">
        <f>'TEI proposé 2017 milliards'!BF32-'TEI actuel 2017 milliards'!BF32</f>
        <v>-1.0000000000287557E-6</v>
      </c>
      <c r="BG32" s="2">
        <f>'TEI proposé 2017 milliards'!BG32-'TEI actuel 2017 milliards'!BG32</f>
        <v>2.9999999999752447E-6</v>
      </c>
      <c r="BH32" s="2">
        <f>'TEI proposé 2017 milliards'!BH32-'TEI actuel 2017 milliards'!BH32</f>
        <v>-9.9999999997324451E-7</v>
      </c>
      <c r="BI32" s="2">
        <f>'TEI proposé 2017 milliards'!BI32-'TEI actuel 2017 milliards'!BI32</f>
        <v>0</v>
      </c>
      <c r="BJ32" s="2">
        <f>'TEI proposé 2017 milliards'!BJ32-'TEI actuel 2017 milliards'!BJ32</f>
        <v>-9.9999999997324451E-7</v>
      </c>
      <c r="BK32" s="2">
        <f>'TEI proposé 2017 milliards'!BK32-'TEI actuel 2017 milliards'!BK32</f>
        <v>2.9999999999995308E-6</v>
      </c>
      <c r="BL32" s="2">
        <f>'TEI proposé 2017 milliards'!BL32-'TEI actuel 2017 milliards'!BL32</f>
        <v>0</v>
      </c>
      <c r="BM32" s="1">
        <f>'TEI proposé 2017 milliards'!BM32-'TEI actuel 2017 milliards'!BM32</f>
        <v>0</v>
      </c>
    </row>
    <row r="33" spans="1:65">
      <c r="A33" t="s">
        <v>99</v>
      </c>
      <c r="B33" t="s">
        <v>31</v>
      </c>
      <c r="C33" s="2">
        <f>'TEI proposé 2017 milliards'!C33-'TEI actuel 2017 milliards'!C33</f>
        <v>0</v>
      </c>
      <c r="D33" s="2">
        <f>'TEI proposé 2017 milliards'!D33-'TEI actuel 2017 milliards'!D33</f>
        <v>0</v>
      </c>
      <c r="E33" s="2">
        <f>'TEI proposé 2017 milliards'!E33-'TEI actuel 2017 milliards'!E33</f>
        <v>0</v>
      </c>
      <c r="F33" s="2">
        <f>'TEI proposé 2017 milliards'!F33-'TEI actuel 2017 milliards'!F33</f>
        <v>0</v>
      </c>
      <c r="G33" s="2">
        <f>'TEI proposé 2017 milliards'!G33-'TEI actuel 2017 milliards'!G33</f>
        <v>0</v>
      </c>
      <c r="H33" s="2">
        <f>'TEI proposé 2017 milliards'!H33-'TEI actuel 2017 milliards'!H33</f>
        <v>0</v>
      </c>
      <c r="I33" s="2">
        <f>'TEI proposé 2017 milliards'!I33-'TEI actuel 2017 milliards'!I33</f>
        <v>0</v>
      </c>
      <c r="J33" s="2">
        <f>'TEI proposé 2017 milliards'!J33-'TEI actuel 2017 milliards'!J33</f>
        <v>0</v>
      </c>
      <c r="K33" s="2">
        <f>'TEI proposé 2017 milliards'!K33-'TEI actuel 2017 milliards'!K33</f>
        <v>0</v>
      </c>
      <c r="L33" s="2">
        <f>'TEI proposé 2017 milliards'!L33-'TEI actuel 2017 milliards'!L33</f>
        <v>0</v>
      </c>
      <c r="M33" s="2">
        <f>'TEI proposé 2017 milliards'!M33-'TEI actuel 2017 milliards'!M33</f>
        <v>0</v>
      </c>
      <c r="N33" s="2">
        <f>'TEI proposé 2017 milliards'!N33-'TEI actuel 2017 milliards'!N33</f>
        <v>0</v>
      </c>
      <c r="O33" s="2">
        <f>'TEI proposé 2017 milliards'!O33-'TEI actuel 2017 milliards'!O33</f>
        <v>0</v>
      </c>
      <c r="P33" s="2">
        <f>'TEI proposé 2017 milliards'!P33-'TEI actuel 2017 milliards'!P33</f>
        <v>0</v>
      </c>
      <c r="Q33" s="2">
        <f>'TEI proposé 2017 milliards'!Q33-'TEI actuel 2017 milliards'!Q33</f>
        <v>0</v>
      </c>
      <c r="R33" s="2">
        <f>'TEI proposé 2017 milliards'!R33-'TEI actuel 2017 milliards'!R33</f>
        <v>0</v>
      </c>
      <c r="S33" s="2">
        <f>'TEI proposé 2017 milliards'!S33-'TEI actuel 2017 milliards'!S33</f>
        <v>0</v>
      </c>
      <c r="T33" s="2">
        <f>'TEI proposé 2017 milliards'!T33-'TEI actuel 2017 milliards'!T33</f>
        <v>0</v>
      </c>
      <c r="U33" s="2">
        <f>'TEI proposé 2017 milliards'!U33-'TEI actuel 2017 milliards'!U33</f>
        <v>0</v>
      </c>
      <c r="V33" s="2">
        <f>'TEI proposé 2017 milliards'!V33-'TEI actuel 2017 milliards'!V33</f>
        <v>0</v>
      </c>
      <c r="W33" s="2">
        <f>'TEI proposé 2017 milliards'!W33-'TEI actuel 2017 milliards'!W33</f>
        <v>0</v>
      </c>
      <c r="X33" s="2">
        <f>'TEI proposé 2017 milliards'!X33-'TEI actuel 2017 milliards'!X33</f>
        <v>0</v>
      </c>
      <c r="Y33" s="2">
        <f>'TEI proposé 2017 milliards'!Y33-'TEI actuel 2017 milliards'!Y33</f>
        <v>0</v>
      </c>
      <c r="Z33" s="2">
        <f>'TEI proposé 2017 milliards'!Z33-'TEI actuel 2017 milliards'!Z33</f>
        <v>0</v>
      </c>
      <c r="AA33" s="2">
        <f>'TEI proposé 2017 milliards'!AA33-'TEI actuel 2017 milliards'!AA33</f>
        <v>0</v>
      </c>
      <c r="AB33" s="2">
        <f>'TEI proposé 2017 milliards'!AB33-'TEI actuel 2017 milliards'!AB33</f>
        <v>0</v>
      </c>
      <c r="AC33" s="2">
        <f>'TEI proposé 2017 milliards'!AC33-'TEI actuel 2017 milliards'!AC33</f>
        <v>0</v>
      </c>
      <c r="AD33" s="2">
        <f>'TEI proposé 2017 milliards'!AD33-'TEI actuel 2017 milliards'!AD33</f>
        <v>0</v>
      </c>
      <c r="AE33" s="2">
        <f>'TEI proposé 2017 milliards'!AE33-'TEI actuel 2017 milliards'!AE33</f>
        <v>5.9999999999504894E-6</v>
      </c>
      <c r="AF33" s="2">
        <f>'TEI proposé 2017 milliards'!AF33-'TEI actuel 2017 milliards'!AF33</f>
        <v>0</v>
      </c>
      <c r="AG33" s="2">
        <f>'TEI proposé 2017 milliards'!AG33-'TEI actuel 2017 milliards'!AG33</f>
        <v>-1.9999999999999978E-6</v>
      </c>
      <c r="AH33" s="2">
        <f>'TEI proposé 2017 milliards'!AH33-'TEI actuel 2017 milliards'!AH33</f>
        <v>0</v>
      </c>
      <c r="AI33" s="2">
        <f>'TEI proposé 2017 milliards'!AI33-'TEI actuel 2017 milliards'!AI33</f>
        <v>0</v>
      </c>
      <c r="AJ33" s="2">
        <f>'TEI proposé 2017 milliards'!AJ33-'TEI actuel 2017 milliards'!AJ33</f>
        <v>-4.0000000000005309E-6</v>
      </c>
      <c r="AK33" s="2">
        <f>'TEI proposé 2017 milliards'!AK33-'TEI actuel 2017 milliards'!AK33</f>
        <v>0</v>
      </c>
      <c r="AL33" s="2">
        <f>'TEI proposé 2017 milliards'!AL33-'TEI actuel 2017 milliards'!AL33</f>
        <v>0</v>
      </c>
      <c r="AM33" s="2">
        <f>'TEI proposé 2017 milliards'!AM33-'TEI actuel 2017 milliards'!AM33</f>
        <v>0</v>
      </c>
      <c r="AN33" s="2">
        <f>'TEI proposé 2017 milliards'!AN33-'TEI actuel 2017 milliards'!AN33</f>
        <v>0</v>
      </c>
      <c r="AO33" s="2">
        <f>'TEI proposé 2017 milliards'!AO33-'TEI actuel 2017 milliards'!AO33</f>
        <v>0</v>
      </c>
      <c r="AP33" s="2">
        <f>'TEI proposé 2017 milliards'!AP33-'TEI actuel 2017 milliards'!AP33</f>
        <v>0</v>
      </c>
      <c r="AQ33" s="2">
        <f>'TEI proposé 2017 milliards'!AQ33-'TEI actuel 2017 milliards'!AQ33</f>
        <v>0</v>
      </c>
      <c r="AR33" s="2">
        <f>'TEI proposé 2017 milliards'!AR33-'TEI actuel 2017 milliards'!AR33</f>
        <v>0</v>
      </c>
      <c r="AS33" s="2">
        <f>'TEI proposé 2017 milliards'!AS33-'TEI actuel 2017 milliards'!AS33</f>
        <v>0</v>
      </c>
      <c r="AT33" s="2">
        <f>'TEI proposé 2017 milliards'!AT33-'TEI actuel 2017 milliards'!AT33</f>
        <v>0</v>
      </c>
      <c r="AU33" s="2">
        <f>'TEI proposé 2017 milliards'!AU33-'TEI actuel 2017 milliards'!AU33</f>
        <v>0</v>
      </c>
      <c r="AV33" s="2">
        <f>'TEI proposé 2017 milliards'!AV33-'TEI actuel 2017 milliards'!AV33</f>
        <v>0</v>
      </c>
      <c r="AW33" s="2">
        <f>'TEI proposé 2017 milliards'!AW33-'TEI actuel 2017 milliards'!AW33</f>
        <v>0</v>
      </c>
      <c r="AX33" s="2">
        <f>'TEI proposé 2017 milliards'!AX33-'TEI actuel 2017 milliards'!AX33</f>
        <v>0</v>
      </c>
      <c r="AY33" s="2">
        <f>'TEI proposé 2017 milliards'!AY33-'TEI actuel 2017 milliards'!AY33</f>
        <v>0</v>
      </c>
      <c r="AZ33" s="2">
        <f>'TEI proposé 2017 milliards'!AZ33-'TEI actuel 2017 milliards'!AZ33</f>
        <v>0</v>
      </c>
      <c r="BA33" s="2">
        <f>'TEI proposé 2017 milliards'!BA33-'TEI actuel 2017 milliards'!BA33</f>
        <v>0</v>
      </c>
      <c r="BB33" s="2">
        <f>'TEI proposé 2017 milliards'!BB33-'TEI actuel 2017 milliards'!BB33</f>
        <v>0</v>
      </c>
      <c r="BC33" s="2">
        <f>'TEI proposé 2017 milliards'!BC33-'TEI actuel 2017 milliards'!BC33</f>
        <v>0</v>
      </c>
      <c r="BD33" s="2">
        <f>'TEI proposé 2017 milliards'!BD33-'TEI actuel 2017 milliards'!BD33</f>
        <v>0</v>
      </c>
      <c r="BE33" s="2">
        <f>'TEI proposé 2017 milliards'!BE33-'TEI actuel 2017 milliards'!BE33</f>
        <v>0</v>
      </c>
      <c r="BF33" s="2">
        <f>'TEI proposé 2017 milliards'!BF33-'TEI actuel 2017 milliards'!BF33</f>
        <v>0</v>
      </c>
      <c r="BG33" s="2">
        <f>'TEI proposé 2017 milliards'!BG33-'TEI actuel 2017 milliards'!BG33</f>
        <v>0</v>
      </c>
      <c r="BH33" s="2">
        <f>'TEI proposé 2017 milliards'!BH33-'TEI actuel 2017 milliards'!BH33</f>
        <v>0</v>
      </c>
      <c r="BI33" s="2">
        <f>'TEI proposé 2017 milliards'!BI33-'TEI actuel 2017 milliards'!BI33</f>
        <v>0</v>
      </c>
      <c r="BJ33" s="2">
        <f>'TEI proposé 2017 milliards'!BJ33-'TEI actuel 2017 milliards'!BJ33</f>
        <v>0</v>
      </c>
      <c r="BK33" s="2">
        <f>'TEI proposé 2017 milliards'!BK33-'TEI actuel 2017 milliards'!BK33</f>
        <v>0</v>
      </c>
      <c r="BL33" s="2">
        <f>'TEI proposé 2017 milliards'!BL33-'TEI actuel 2017 milliards'!BL33</f>
        <v>0</v>
      </c>
      <c r="BM33" s="1">
        <f>'TEI proposé 2017 milliards'!BM33-'TEI actuel 2017 milliards'!BM33</f>
        <v>0</v>
      </c>
    </row>
    <row r="34" spans="1:65">
      <c r="A34" t="s">
        <v>64</v>
      </c>
      <c r="B34" t="s">
        <v>32</v>
      </c>
      <c r="C34" s="2">
        <f>'TEI proposé 2017 milliards'!C34-'TEI actuel 2017 milliards'!C34</f>
        <v>1.0000000000001327E-6</v>
      </c>
      <c r="D34" s="2">
        <f>'TEI proposé 2017 milliards'!D34-'TEI actuel 2017 milliards'!D34</f>
        <v>0</v>
      </c>
      <c r="E34" s="2">
        <f>'TEI proposé 2017 milliards'!E34-'TEI actuel 2017 milliards'!E34</f>
        <v>0</v>
      </c>
      <c r="F34" s="2">
        <f>'TEI proposé 2017 milliards'!F34-'TEI actuel 2017 milliards'!F34</f>
        <v>-1.0000000000005664E-6</v>
      </c>
      <c r="G34" s="2">
        <f>'TEI proposé 2017 milliards'!G34-'TEI actuel 2017 milliards'!G34</f>
        <v>4.0000000000040004E-6</v>
      </c>
      <c r="H34" s="2">
        <f>'TEI proposé 2017 milliards'!H34-'TEI actuel 2017 milliards'!H34</f>
        <v>0</v>
      </c>
      <c r="I34" s="2">
        <f>'TEI proposé 2017 milliards'!I34-'TEI actuel 2017 milliards'!I34</f>
        <v>-4.9999999999997963E-6</v>
      </c>
      <c r="J34" s="2">
        <f>'TEI proposé 2017 milliards'!J34-'TEI actuel 2017 milliards'!J34</f>
        <v>-2.9999999999995308E-6</v>
      </c>
      <c r="K34" s="2">
        <f>'TEI proposé 2017 milliards'!K34-'TEI actuel 2017 milliards'!K34</f>
        <v>-2.0000000000002655E-6</v>
      </c>
      <c r="L34" s="2">
        <f>'TEI proposé 2017 milliards'!L34-'TEI actuel 2017 milliards'!L34</f>
        <v>9.9999999999753064E-7</v>
      </c>
      <c r="M34" s="2">
        <f>'TEI proposé 2017 milliards'!M34-'TEI actuel 2017 milliards'!M34</f>
        <v>-1.9999999999881224E-6</v>
      </c>
      <c r="N34" s="2">
        <f>'TEI proposé 2017 milliards'!N34-'TEI actuel 2017 milliards'!N34</f>
        <v>4.0000000000040004E-6</v>
      </c>
      <c r="O34" s="2">
        <f>'TEI proposé 2017 milliards'!O34-'TEI actuel 2017 milliards'!O34</f>
        <v>1.9999999999985307E-6</v>
      </c>
      <c r="P34" s="2">
        <f>'TEI proposé 2017 milliards'!P34-'TEI actuel 2017 milliards'!P34</f>
        <v>-2.9999999999995308E-6</v>
      </c>
      <c r="Q34" s="2">
        <f>'TEI proposé 2017 milliards'!Q34-'TEI actuel 2017 milliards'!Q34</f>
        <v>4.0000000000005309E-6</v>
      </c>
      <c r="R34" s="2">
        <f>'TEI proposé 2017 milliards'!R34-'TEI actuel 2017 milliards'!R34</f>
        <v>-1.0000000000010001E-6</v>
      </c>
      <c r="S34" s="2">
        <f>'TEI proposé 2017 milliards'!S34-'TEI actuel 2017 milliards'!S34</f>
        <v>0</v>
      </c>
      <c r="T34" s="2">
        <f>'TEI proposé 2017 milliards'!T34-'TEI actuel 2017 milliards'!T34</f>
        <v>-1.0000000000010001E-6</v>
      </c>
      <c r="U34" s="2">
        <f>'TEI proposé 2017 milliards'!U34-'TEI actuel 2017 milliards'!U34</f>
        <v>-4.0000000000005309E-6</v>
      </c>
      <c r="V34" s="2">
        <f>'TEI proposé 2017 milliards'!V34-'TEI actuel 2017 milliards'!V34</f>
        <v>2.0000000000020002E-6</v>
      </c>
      <c r="W34" s="2">
        <f>'TEI proposé 2017 milliards'!W34-'TEI actuel 2017 milliards'!W34</f>
        <v>3.0000000000030003E-6</v>
      </c>
      <c r="X34" s="2">
        <f>'TEI proposé 2017 milliards'!X34-'TEI actuel 2017 milliards'!X34</f>
        <v>0</v>
      </c>
      <c r="Y34" s="2">
        <f>'TEI proposé 2017 milliards'!Y34-'TEI actuel 2017 milliards'!Y34</f>
        <v>0</v>
      </c>
      <c r="Z34" s="2">
        <f>'TEI proposé 2017 milliards'!Z34-'TEI actuel 2017 milliards'!Z34</f>
        <v>3.9999999999970615E-6</v>
      </c>
      <c r="AA34" s="2">
        <f>'TEI proposé 2017 milliards'!AA34-'TEI actuel 2017 milliards'!AA34</f>
        <v>-1.9999999999998318E-6</v>
      </c>
      <c r="AB34" s="2">
        <f>'TEI proposé 2017 milliards'!AB34-'TEI actuel 2017 milliards'!AB34</f>
        <v>4.0000000000005309E-6</v>
      </c>
      <c r="AC34" s="2">
        <f>'TEI proposé 2017 milliards'!AC34-'TEI actuel 2017 milliards'!AC34</f>
        <v>2.000000000015878E-6</v>
      </c>
      <c r="AD34" s="2">
        <f>'TEI proposé 2017 milliards'!AD34-'TEI actuel 2017 milliards'!AD34</f>
        <v>4.0000000000040004E-6</v>
      </c>
      <c r="AE34" s="2">
        <f>'TEI proposé 2017 milliards'!AE34-'TEI actuel 2017 milliards'!AE34</f>
        <v>1.4999999999265601E-5</v>
      </c>
      <c r="AF34" s="2">
        <f>'TEI proposé 2017 milliards'!AF34-'TEI actuel 2017 milliards'!AF34</f>
        <v>-2.0000000000020002E-6</v>
      </c>
      <c r="AG34" s="2">
        <f>'TEI proposé 2017 milliards'!AG34-'TEI actuel 2017 milliards'!AG34</f>
        <v>-2.0000000000020002E-6</v>
      </c>
      <c r="AH34" s="2">
        <f>'TEI proposé 2017 milliards'!AH34-'TEI actuel 2017 milliards'!AH34</f>
        <v>-3.9999999999970615E-6</v>
      </c>
      <c r="AI34" s="2">
        <f>'TEI proposé 2017 milliards'!AI34-'TEI actuel 2017 milliards'!AI34</f>
        <v>-4.9999999998107114E-6</v>
      </c>
      <c r="AJ34" s="2">
        <f>'TEI proposé 2017 milliards'!AJ34-'TEI actuel 2017 milliards'!AJ34</f>
        <v>1.0000000000287557E-6</v>
      </c>
      <c r="AK34" s="2">
        <f>'TEI proposé 2017 milliards'!AK34-'TEI actuel 2017 milliards'!AK34</f>
        <v>-5.000000000001531E-6</v>
      </c>
      <c r="AL34" s="2">
        <f>'TEI proposé 2017 milliards'!AL34-'TEI actuel 2017 milliards'!AL34</f>
        <v>-3.0000000000030003E-6</v>
      </c>
      <c r="AM34" s="2">
        <f>'TEI proposé 2017 milliards'!AM34-'TEI actuel 2017 milliards'!AM34</f>
        <v>-4.9999999999980616E-6</v>
      </c>
      <c r="AN34" s="2">
        <f>'TEI proposé 2017 milliards'!AN34-'TEI actuel 2017 milliards'!AN34</f>
        <v>1.9999999999950613E-6</v>
      </c>
      <c r="AO34" s="2">
        <f>'TEI proposé 2017 milliards'!AO34-'TEI actuel 2017 milliards'!AO34</f>
        <v>2.0000000000020002E-6</v>
      </c>
      <c r="AP34" s="2">
        <f>'TEI proposé 2017 milliards'!AP34-'TEI actuel 2017 milliards'!AP34</f>
        <v>0</v>
      </c>
      <c r="AQ34" s="2">
        <f>'TEI proposé 2017 milliards'!AQ34-'TEI actuel 2017 milliards'!AQ34</f>
        <v>0</v>
      </c>
      <c r="AR34" s="2">
        <f>'TEI proposé 2017 milliards'!AR34-'TEI actuel 2017 milliards'!AR34</f>
        <v>0</v>
      </c>
      <c r="AS34" s="2">
        <f>'TEI proposé 2017 milliards'!AS34-'TEI actuel 2017 milliards'!AS34</f>
        <v>-9.9999999991773336E-7</v>
      </c>
      <c r="AT34" s="2">
        <f>'TEI proposé 2017 milliards'!AT34-'TEI actuel 2017 milliards'!AT34</f>
        <v>-1.0000000000010001E-6</v>
      </c>
      <c r="AU34" s="2">
        <f>'TEI proposé 2017 milliards'!AU34-'TEI actuel 2017 milliards'!AU34</f>
        <v>9.9999999997324451E-7</v>
      </c>
      <c r="AV34" s="2">
        <f>'TEI proposé 2017 milliards'!AV34-'TEI actuel 2017 milliards'!AV34</f>
        <v>9.999999999871223E-7</v>
      </c>
      <c r="AW34" s="2">
        <f>'TEI proposé 2017 milliards'!AW34-'TEI actuel 2017 milliards'!AW34</f>
        <v>3.0000000000030003E-6</v>
      </c>
      <c r="AX34" s="2">
        <f>'TEI proposé 2017 milliards'!AX34-'TEI actuel 2017 milliards'!AX34</f>
        <v>-2.0000000000020002E-6</v>
      </c>
      <c r="AY34" s="2">
        <f>'TEI proposé 2017 milliards'!AY34-'TEI actuel 2017 milliards'!AY34</f>
        <v>0</v>
      </c>
      <c r="AZ34" s="2">
        <f>'TEI proposé 2017 milliards'!AZ34-'TEI actuel 2017 milliards'!AZ34</f>
        <v>9.999999999871223E-7</v>
      </c>
      <c r="BA34" s="2">
        <f>'TEI proposé 2017 milliards'!BA34-'TEI actuel 2017 milliards'!BA34</f>
        <v>1.0000000000010001E-6</v>
      </c>
      <c r="BB34" s="2">
        <f>'TEI proposé 2017 milliards'!BB34-'TEI actuel 2017 milliards'!BB34</f>
        <v>4.0000000000040004E-6</v>
      </c>
      <c r="BC34" s="2">
        <f>'TEI proposé 2017 milliards'!BC34-'TEI actuel 2017 milliards'!BC34</f>
        <v>-1.0000000000287557E-6</v>
      </c>
      <c r="BD34" s="2">
        <f>'TEI proposé 2017 milliards'!BD34-'TEI actuel 2017 milliards'!BD34</f>
        <v>0</v>
      </c>
      <c r="BE34" s="2">
        <f>'TEI proposé 2017 milliards'!BE34-'TEI actuel 2017 milliards'!BE34</f>
        <v>2.9999999999891225E-6</v>
      </c>
      <c r="BF34" s="2">
        <f>'TEI proposé 2017 milliards'!BF34-'TEI actuel 2017 milliards'!BF34</f>
        <v>-4.0000000000040004E-6</v>
      </c>
      <c r="BG34" s="2">
        <f>'TEI proposé 2017 milliards'!BG34-'TEI actuel 2017 milliards'!BG34</f>
        <v>-4.0000000000040004E-6</v>
      </c>
      <c r="BH34" s="2">
        <f>'TEI proposé 2017 milliards'!BH34-'TEI actuel 2017 milliards'!BH34</f>
        <v>-2.9999999999960614E-6</v>
      </c>
      <c r="BI34" s="2">
        <f>'TEI proposé 2017 milliards'!BI34-'TEI actuel 2017 milliards'!BI34</f>
        <v>-5.0000000000050004E-6</v>
      </c>
      <c r="BJ34" s="2">
        <f>'TEI proposé 2017 milliards'!BJ34-'TEI actuel 2017 milliards'!BJ34</f>
        <v>2.000000000015878E-6</v>
      </c>
      <c r="BK34" s="2">
        <f>'TEI proposé 2017 milliards'!BK34-'TEI actuel 2017 milliards'!BK34</f>
        <v>9.9999999999969905E-7</v>
      </c>
      <c r="BL34" s="2">
        <f>'TEI proposé 2017 milliards'!BL34-'TEI actuel 2017 milliards'!BL34</f>
        <v>-9.9999999999753064E-7</v>
      </c>
      <c r="BM34" s="1">
        <f>'TEI proposé 2017 milliards'!BM34-'TEI actuel 2017 milliards'!BM34</f>
        <v>0</v>
      </c>
    </row>
    <row r="35" spans="1:65">
      <c r="A35" t="s">
        <v>65</v>
      </c>
      <c r="B35" t="s">
        <v>33</v>
      </c>
      <c r="C35" s="2">
        <f>'TEI proposé 2017 milliards'!C35-'TEI actuel 2017 milliards'!C35</f>
        <v>0</v>
      </c>
      <c r="D35" s="2">
        <f>'TEI proposé 2017 milliards'!D35-'TEI actuel 2017 milliards'!D35</f>
        <v>0</v>
      </c>
      <c r="E35" s="2">
        <f>'TEI proposé 2017 milliards'!E35-'TEI actuel 2017 milliards'!E35</f>
        <v>3.0000000000003982E-6</v>
      </c>
      <c r="F35" s="2">
        <f>'TEI proposé 2017 milliards'!F35-'TEI actuel 2017 milliards'!F35</f>
        <v>-4.1840000000000072E-3</v>
      </c>
      <c r="G35" s="2">
        <f>'TEI proposé 2017 milliards'!G35-'TEI actuel 2017 milliards'!G35</f>
        <v>0.29057800000000045</v>
      </c>
      <c r="H35" s="2">
        <f>'TEI proposé 2017 milliards'!H35-'TEI actuel 2017 milliards'!H35</f>
        <v>-0.17317999999999997</v>
      </c>
      <c r="I35" s="2">
        <f>'TEI proposé 2017 milliards'!I35-'TEI actuel 2017 milliards'!I35</f>
        <v>-0.19579700000000003</v>
      </c>
      <c r="J35" s="2">
        <f>'TEI proposé 2017 milliards'!J35-'TEI actuel 2017 milliards'!J35</f>
        <v>-0.218447</v>
      </c>
      <c r="K35" s="2">
        <f>'TEI proposé 2017 milliards'!K35-'TEI actuel 2017 milliards'!K35</f>
        <v>-0.20064299999999999</v>
      </c>
      <c r="L35" s="2">
        <f>'TEI proposé 2017 milliards'!L35-'TEI actuel 2017 milliards'!L35</f>
        <v>-0.15473599999999998</v>
      </c>
      <c r="M35" s="2">
        <f>'TEI proposé 2017 milliards'!M35-'TEI actuel 2017 milliards'!M35</f>
        <v>-0.30563799999999997</v>
      </c>
      <c r="N35" s="2">
        <f>'TEI proposé 2017 milliards'!N35-'TEI actuel 2017 milliards'!N35</f>
        <v>-0.16508600000000001</v>
      </c>
      <c r="O35" s="2">
        <f>'TEI proposé 2017 milliards'!O35-'TEI actuel 2017 milliards'!O35</f>
        <v>-0.25661299999999998</v>
      </c>
      <c r="P35" s="2">
        <f>'TEI proposé 2017 milliards'!P35-'TEI actuel 2017 milliards'!P35</f>
        <v>-0.67259400000000003</v>
      </c>
      <c r="Q35" s="2">
        <f>'TEI proposé 2017 milliards'!Q35-'TEI actuel 2017 milliards'!Q35</f>
        <v>-0.43986400000000009</v>
      </c>
      <c r="R35" s="2">
        <f>'TEI proposé 2017 milliards'!R35-'TEI actuel 2017 milliards'!R35</f>
        <v>-0.38655099999999998</v>
      </c>
      <c r="S35" s="2">
        <f>'TEI proposé 2017 milliards'!S35-'TEI actuel 2017 milliards'!S35</f>
        <v>-0.25732900000000003</v>
      </c>
      <c r="T35" s="2">
        <f>'TEI proposé 2017 milliards'!T35-'TEI actuel 2017 milliards'!T35</f>
        <v>-1.6591999999999996E-2</v>
      </c>
      <c r="U35" s="2">
        <f>'TEI proposé 2017 milliards'!U35-'TEI actuel 2017 milliards'!U35</f>
        <v>-0.25554500000000002</v>
      </c>
      <c r="V35" s="2">
        <f>'TEI proposé 2017 milliards'!V35-'TEI actuel 2017 milliards'!V35</f>
        <v>-0.41993500000000006</v>
      </c>
      <c r="W35" s="2">
        <f>'TEI proposé 2017 milliards'!W35-'TEI actuel 2017 milliards'!W35</f>
        <v>0.13153199999999998</v>
      </c>
      <c r="X35" s="2">
        <f>'TEI proposé 2017 milliards'!X35-'TEI actuel 2017 milliards'!X35</f>
        <v>-0.14424499999999998</v>
      </c>
      <c r="Y35" s="2">
        <f>'TEI proposé 2017 milliards'!Y35-'TEI actuel 2017 milliards'!Y35</f>
        <v>-0.10369899999999999</v>
      </c>
      <c r="Z35" s="2">
        <f>'TEI proposé 2017 milliards'!Z35-'TEI actuel 2017 milliards'!Z35</f>
        <v>1.0528250000000001</v>
      </c>
      <c r="AA35" s="2">
        <f>'TEI proposé 2017 milliards'!AA35-'TEI actuel 2017 milliards'!AA35</f>
        <v>0.36628899999999998</v>
      </c>
      <c r="AB35" s="2">
        <f>'TEI proposé 2017 milliards'!AB35-'TEI actuel 2017 milliards'!AB35</f>
        <v>0.86524099999999993</v>
      </c>
      <c r="AC35" s="2">
        <f>'TEI proposé 2017 milliards'!AC35-'TEI actuel 2017 milliards'!AC35</f>
        <v>-1.4752359999999998</v>
      </c>
      <c r="AD35" s="2">
        <f>'TEI proposé 2017 milliards'!AD35-'TEI actuel 2017 milliards'!AD35</f>
        <v>0.53879200000000005</v>
      </c>
      <c r="AE35" s="2">
        <f>'TEI proposé 2017 milliards'!AE35-'TEI actuel 2017 milliards'!AE35</f>
        <v>3.9718049999999998</v>
      </c>
      <c r="AF35" s="2">
        <f>'TEI proposé 2017 milliards'!AF35-'TEI actuel 2017 milliards'!AF35</f>
        <v>0.77879100000000001</v>
      </c>
      <c r="AG35" s="2">
        <f>'TEI proposé 2017 milliards'!AG35-'TEI actuel 2017 milliards'!AG35</f>
        <v>-0.43841199999999958</v>
      </c>
      <c r="AH35" s="2">
        <f>'TEI proposé 2017 milliards'!AH35-'TEI actuel 2017 milliards'!AH35</f>
        <v>-0.54531499999999999</v>
      </c>
      <c r="AI35" s="2">
        <f>'TEI proposé 2017 milliards'!AI35-'TEI actuel 2017 milliards'!AI35</f>
        <v>0.9037440000000001</v>
      </c>
      <c r="AJ35" s="2">
        <f>'TEI proposé 2017 milliards'!AJ35-'TEI actuel 2017 milliards'!AJ35</f>
        <v>1.9024780000000003</v>
      </c>
      <c r="AK35" s="2">
        <f>'TEI proposé 2017 milliards'!AK35-'TEI actuel 2017 milliards'!AK35</f>
        <v>1.2044790000000001</v>
      </c>
      <c r="AL35" s="2">
        <f>'TEI proposé 2017 milliards'!AL35-'TEI actuel 2017 milliards'!AL35</f>
        <v>-1.1871350000000001</v>
      </c>
      <c r="AM35" s="2">
        <f>'TEI proposé 2017 milliards'!AM35-'TEI actuel 2017 milliards'!AM35</f>
        <v>-0.47076700000000005</v>
      </c>
      <c r="AN35" s="2">
        <f>'TEI proposé 2017 milliards'!AN35-'TEI actuel 2017 milliards'!AN35</f>
        <v>-0.17590899999999998</v>
      </c>
      <c r="AO35" s="2">
        <f>'TEI proposé 2017 milliards'!AO35-'TEI actuel 2017 milliards'!AO35</f>
        <v>-0.16245199999999999</v>
      </c>
      <c r="AP35" s="2">
        <f>'TEI proposé 2017 milliards'!AP35-'TEI actuel 2017 milliards'!AP35</f>
        <v>-0.28744100000000006</v>
      </c>
      <c r="AQ35" s="2">
        <f>'TEI proposé 2017 milliards'!AQ35-'TEI actuel 2017 milliards'!AQ35</f>
        <v>0.79703600000000008</v>
      </c>
      <c r="AR35" s="2">
        <f>'TEI proposé 2017 milliards'!AR35-'TEI actuel 2017 milliards'!AR35</f>
        <v>-0.113332</v>
      </c>
      <c r="AS35" s="2">
        <f>'TEI proposé 2017 milliards'!AS35-'TEI actuel 2017 milliards'!AS35</f>
        <v>4.3185000000000001E-2</v>
      </c>
      <c r="AT35" s="2">
        <f>'TEI proposé 2017 milliards'!AT35-'TEI actuel 2017 milliards'!AT35</f>
        <v>-0.80185700000000004</v>
      </c>
      <c r="AU35" s="2">
        <f>'TEI proposé 2017 milliards'!AU35-'TEI actuel 2017 milliards'!AU35</f>
        <v>-1.1703199999999998</v>
      </c>
      <c r="AV35" s="2">
        <f>'TEI proposé 2017 milliards'!AV35-'TEI actuel 2017 milliards'!AV35</f>
        <v>-0.64556400000000003</v>
      </c>
      <c r="AW35" s="2">
        <f>'TEI proposé 2017 milliards'!AW35-'TEI actuel 2017 milliards'!AW35</f>
        <v>2.9999999999752447E-6</v>
      </c>
      <c r="AX35" s="2">
        <f>'TEI proposé 2017 milliards'!AX35-'TEI actuel 2017 milliards'!AX35</f>
        <v>-0.12022600000000001</v>
      </c>
      <c r="AY35" s="2">
        <f>'TEI proposé 2017 milliards'!AY35-'TEI actuel 2017 milliards'!AY35</f>
        <v>-0.26916299999999999</v>
      </c>
      <c r="AZ35" s="2">
        <f>'TEI proposé 2017 milliards'!AZ35-'TEI actuel 2017 milliards'!AZ35</f>
        <v>-0.16222800000000009</v>
      </c>
      <c r="BA35" s="2">
        <f>'TEI proposé 2017 milliards'!BA35-'TEI actuel 2017 milliards'!BA35</f>
        <v>-0.15937000000000001</v>
      </c>
      <c r="BB35" s="2">
        <f>'TEI proposé 2017 milliards'!BB35-'TEI actuel 2017 milliards'!BB35</f>
        <v>-0.32279400000000003</v>
      </c>
      <c r="BC35" s="2">
        <f>'TEI proposé 2017 milliards'!BC35-'TEI actuel 2017 milliards'!BC35</f>
        <v>-1.1025489999999998</v>
      </c>
      <c r="BD35" s="2">
        <f>'TEI proposé 2017 milliards'!BD35-'TEI actuel 2017 milliards'!BD35</f>
        <v>1.1107749999999998</v>
      </c>
      <c r="BE35" s="2">
        <f>'TEI proposé 2017 milliards'!BE35-'TEI actuel 2017 milliards'!BE35</f>
        <v>2.0000000000020002E-6</v>
      </c>
      <c r="BF35" s="2">
        <f>'TEI proposé 2017 milliards'!BF35-'TEI actuel 2017 milliards'!BF35</f>
        <v>-2.9999999999752447E-6</v>
      </c>
      <c r="BG35" s="2">
        <f>'TEI proposé 2017 milliards'!BG35-'TEI actuel 2017 milliards'!BG35</f>
        <v>1.0000000000010001E-6</v>
      </c>
      <c r="BH35" s="2">
        <f>'TEI proposé 2017 milliards'!BH35-'TEI actuel 2017 milliards'!BH35</f>
        <v>-0.110789</v>
      </c>
      <c r="BI35" s="2">
        <f>'TEI proposé 2017 milliards'!BI35-'TEI actuel 2017 milliards'!BI35</f>
        <v>3.0000000000307558E-6</v>
      </c>
      <c r="BJ35" s="2">
        <f>'TEI proposé 2017 milliards'!BJ35-'TEI actuel 2017 milliards'!BJ35</f>
        <v>4.0000000000005309E-6</v>
      </c>
      <c r="BK35" s="2">
        <f>'TEI proposé 2017 milliards'!BK35-'TEI actuel 2017 milliards'!BK35</f>
        <v>0.19173999999999997</v>
      </c>
      <c r="BL35" s="2">
        <f>'TEI proposé 2017 milliards'!BL35-'TEI actuel 2017 milliards'!BL35</f>
        <v>-6.0871999999999996E-2</v>
      </c>
      <c r="BM35" s="1">
        <f>'TEI proposé 2017 milliards'!BM35-'TEI actuel 2017 milliards'!BM35</f>
        <v>-3.1060000000096011E-3</v>
      </c>
    </row>
    <row r="36" spans="1:65">
      <c r="A36" t="s">
        <v>100</v>
      </c>
      <c r="B36" t="s">
        <v>34</v>
      </c>
      <c r="C36" s="2">
        <f>'TEI proposé 2017 milliards'!C36-'TEI actuel 2017 milliards'!C36</f>
        <v>-3.9999999999987962E-6</v>
      </c>
      <c r="D36" s="2">
        <f>'TEI proposé 2017 milliards'!D36-'TEI actuel 2017 milliards'!D36</f>
        <v>0</v>
      </c>
      <c r="E36" s="2">
        <f>'TEI proposé 2017 milliards'!E36-'TEI actuel 2017 milliards'!E36</f>
        <v>0</v>
      </c>
      <c r="F36" s="2">
        <f>'TEI proposé 2017 milliards'!F36-'TEI actuel 2017 milliards'!F36</f>
        <v>2.2589999999999997E-3</v>
      </c>
      <c r="G36" s="2">
        <f>'TEI proposé 2017 milliards'!G36-'TEI actuel 2017 milliards'!G36</f>
        <v>5.2793999999999994E-2</v>
      </c>
      <c r="H36" s="2">
        <f>'TEI proposé 2017 milliards'!H36-'TEI actuel 2017 milliards'!H36</f>
        <v>6.7299999999999999E-3</v>
      </c>
      <c r="I36" s="2">
        <f>'TEI proposé 2017 milliards'!I36-'TEI actuel 2017 milliards'!I36</f>
        <v>2.0339999999999998E-3</v>
      </c>
      <c r="J36" s="2">
        <f>'TEI proposé 2017 milliards'!J36-'TEI actuel 2017 milliards'!J36</f>
        <v>-4.2699999999999856E-4</v>
      </c>
      <c r="K36" s="2">
        <f>'TEI proposé 2017 milliards'!K36-'TEI actuel 2017 milliards'!K36</f>
        <v>7.0328000000000002E-2</v>
      </c>
      <c r="L36" s="2">
        <f>'TEI proposé 2017 milliards'!L36-'TEI actuel 2017 milliards'!L36</f>
        <v>8.9742000000000002E-2</v>
      </c>
      <c r="M36" s="2">
        <f>'TEI proposé 2017 milliards'!M36-'TEI actuel 2017 milliards'!M36</f>
        <v>3.0300000000000049E-3</v>
      </c>
      <c r="N36" s="2">
        <f>'TEI proposé 2017 milliards'!N36-'TEI actuel 2017 milliards'!N36</f>
        <v>8.848700000000001E-2</v>
      </c>
      <c r="O36" s="2">
        <f>'TEI proposé 2017 milliards'!O36-'TEI actuel 2017 milliards'!O36</f>
        <v>7.6610000000000003E-3</v>
      </c>
      <c r="P36" s="2">
        <f>'TEI proposé 2017 milliards'!P36-'TEI actuel 2017 milliards'!P36</f>
        <v>1.4759999999999999E-3</v>
      </c>
      <c r="Q36" s="2">
        <f>'TEI proposé 2017 milliards'!Q36-'TEI actuel 2017 milliards'!Q36</f>
        <v>8.4578999999999988E-2</v>
      </c>
      <c r="R36" s="2">
        <f>'TEI proposé 2017 milliards'!R36-'TEI actuel 2017 milliards'!R36</f>
        <v>1.3715999999999999E-2</v>
      </c>
      <c r="S36" s="2">
        <f>'TEI proposé 2017 milliards'!S36-'TEI actuel 2017 milliards'!S36</f>
        <v>-5.7789999999999994E-3</v>
      </c>
      <c r="T36" s="2">
        <f>'TEI proposé 2017 milliards'!T36-'TEI actuel 2017 milliards'!T36</f>
        <v>8.6916000000000007E-2</v>
      </c>
      <c r="U36" s="2">
        <f>'TEI proposé 2017 milliards'!U36-'TEI actuel 2017 milliards'!U36</f>
        <v>7.3723999999999998E-2</v>
      </c>
      <c r="V36" s="2">
        <f>'TEI proposé 2017 milliards'!V36-'TEI actuel 2017 milliards'!V36</f>
        <v>-1.7322999999999998E-2</v>
      </c>
      <c r="W36" s="2">
        <f>'TEI proposé 2017 milliards'!W36-'TEI actuel 2017 milliards'!W36</f>
        <v>-5.2279999999999965E-3</v>
      </c>
      <c r="X36" s="2">
        <f>'TEI proposé 2017 milliards'!X36-'TEI actuel 2017 milliards'!X36</f>
        <v>5.7719999999999994E-3</v>
      </c>
      <c r="Y36" s="2">
        <f>'TEI proposé 2017 milliards'!Y36-'TEI actuel 2017 milliards'!Y36</f>
        <v>2.7837000000000001E-2</v>
      </c>
      <c r="Z36" s="2">
        <f>'TEI proposé 2017 milliards'!Z36-'TEI actuel 2017 milliards'!Z36</f>
        <v>0.113533</v>
      </c>
      <c r="AA36" s="2">
        <f>'TEI proposé 2017 milliards'!AA36-'TEI actuel 2017 milliards'!AA36</f>
        <v>0.10254199999999999</v>
      </c>
      <c r="AB36" s="2">
        <f>'TEI proposé 2017 milliards'!AB36-'TEI actuel 2017 milliards'!AB36</f>
        <v>3.3790000000000035E-3</v>
      </c>
      <c r="AC36" s="2">
        <f>'TEI proposé 2017 milliards'!AC36-'TEI actuel 2017 milliards'!AC36</f>
        <v>0.12519999999999998</v>
      </c>
      <c r="AD36" s="2">
        <f>'TEI proposé 2017 milliards'!AD36-'TEI actuel 2017 milliards'!AD36</f>
        <v>-2.667499999999999E-2</v>
      </c>
      <c r="AE36" s="2">
        <f>'TEI proposé 2017 milliards'!AE36-'TEI actuel 2017 milliards'!AE36</f>
        <v>-0.64096100000000089</v>
      </c>
      <c r="AF36" s="2">
        <f>'TEI proposé 2017 milliards'!AF36-'TEI actuel 2017 milliards'!AF36</f>
        <v>-0.248753</v>
      </c>
      <c r="AG36" s="2">
        <f>'TEI proposé 2017 milliards'!AG36-'TEI actuel 2017 milliards'!AG36</f>
        <v>2.1686999999999998E-2</v>
      </c>
      <c r="AH36" s="2">
        <f>'TEI proposé 2017 milliards'!AH36-'TEI actuel 2017 milliards'!AH36</f>
        <v>-2.7517E-2</v>
      </c>
      <c r="AI36" s="2">
        <f>'TEI proposé 2017 milliards'!AI36-'TEI actuel 2017 milliards'!AI36</f>
        <v>-4.2432999999999998E-2</v>
      </c>
      <c r="AJ36" s="2">
        <f>'TEI proposé 2017 milliards'!AJ36-'TEI actuel 2017 milliards'!AJ36</f>
        <v>8.5730000000000001E-2</v>
      </c>
      <c r="AK36" s="2">
        <f>'TEI proposé 2017 milliards'!AK36-'TEI actuel 2017 milliards'!AK36</f>
        <v>-0.15869999999999995</v>
      </c>
      <c r="AL36" s="2">
        <f>'TEI proposé 2017 milliards'!AL36-'TEI actuel 2017 milliards'!AL36</f>
        <v>-5.605099999999999E-2</v>
      </c>
      <c r="AM36" s="2">
        <f>'TEI proposé 2017 milliards'!AM36-'TEI actuel 2017 milliards'!AM36</f>
        <v>-7.85E-2</v>
      </c>
      <c r="AN36" s="2">
        <f>'TEI proposé 2017 milliards'!AN36-'TEI actuel 2017 milliards'!AN36</f>
        <v>-0.12256</v>
      </c>
      <c r="AO36" s="2">
        <f>'TEI proposé 2017 milliards'!AO36-'TEI actuel 2017 milliards'!AO36</f>
        <v>-0.43334399999999995</v>
      </c>
      <c r="AP36" s="2">
        <f>'TEI proposé 2017 milliards'!AP36-'TEI actuel 2017 milliards'!AP36</f>
        <v>-0.28089200000000003</v>
      </c>
      <c r="AQ36" s="2">
        <f>'TEI proposé 2017 milliards'!AQ36-'TEI actuel 2017 milliards'!AQ36</f>
        <v>0.26773100000000005</v>
      </c>
      <c r="AR36" s="2">
        <f>'TEI proposé 2017 milliards'!AR36-'TEI actuel 2017 milliards'!AR36</f>
        <v>0.64382500000000009</v>
      </c>
      <c r="AS36" s="2">
        <f>'TEI proposé 2017 milliards'!AS36-'TEI actuel 2017 milliards'!AS36</f>
        <v>3.2860999999999974E-2</v>
      </c>
      <c r="AT36" s="2">
        <f>'TEI proposé 2017 milliards'!AT36-'TEI actuel 2017 milliards'!AT36</f>
        <v>0.35870400000000002</v>
      </c>
      <c r="AU36" s="2">
        <f>'TEI proposé 2017 milliards'!AU36-'TEI actuel 2017 milliards'!AU36</f>
        <v>-0.20025799999999994</v>
      </c>
      <c r="AV36" s="2">
        <f>'TEI proposé 2017 milliards'!AV36-'TEI actuel 2017 milliards'!AV36</f>
        <v>-3.6178999999999989E-2</v>
      </c>
      <c r="AW36" s="2">
        <f>'TEI proposé 2017 milliards'!AW36-'TEI actuel 2017 milliards'!AW36</f>
        <v>2.0000000000297558E-6</v>
      </c>
      <c r="AX36" s="2">
        <f>'TEI proposé 2017 milliards'!AX36-'TEI actuel 2017 milliards'!AX36</f>
        <v>-3.1470999999999999E-2</v>
      </c>
      <c r="AY36" s="2">
        <f>'TEI proposé 2017 milliards'!AY36-'TEI actuel 2017 milliards'!AY36</f>
        <v>-3.1970999999999999E-2</v>
      </c>
      <c r="AZ36" s="2">
        <f>'TEI proposé 2017 milliards'!AZ36-'TEI actuel 2017 milliards'!AZ36</f>
        <v>-0.146568</v>
      </c>
      <c r="BA36" s="2">
        <f>'TEI proposé 2017 milliards'!BA36-'TEI actuel 2017 milliards'!BA36</f>
        <v>-1.1283999999999999E-2</v>
      </c>
      <c r="BB36" s="2">
        <f>'TEI proposé 2017 milliards'!BB36-'TEI actuel 2017 milliards'!BB36</f>
        <v>1.2557000000000002E-2</v>
      </c>
      <c r="BC36" s="2">
        <f>'TEI proposé 2017 milliards'!BC36-'TEI actuel 2017 milliards'!BC36</f>
        <v>0.63932900000000004</v>
      </c>
      <c r="BD36" s="2">
        <f>'TEI proposé 2017 milliards'!BD36-'TEI actuel 2017 milliards'!BD36</f>
        <v>-0.47083000000000008</v>
      </c>
      <c r="BE36" s="2">
        <f>'TEI proposé 2017 milliards'!BE36-'TEI actuel 2017 milliards'!BE36</f>
        <v>-3.0000000000030003E-6</v>
      </c>
      <c r="BF36" s="2">
        <f>'TEI proposé 2017 milliards'!BF36-'TEI actuel 2017 milliards'!BF36</f>
        <v>2.0000000000020002E-6</v>
      </c>
      <c r="BG36" s="2">
        <f>'TEI proposé 2017 milliards'!BG36-'TEI actuel 2017 milliards'!BG36</f>
        <v>-1.0000000000010001E-6</v>
      </c>
      <c r="BH36" s="2">
        <f>'TEI proposé 2017 milliards'!BH36-'TEI actuel 2017 milliards'!BH36</f>
        <v>4.0148000000000003E-2</v>
      </c>
      <c r="BI36" s="2">
        <f>'TEI proposé 2017 milliards'!BI36-'TEI actuel 2017 milliards'!BI36</f>
        <v>-5.0000000000050004E-6</v>
      </c>
      <c r="BJ36" s="2">
        <f>'TEI proposé 2017 milliards'!BJ36-'TEI actuel 2017 milliards'!BJ36</f>
        <v>2.000000000015878E-6</v>
      </c>
      <c r="BK36" s="2">
        <f>'TEI proposé 2017 milliards'!BK36-'TEI actuel 2017 milliards'!BK36</f>
        <v>4.4560000000000002E-2</v>
      </c>
      <c r="BL36" s="2">
        <f>'TEI proposé 2017 milliards'!BL36-'TEI actuel 2017 milliards'!BL36</f>
        <v>-3.3589999999999995E-2</v>
      </c>
      <c r="BM36" s="1">
        <f>'TEI proposé 2017 milliards'!BM36-'TEI actuel 2017 milliards'!BM36</f>
        <v>1.5699999999991832E-3</v>
      </c>
    </row>
    <row r="37" spans="1:65">
      <c r="A37" t="s">
        <v>101</v>
      </c>
      <c r="B37" t="s">
        <v>35</v>
      </c>
      <c r="C37" s="2">
        <f>'TEI proposé 2017 milliards'!C37-'TEI actuel 2017 milliards'!C37</f>
        <v>3.0000000000030003E-6</v>
      </c>
      <c r="D37" s="2">
        <f>'TEI proposé 2017 milliards'!D37-'TEI actuel 2017 milliards'!D37</f>
        <v>9.9999999999991589E-7</v>
      </c>
      <c r="E37" s="2">
        <f>'TEI proposé 2017 milliards'!E37-'TEI actuel 2017 milliards'!E37</f>
        <v>0</v>
      </c>
      <c r="F37" s="2">
        <f>'TEI proposé 2017 milliards'!F37-'TEI actuel 2017 milliards'!F37</f>
        <v>-3.1389999999999994E-2</v>
      </c>
      <c r="G37" s="2">
        <f>'TEI proposé 2017 milliards'!G37-'TEI actuel 2017 milliards'!G37</f>
        <v>-0.268507</v>
      </c>
      <c r="H37" s="2">
        <f>'TEI proposé 2017 milliards'!H37-'TEI actuel 2017 milliards'!H37</f>
        <v>7.9490000000000047E-3</v>
      </c>
      <c r="I37" s="2">
        <f>'TEI proposé 2017 milliards'!I37-'TEI actuel 2017 milliards'!I37</f>
        <v>-2.6798999999999996E-2</v>
      </c>
      <c r="J37" s="2">
        <f>'TEI proposé 2017 milliards'!J37-'TEI actuel 2017 milliards'!J37</f>
        <v>-1.3427000000000001E-2</v>
      </c>
      <c r="K37" s="2">
        <f>'TEI proposé 2017 milliards'!K37-'TEI actuel 2017 milliards'!K37</f>
        <v>-3.0849999999999975E-3</v>
      </c>
      <c r="L37" s="2">
        <f>'TEI proposé 2017 milliards'!L37-'TEI actuel 2017 milliards'!L37</f>
        <v>-8.3666000000000004E-2</v>
      </c>
      <c r="M37" s="2">
        <f>'TEI proposé 2017 milliards'!M37-'TEI actuel 2017 milliards'!M37</f>
        <v>-5.5342000000000002E-2</v>
      </c>
      <c r="N37" s="2">
        <f>'TEI proposé 2017 milliards'!N37-'TEI actuel 2017 milliards'!N37</f>
        <v>-5.8248000000000008E-2</v>
      </c>
      <c r="O37" s="2">
        <f>'TEI proposé 2017 milliards'!O37-'TEI actuel 2017 milliards'!O37</f>
        <v>-2.9114000000000001E-2</v>
      </c>
      <c r="P37" s="2">
        <f>'TEI proposé 2017 milliards'!P37-'TEI actuel 2017 milliards'!P37</f>
        <v>-3.1123000000000012E-2</v>
      </c>
      <c r="Q37" s="2">
        <f>'TEI proposé 2017 milliards'!Q37-'TEI actuel 2017 milliards'!Q37</f>
        <v>-0.10749300000000001</v>
      </c>
      <c r="R37" s="2">
        <f>'TEI proposé 2017 milliards'!R37-'TEI actuel 2017 milliards'!R37</f>
        <v>-4.8996999999999985E-2</v>
      </c>
      <c r="S37" s="2">
        <f>'TEI proposé 2017 milliards'!S37-'TEI actuel 2017 milliards'!S37</f>
        <v>2.9535000000000006E-2</v>
      </c>
      <c r="T37" s="2">
        <f>'TEI proposé 2017 milliards'!T37-'TEI actuel 2017 milliards'!T37</f>
        <v>-3.9260000000000059E-3</v>
      </c>
      <c r="U37" s="2">
        <f>'TEI proposé 2017 milliards'!U37-'TEI actuel 2017 milliards'!U37</f>
        <v>6.1589999999999978E-3</v>
      </c>
      <c r="V37" s="2">
        <f>'TEI proposé 2017 milliards'!V37-'TEI actuel 2017 milliards'!V37</f>
        <v>8.0090000000000161E-3</v>
      </c>
      <c r="W37" s="2">
        <f>'TEI proposé 2017 milliards'!W37-'TEI actuel 2017 milliards'!W37</f>
        <v>0.29267599999999999</v>
      </c>
      <c r="X37" s="2">
        <f>'TEI proposé 2017 milliards'!X37-'TEI actuel 2017 milliards'!X37</f>
        <v>-3.4879999999999911E-3</v>
      </c>
      <c r="Y37" s="2">
        <f>'TEI proposé 2017 milliards'!Y37-'TEI actuel 2017 milliards'!Y37</f>
        <v>0.46374500000000007</v>
      </c>
      <c r="Z37" s="2">
        <f>'TEI proposé 2017 milliards'!Z37-'TEI actuel 2017 milliards'!Z37</f>
        <v>-2.8454000000000007E-2</v>
      </c>
      <c r="AA37" s="2">
        <f>'TEI proposé 2017 milliards'!AA37-'TEI actuel 2017 milliards'!AA37</f>
        <v>-2.5703999999999994E-2</v>
      </c>
      <c r="AB37" s="2">
        <f>'TEI proposé 2017 milliards'!AB37-'TEI actuel 2017 milliards'!AB37</f>
        <v>-2.402E-2</v>
      </c>
      <c r="AC37" s="2">
        <f>'TEI proposé 2017 milliards'!AC37-'TEI actuel 2017 milliards'!AC37</f>
        <v>1.0963099999999999</v>
      </c>
      <c r="AD37" s="2">
        <f>'TEI proposé 2017 milliards'!AD37-'TEI actuel 2017 milliards'!AD37</f>
        <v>9.2074000000000017E-2</v>
      </c>
      <c r="AE37" s="2">
        <f>'TEI proposé 2017 milliards'!AE37-'TEI actuel 2017 milliards'!AE37</f>
        <v>-2.0167799999999874</v>
      </c>
      <c r="AF37" s="2">
        <f>'TEI proposé 2017 milliards'!AF37-'TEI actuel 2017 milliards'!AF37</f>
        <v>-1.5549250000000003</v>
      </c>
      <c r="AG37" s="2">
        <f>'TEI proposé 2017 milliards'!AG37-'TEI actuel 2017 milliards'!AG37</f>
        <v>2.907000000000004E-2</v>
      </c>
      <c r="AH37" s="2">
        <f>'TEI proposé 2017 milliards'!AH37-'TEI actuel 2017 milliards'!AH37</f>
        <v>-0.44771400000000006</v>
      </c>
      <c r="AI37" s="2">
        <f>'TEI proposé 2017 milliards'!AI37-'TEI actuel 2017 milliards'!AI37</f>
        <v>-3.4137000000000001E-2</v>
      </c>
      <c r="AJ37" s="2">
        <f>'TEI proposé 2017 milliards'!AJ37-'TEI actuel 2017 milliards'!AJ37</f>
        <v>-0.18847199999999997</v>
      </c>
      <c r="AK37" s="2">
        <f>'TEI proposé 2017 milliards'!AK37-'TEI actuel 2017 milliards'!AK37</f>
        <v>-5.4049E-2</v>
      </c>
      <c r="AL37" s="2">
        <f>'TEI proposé 2017 milliards'!AL37-'TEI actuel 2017 milliards'!AL37</f>
        <v>-1.171295</v>
      </c>
      <c r="AM37" s="2">
        <f>'TEI proposé 2017 milliards'!AM37-'TEI actuel 2017 milliards'!AM37</f>
        <v>0.11104499999999998</v>
      </c>
      <c r="AN37" s="2">
        <f>'TEI proposé 2017 milliards'!AN37-'TEI actuel 2017 milliards'!AN37</f>
        <v>-9.9275000000000002E-2</v>
      </c>
      <c r="AO37" s="2">
        <f>'TEI proposé 2017 milliards'!AO37-'TEI actuel 2017 milliards'!AO37</f>
        <v>-0.23032400000000003</v>
      </c>
      <c r="AP37" s="2">
        <f>'TEI proposé 2017 milliards'!AP37-'TEI actuel 2017 milliards'!AP37</f>
        <v>-0.24702800000000014</v>
      </c>
      <c r="AQ37" s="2">
        <f>'TEI proposé 2017 milliards'!AQ37-'TEI actuel 2017 milliards'!AQ37</f>
        <v>0.10233700000000001</v>
      </c>
      <c r="AR37" s="2">
        <f>'TEI proposé 2017 milliards'!AR37-'TEI actuel 2017 milliards'!AR37</f>
        <v>2.2928839999999999</v>
      </c>
      <c r="AS37" s="2">
        <f>'TEI proposé 2017 milliards'!AS37-'TEI actuel 2017 milliards'!AS37</f>
        <v>0.17952499999999999</v>
      </c>
      <c r="AT37" s="2">
        <f>'TEI proposé 2017 milliards'!AT37-'TEI actuel 2017 milliards'!AT37</f>
        <v>0.30056799999999995</v>
      </c>
      <c r="AU37" s="2">
        <f>'TEI proposé 2017 milliards'!AU37-'TEI actuel 2017 milliards'!AU37</f>
        <v>2.0474739999999998</v>
      </c>
      <c r="AV37" s="2">
        <f>'TEI proposé 2017 milliards'!AV37-'TEI actuel 2017 milliards'!AV37</f>
        <v>-0.28955900000000001</v>
      </c>
      <c r="AW37" s="2">
        <f>'TEI proposé 2017 milliards'!AW37-'TEI actuel 2017 milliards'!AW37</f>
        <v>-1.0000000000287557E-6</v>
      </c>
      <c r="AX37" s="2">
        <f>'TEI proposé 2017 milliards'!AX37-'TEI actuel 2017 milliards'!AX37</f>
        <v>3.7842999999999988E-2</v>
      </c>
      <c r="AY37" s="2">
        <f>'TEI proposé 2017 milliards'!AY37-'TEI actuel 2017 milliards'!AY37</f>
        <v>-4.2402999999999996E-2</v>
      </c>
      <c r="AZ37" s="2">
        <f>'TEI proposé 2017 milliards'!AZ37-'TEI actuel 2017 milliards'!AZ37</f>
        <v>-0.65551900000000007</v>
      </c>
      <c r="BA37" s="2">
        <f>'TEI proposé 2017 milliards'!BA37-'TEI actuel 2017 milliards'!BA37</f>
        <v>0.234404</v>
      </c>
      <c r="BB37" s="2">
        <f>'TEI proposé 2017 milliards'!BB37-'TEI actuel 2017 milliards'!BB37</f>
        <v>-0.100743</v>
      </c>
      <c r="BC37" s="2">
        <f>'TEI proposé 2017 milliards'!BC37-'TEI actuel 2017 milliards'!BC37</f>
        <v>-4.7060999999999797E-2</v>
      </c>
      <c r="BD37" s="2">
        <f>'TEI proposé 2017 milliards'!BD37-'TEI actuel 2017 milliards'!BD37</f>
        <v>5.7949999999999946E-3</v>
      </c>
      <c r="BE37" s="2">
        <f>'TEI proposé 2017 milliards'!BE37-'TEI actuel 2017 milliards'!BE37</f>
        <v>-2.0000000000575113E-6</v>
      </c>
      <c r="BF37" s="2">
        <f>'TEI proposé 2017 milliards'!BF37-'TEI actuel 2017 milliards'!BF37</f>
        <v>-1.0000000000287557E-6</v>
      </c>
      <c r="BG37" s="2">
        <f>'TEI proposé 2017 milliards'!BG37-'TEI actuel 2017 milliards'!BG37</f>
        <v>-2.9999999999752447E-6</v>
      </c>
      <c r="BH37" s="2">
        <f>'TEI proposé 2017 milliards'!BH37-'TEI actuel 2017 milliards'!BH37</f>
        <v>0.61880899999999994</v>
      </c>
      <c r="BI37" s="2">
        <f>'TEI proposé 2017 milliards'!BI37-'TEI actuel 2017 milliards'!BI37</f>
        <v>9.9999999997324451E-7</v>
      </c>
      <c r="BJ37" s="2">
        <f>'TEI proposé 2017 milliards'!BJ37-'TEI actuel 2017 milliards'!BJ37</f>
        <v>-1.0000000000010001E-6</v>
      </c>
      <c r="BK37" s="2">
        <f>'TEI proposé 2017 milliards'!BK37-'TEI actuel 2017 milliards'!BK37</f>
        <v>0.119585</v>
      </c>
      <c r="BL37" s="2">
        <f>'TEI proposé 2017 milliards'!BL37-'TEI actuel 2017 milliards'!BL37</f>
        <v>-5.5193000000000006E-2</v>
      </c>
      <c r="BM37" s="1">
        <f>'TEI proposé 2017 milliards'!BM37-'TEI actuel 2017 milliards'!BM37</f>
        <v>-1.4669999999910033E-3</v>
      </c>
    </row>
    <row r="38" spans="1:65">
      <c r="A38" t="s">
        <v>66</v>
      </c>
      <c r="B38" t="s">
        <v>36</v>
      </c>
      <c r="C38" s="2">
        <f>'TEI proposé 2017 milliards'!C38-'TEI actuel 2017 milliards'!C38</f>
        <v>-1.0000000000287557E-6</v>
      </c>
      <c r="D38" s="2">
        <f>'TEI proposé 2017 milliards'!D38-'TEI actuel 2017 milliards'!D38</f>
        <v>0</v>
      </c>
      <c r="E38" s="2">
        <f>'TEI proposé 2017 milliards'!E38-'TEI actuel 2017 milliards'!E38</f>
        <v>1.0000000000000243E-6</v>
      </c>
      <c r="F38" s="2">
        <f>'TEI proposé 2017 milliards'!F38-'TEI actuel 2017 milliards'!F38</f>
        <v>1.588E-3</v>
      </c>
      <c r="G38" s="2">
        <f>'TEI proposé 2017 milliards'!G38-'TEI actuel 2017 milliards'!G38</f>
        <v>4.4111999999999998E-2</v>
      </c>
      <c r="H38" s="2">
        <f>'TEI proposé 2017 milliards'!H38-'TEI actuel 2017 milliards'!H38</f>
        <v>1.8296E-2</v>
      </c>
      <c r="I38" s="2">
        <f>'TEI proposé 2017 milliards'!I38-'TEI actuel 2017 milliards'!I38</f>
        <v>3.836E-3</v>
      </c>
      <c r="J38" s="2">
        <f>'TEI proposé 2017 milliards'!J38-'TEI actuel 2017 milliards'!J38</f>
        <v>8.5481000000000001E-2</v>
      </c>
      <c r="K38" s="2">
        <f>'TEI proposé 2017 milliards'!K38-'TEI actuel 2017 milliards'!K38</f>
        <v>1.769E-3</v>
      </c>
      <c r="L38" s="2">
        <f>'TEI proposé 2017 milliards'!L38-'TEI actuel 2017 milliards'!L38</f>
        <v>9.6199999999999996E-4</v>
      </c>
      <c r="M38" s="2">
        <f>'TEI proposé 2017 milliards'!M38-'TEI actuel 2017 milliards'!M38</f>
        <v>3.4130000000000001E-2</v>
      </c>
      <c r="N38" s="2">
        <f>'TEI proposé 2017 milliards'!N38-'TEI actuel 2017 milliards'!N38</f>
        <v>1.7866999999999997E-2</v>
      </c>
      <c r="O38" s="2">
        <f>'TEI proposé 2017 milliards'!O38-'TEI actuel 2017 milliards'!O38</f>
        <v>1.2774000000000001E-2</v>
      </c>
      <c r="P38" s="2">
        <f>'TEI proposé 2017 milliards'!P38-'TEI actuel 2017 milliards'!P38</f>
        <v>9.3449999999999991E-3</v>
      </c>
      <c r="Q38" s="2">
        <f>'TEI proposé 2017 milliards'!Q38-'TEI actuel 2017 milliards'!Q38</f>
        <v>1.5820000000000001E-2</v>
      </c>
      <c r="R38" s="2">
        <f>'TEI proposé 2017 milliards'!R38-'TEI actuel 2017 milliards'!R38</f>
        <v>3.218E-2</v>
      </c>
      <c r="S38" s="2">
        <f>'TEI proposé 2017 milliards'!S38-'TEI actuel 2017 milliards'!S38</f>
        <v>7.6839999999999999E-3</v>
      </c>
      <c r="T38" s="2">
        <f>'TEI proposé 2017 milliards'!T38-'TEI actuel 2017 milliards'!T38</f>
        <v>1.1188999999999999E-2</v>
      </c>
      <c r="U38" s="2">
        <f>'TEI proposé 2017 milliards'!U38-'TEI actuel 2017 milliards'!U38</f>
        <v>1.4827999999999999E-2</v>
      </c>
      <c r="V38" s="2">
        <f>'TEI proposé 2017 milliards'!V38-'TEI actuel 2017 milliards'!V38</f>
        <v>1.2274E-2</v>
      </c>
      <c r="W38" s="2">
        <f>'TEI proposé 2017 milliards'!W38-'TEI actuel 2017 milliards'!W38</f>
        <v>3.7689E-2</v>
      </c>
      <c r="X38" s="2">
        <f>'TEI proposé 2017 milliards'!X38-'TEI actuel 2017 milliards'!X38</f>
        <v>1.3951999999999999E-2</v>
      </c>
      <c r="Y38" s="2">
        <f>'TEI proposé 2017 milliards'!Y38-'TEI actuel 2017 milliards'!Y38</f>
        <v>2.2552000000000003E-2</v>
      </c>
      <c r="Z38" s="2">
        <f>'TEI proposé 2017 milliards'!Z38-'TEI actuel 2017 milliards'!Z38</f>
        <v>3.0057E-2</v>
      </c>
      <c r="AA38" s="2">
        <f>'TEI proposé 2017 milliards'!AA38-'TEI actuel 2017 milliards'!AA38</f>
        <v>-4.705E-3</v>
      </c>
      <c r="AB38" s="2">
        <f>'TEI proposé 2017 milliards'!AB38-'TEI actuel 2017 milliards'!AB38</f>
        <v>1.372E-3</v>
      </c>
      <c r="AC38" s="2">
        <f>'TEI proposé 2017 milliards'!AC38-'TEI actuel 2017 milliards'!AC38</f>
        <v>7.2226000000000012E-2</v>
      </c>
      <c r="AD38" s="2">
        <f>'TEI proposé 2017 milliards'!AD38-'TEI actuel 2017 milliards'!AD38</f>
        <v>9.2355999999999994E-2</v>
      </c>
      <c r="AE38" s="2">
        <f>'TEI proposé 2017 milliards'!AE38-'TEI actuel 2017 milliards'!AE38</f>
        <v>0.90490000000000159</v>
      </c>
      <c r="AF38" s="2">
        <f>'TEI proposé 2017 milliards'!AF38-'TEI actuel 2017 milliards'!AF38</f>
        <v>0.97160000000000002</v>
      </c>
      <c r="AG38" s="2">
        <f>'TEI proposé 2017 milliards'!AG38-'TEI actuel 2017 milliards'!AG38</f>
        <v>4.2687999999999997E-2</v>
      </c>
      <c r="AH38" s="2">
        <f>'TEI proposé 2017 milliards'!AH38-'TEI actuel 2017 milliards'!AH38</f>
        <v>1.7319999999999998E-3</v>
      </c>
      <c r="AI38" s="2">
        <f>'TEI proposé 2017 milliards'!AI38-'TEI actuel 2017 milliards'!AI38</f>
        <v>1.7270000000000001E-2</v>
      </c>
      <c r="AJ38" s="2">
        <f>'TEI proposé 2017 milliards'!AJ38-'TEI actuel 2017 milliards'!AJ38</f>
        <v>9.3273000000000009E-2</v>
      </c>
      <c r="AK38" s="2">
        <f>'TEI proposé 2017 milliards'!AK38-'TEI actuel 2017 milliards'!AK38</f>
        <v>5.6000000000000006E-4</v>
      </c>
      <c r="AL38" s="2">
        <f>'TEI proposé 2017 milliards'!AL38-'TEI actuel 2017 milliards'!AL38</f>
        <v>4.8247999999999999E-2</v>
      </c>
      <c r="AM38" s="2">
        <f>'TEI proposé 2017 milliards'!AM38-'TEI actuel 2017 milliards'!AM38</f>
        <v>0.86572699999999991</v>
      </c>
      <c r="AN38" s="2">
        <f>'TEI proposé 2017 milliards'!AN38-'TEI actuel 2017 milliards'!AN38</f>
        <v>8.4100000000000008E-3</v>
      </c>
      <c r="AO38" s="2">
        <f>'TEI proposé 2017 milliards'!AO38-'TEI actuel 2017 milliards'!AO38</f>
        <v>3.8228999999999999E-2</v>
      </c>
      <c r="AP38" s="2">
        <f>'TEI proposé 2017 milliards'!AP38-'TEI actuel 2017 milliards'!AP38</f>
        <v>0.28466400000000003</v>
      </c>
      <c r="AQ38" s="2">
        <f>'TEI proposé 2017 milliards'!AQ38-'TEI actuel 2017 milliards'!AQ38</f>
        <v>-2.059491</v>
      </c>
      <c r="AR38" s="2">
        <f>'TEI proposé 2017 milliards'!AR38-'TEI actuel 2017 milliards'!AR38</f>
        <v>-0.61020399999999997</v>
      </c>
      <c r="AS38" s="2">
        <f>'TEI proposé 2017 milliards'!AS38-'TEI actuel 2017 milliards'!AS38</f>
        <v>-1.1547890000000001</v>
      </c>
      <c r="AT38" s="2">
        <f>'TEI proposé 2017 milliards'!AT38-'TEI actuel 2017 milliards'!AT38</f>
        <v>0.27704600000000001</v>
      </c>
      <c r="AU38" s="2">
        <f>'TEI proposé 2017 milliards'!AU38-'TEI actuel 2017 milliards'!AU38</f>
        <v>0.6249809999999999</v>
      </c>
      <c r="AV38" s="2">
        <f>'TEI proposé 2017 milliards'!AV38-'TEI actuel 2017 milliards'!AV38</f>
        <v>6.3745999999999997E-2</v>
      </c>
      <c r="AW38" s="2">
        <f>'TEI proposé 2017 milliards'!AW38-'TEI actuel 2017 milliards'!AW38</f>
        <v>2.9999999999752447E-6</v>
      </c>
      <c r="AX38" s="2">
        <f>'TEI proposé 2017 milliards'!AX38-'TEI actuel 2017 milliards'!AX38</f>
        <v>2.3377000000000002E-2</v>
      </c>
      <c r="AY38" s="2">
        <f>'TEI proposé 2017 milliards'!AY38-'TEI actuel 2017 milliards'!AY38</f>
        <v>0.14096400000000001</v>
      </c>
      <c r="AZ38" s="2">
        <f>'TEI proposé 2017 milliards'!AZ38-'TEI actuel 2017 milliards'!AZ38</f>
        <v>4.5018000000000002E-2</v>
      </c>
      <c r="BA38" s="2">
        <f>'TEI proposé 2017 milliards'!BA38-'TEI actuel 2017 milliards'!BA38</f>
        <v>2.5230000000000001E-3</v>
      </c>
      <c r="BB38" s="2">
        <f>'TEI proposé 2017 milliards'!BB38-'TEI actuel 2017 milliards'!BB38</f>
        <v>3.1119999999999998E-2</v>
      </c>
      <c r="BC38" s="2">
        <f>'TEI proposé 2017 milliards'!BC38-'TEI actuel 2017 milliards'!BC38</f>
        <v>0.109458</v>
      </c>
      <c r="BD38" s="2">
        <f>'TEI proposé 2017 milliards'!BD38-'TEI actuel 2017 milliards'!BD38</f>
        <v>-0.98872900000000008</v>
      </c>
      <c r="BE38" s="2">
        <f>'TEI proposé 2017 milliards'!BE38-'TEI actuel 2017 milliards'!BE38</f>
        <v>-5.000000000032756E-6</v>
      </c>
      <c r="BF38" s="2">
        <f>'TEI proposé 2017 milliards'!BF38-'TEI actuel 2017 milliards'!BF38</f>
        <v>-1.0000000000010001E-6</v>
      </c>
      <c r="BG38" s="2">
        <f>'TEI proposé 2017 milliards'!BG38-'TEI actuel 2017 milliards'!BG38</f>
        <v>-3.0000000000030003E-6</v>
      </c>
      <c r="BH38" s="2">
        <f>'TEI proposé 2017 milliards'!BH38-'TEI actuel 2017 milliards'!BH38</f>
        <v>-0.38663799999999998</v>
      </c>
      <c r="BI38" s="2">
        <f>'TEI proposé 2017 milliards'!BI38-'TEI actuel 2017 milliards'!BI38</f>
        <v>0</v>
      </c>
      <c r="BJ38" s="2">
        <f>'TEI proposé 2017 milliards'!BJ38-'TEI actuel 2017 milliards'!BJ38</f>
        <v>-4.9999999999772449E-6</v>
      </c>
      <c r="BK38" s="2">
        <f>'TEI proposé 2017 milliards'!BK38-'TEI actuel 2017 milliards'!BK38</f>
        <v>3.1899999999999997E-3</v>
      </c>
      <c r="BL38" s="2">
        <f>'TEI proposé 2017 milliards'!BL38-'TEI actuel 2017 milliards'!BL38</f>
        <v>1.4958000000000001E-2</v>
      </c>
      <c r="BM38" s="1">
        <f>'TEI proposé 2017 milliards'!BM38-'TEI actuel 2017 milliards'!BM38</f>
        <v>3.453999999999624E-3</v>
      </c>
    </row>
    <row r="39" spans="1:65">
      <c r="A39" t="s">
        <v>102</v>
      </c>
      <c r="B39" t="s">
        <v>37</v>
      </c>
      <c r="C39" s="2">
        <f>'TEI proposé 2017 milliards'!C39-'TEI actuel 2017 milliards'!C39</f>
        <v>0</v>
      </c>
      <c r="D39" s="2">
        <f>'TEI proposé 2017 milliards'!D39-'TEI actuel 2017 milliards'!D39</f>
        <v>0</v>
      </c>
      <c r="E39" s="2">
        <f>'TEI proposé 2017 milliards'!E39-'TEI actuel 2017 milliards'!E39</f>
        <v>0</v>
      </c>
      <c r="F39" s="2">
        <f>'TEI proposé 2017 milliards'!F39-'TEI actuel 2017 milliards'!F39</f>
        <v>2.5300000000000002E-4</v>
      </c>
      <c r="G39" s="2">
        <f>'TEI proposé 2017 milliards'!G39-'TEI actuel 2017 milliards'!G39</f>
        <v>6.239100000000003E-2</v>
      </c>
      <c r="H39" s="2">
        <f>'TEI proposé 2017 milliards'!H39-'TEI actuel 2017 milliards'!H39</f>
        <v>-4.499000000000003E-3</v>
      </c>
      <c r="I39" s="2">
        <f>'TEI proposé 2017 milliards'!I39-'TEI actuel 2017 milliards'!I39</f>
        <v>-7.0250000000000009E-3</v>
      </c>
      <c r="J39" s="2">
        <f>'TEI proposé 2017 milliards'!J39-'TEI actuel 2017 milliards'!J39</f>
        <v>0.203872</v>
      </c>
      <c r="K39" s="2">
        <f>'TEI proposé 2017 milliards'!K39-'TEI actuel 2017 milliards'!K39</f>
        <v>-6.6969999999999998E-3</v>
      </c>
      <c r="L39" s="2">
        <f>'TEI proposé 2017 milliards'!L39-'TEI actuel 2017 milliards'!L39</f>
        <v>-3.9000000000000042E-3</v>
      </c>
      <c r="M39" s="2">
        <f>'TEI proposé 2017 milliards'!M39-'TEI actuel 2017 milliards'!M39</f>
        <v>4.9858999999999987E-2</v>
      </c>
      <c r="N39" s="2">
        <f>'TEI proposé 2017 milliards'!N39-'TEI actuel 2017 milliards'!N39</f>
        <v>-3.3280000000000046E-3</v>
      </c>
      <c r="O39" s="2">
        <f>'TEI proposé 2017 milliards'!O39-'TEI actuel 2017 milliards'!O39</f>
        <v>7.7620000000000015E-3</v>
      </c>
      <c r="P39" s="2">
        <f>'TEI proposé 2017 milliards'!P39-'TEI actuel 2017 milliards'!P39</f>
        <v>-5.6609999999999994E-3</v>
      </c>
      <c r="Q39" s="2">
        <f>'TEI proposé 2017 milliards'!Q39-'TEI actuel 2017 milliards'!Q39</f>
        <v>-1.0172E-2</v>
      </c>
      <c r="R39" s="2">
        <f>'TEI proposé 2017 milliards'!R39-'TEI actuel 2017 milliards'!R39</f>
        <v>1.0030000000000039E-3</v>
      </c>
      <c r="S39" s="2">
        <f>'TEI proposé 2017 milliards'!S39-'TEI actuel 2017 milliards'!S39</f>
        <v>-1.6344999999999998E-2</v>
      </c>
      <c r="T39" s="2">
        <f>'TEI proposé 2017 milliards'!T39-'TEI actuel 2017 milliards'!T39</f>
        <v>-8.0180000000000008E-3</v>
      </c>
      <c r="U39" s="2">
        <f>'TEI proposé 2017 milliards'!U39-'TEI actuel 2017 milliards'!U39</f>
        <v>-7.1829999999999949E-3</v>
      </c>
      <c r="V39" s="2">
        <f>'TEI proposé 2017 milliards'!V39-'TEI actuel 2017 milliards'!V39</f>
        <v>-1.2652999999999998E-2</v>
      </c>
      <c r="W39" s="2">
        <f>'TEI proposé 2017 milliards'!W39-'TEI actuel 2017 milliards'!W39</f>
        <v>-1.4684000000000003E-2</v>
      </c>
      <c r="X39" s="2">
        <f>'TEI proposé 2017 milliards'!X39-'TEI actuel 2017 milliards'!X39</f>
        <v>-9.949999999999997E-3</v>
      </c>
      <c r="Y39" s="2">
        <f>'TEI proposé 2017 milliards'!Y39-'TEI actuel 2017 milliards'!Y39</f>
        <v>-6.5799999999999886E-4</v>
      </c>
      <c r="Z39" s="2">
        <f>'TEI proposé 2017 milliards'!Z39-'TEI actuel 2017 milliards'!Z39</f>
        <v>-1.3454999999999995E-2</v>
      </c>
      <c r="AA39" s="2">
        <f>'TEI proposé 2017 milliards'!AA39-'TEI actuel 2017 milliards'!AA39</f>
        <v>-5.8099999999999992E-3</v>
      </c>
      <c r="AB39" s="2">
        <f>'TEI proposé 2017 milliards'!AB39-'TEI actuel 2017 milliards'!AB39</f>
        <v>-4.3489999999999987E-3</v>
      </c>
      <c r="AC39" s="2">
        <f>'TEI proposé 2017 milliards'!AC39-'TEI actuel 2017 milliards'!AC39</f>
        <v>-3.7068999999999991E-2</v>
      </c>
      <c r="AD39" s="2">
        <f>'TEI proposé 2017 milliards'!AD39-'TEI actuel 2017 milliards'!AD39</f>
        <v>-7.8421000000000018E-2</v>
      </c>
      <c r="AE39" s="2">
        <f>'TEI proposé 2017 milliards'!AE39-'TEI actuel 2017 milliards'!AE39</f>
        <v>0.21891999999999789</v>
      </c>
      <c r="AF39" s="2">
        <f>'TEI proposé 2017 milliards'!AF39-'TEI actuel 2017 milliards'!AF39</f>
        <v>0.13870400000000016</v>
      </c>
      <c r="AG39" s="2">
        <f>'TEI proposé 2017 milliards'!AG39-'TEI actuel 2017 milliards'!AG39</f>
        <v>-2.4058000000000003E-2</v>
      </c>
      <c r="AH39" s="2">
        <f>'TEI proposé 2017 milliards'!AH39-'TEI actuel 2017 milliards'!AH39</f>
        <v>-1.5550000000000008E-2</v>
      </c>
      <c r="AI39" s="2">
        <f>'TEI proposé 2017 milliards'!AI39-'TEI actuel 2017 milliards'!AI39</f>
        <v>-1.1847999999999997E-2</v>
      </c>
      <c r="AJ39" s="2">
        <f>'TEI proposé 2017 milliards'!AJ39-'TEI actuel 2017 milliards'!AJ39</f>
        <v>-0.10419300000000001</v>
      </c>
      <c r="AK39" s="2">
        <f>'TEI proposé 2017 milliards'!AK39-'TEI actuel 2017 milliards'!AK39</f>
        <v>-1.1505000000000005E-2</v>
      </c>
      <c r="AL39" s="2">
        <f>'TEI proposé 2017 milliards'!AL39-'TEI actuel 2017 milliards'!AL39</f>
        <v>-6.9971000000000005E-2</v>
      </c>
      <c r="AM39" s="2">
        <f>'TEI proposé 2017 milliards'!AM39-'TEI actuel 2017 milliards'!AM39</f>
        <v>-0.96107100000000001</v>
      </c>
      <c r="AN39" s="2">
        <f>'TEI proposé 2017 milliards'!AN39-'TEI actuel 2017 milliards'!AN39</f>
        <v>1.6013739999999999</v>
      </c>
      <c r="AO39" s="2">
        <f>'TEI proposé 2017 milliards'!AO39-'TEI actuel 2017 milliards'!AO39</f>
        <v>0.91005000000000003</v>
      </c>
      <c r="AP39" s="2">
        <f>'TEI proposé 2017 milliards'!AP39-'TEI actuel 2017 milliards'!AP39</f>
        <v>0.72568500000000036</v>
      </c>
      <c r="AQ39" s="2">
        <f>'TEI proposé 2017 milliards'!AQ39-'TEI actuel 2017 milliards'!AQ39</f>
        <v>-5.4836999999999997E-2</v>
      </c>
      <c r="AR39" s="2">
        <f>'TEI proposé 2017 milliards'!AR39-'TEI actuel 2017 milliards'!AR39</f>
        <v>0.794547</v>
      </c>
      <c r="AS39" s="2">
        <f>'TEI proposé 2017 milliards'!AS39-'TEI actuel 2017 milliards'!AS39</f>
        <v>0.91798500000000005</v>
      </c>
      <c r="AT39" s="2">
        <f>'TEI proposé 2017 milliards'!AT39-'TEI actuel 2017 milliards'!AT39</f>
        <v>-0.165796</v>
      </c>
      <c r="AU39" s="2">
        <f>'TEI proposé 2017 milliards'!AU39-'TEI actuel 2017 milliards'!AU39</f>
        <v>-1.7451369999999999</v>
      </c>
      <c r="AV39" s="2">
        <f>'TEI proposé 2017 milliards'!AV39-'TEI actuel 2017 milliards'!AV39</f>
        <v>-0.66383400000000004</v>
      </c>
      <c r="AW39" s="2">
        <f>'TEI proposé 2017 milliards'!AW39-'TEI actuel 2017 milliards'!AW39</f>
        <v>-3.000000000086267E-6</v>
      </c>
      <c r="AX39" s="2">
        <f>'TEI proposé 2017 milliards'!AX39-'TEI actuel 2017 milliards'!AX39</f>
        <v>-0.77284900000000012</v>
      </c>
      <c r="AY39" s="2">
        <f>'TEI proposé 2017 milliards'!AY39-'TEI actuel 2017 milliards'!AY39</f>
        <v>-0.11132599999999998</v>
      </c>
      <c r="AZ39" s="2">
        <f>'TEI proposé 2017 milliards'!AZ39-'TEI actuel 2017 milliards'!AZ39</f>
        <v>-0.55724700000000005</v>
      </c>
      <c r="BA39" s="2">
        <f>'TEI proposé 2017 milliards'!BA39-'TEI actuel 2017 milliards'!BA39</f>
        <v>-4.0631E-2</v>
      </c>
      <c r="BB39" s="2">
        <f>'TEI proposé 2017 milliards'!BB39-'TEI actuel 2017 milliards'!BB39</f>
        <v>-1.8500999999999997E-2</v>
      </c>
      <c r="BC39" s="2">
        <f>'TEI proposé 2017 milliards'!BC39-'TEI actuel 2017 milliards'!BC39</f>
        <v>-0.81780299999999995</v>
      </c>
      <c r="BD39" s="2">
        <f>'TEI proposé 2017 milliards'!BD39-'TEI actuel 2017 milliards'!BD39</f>
        <v>0.9064310000000001</v>
      </c>
      <c r="BE39" s="2">
        <f>'TEI proposé 2017 milliards'!BE39-'TEI actuel 2017 milliards'!BE39</f>
        <v>4.0000000000040004E-6</v>
      </c>
      <c r="BF39" s="2">
        <f>'TEI proposé 2017 milliards'!BF39-'TEI actuel 2017 milliards'!BF39</f>
        <v>4.0000000000040004E-6</v>
      </c>
      <c r="BG39" s="2">
        <f>'TEI proposé 2017 milliards'!BG39-'TEI actuel 2017 milliards'!BG39</f>
        <v>-2.0000000000020002E-6</v>
      </c>
      <c r="BH39" s="2">
        <f>'TEI proposé 2017 milliards'!BH39-'TEI actuel 2017 milliards'!BH39</f>
        <v>-4.9193000000000001E-2</v>
      </c>
      <c r="BI39" s="2">
        <f>'TEI proposé 2017 milliards'!BI39-'TEI actuel 2017 milliards'!BI39</f>
        <v>0</v>
      </c>
      <c r="BJ39" s="2">
        <f>'TEI proposé 2017 milliards'!BJ39-'TEI actuel 2017 milliards'!BJ39</f>
        <v>0</v>
      </c>
      <c r="BK39" s="2">
        <f>'TEI proposé 2017 milliards'!BK39-'TEI actuel 2017 milliards'!BK39</f>
        <v>-7.8829999999999976E-3</v>
      </c>
      <c r="BL39" s="2">
        <f>'TEI proposé 2017 milliards'!BL39-'TEI actuel 2017 milliards'!BL39</f>
        <v>-8.8350000000000012E-2</v>
      </c>
      <c r="BM39" s="1">
        <f>'TEI proposé 2017 milliards'!BM39-'TEI actuel 2017 milliards'!BM39</f>
        <v>-2.6210000000013167E-3</v>
      </c>
    </row>
    <row r="40" spans="1:65">
      <c r="A40" t="s">
        <v>103</v>
      </c>
      <c r="B40" t="s">
        <v>38</v>
      </c>
      <c r="C40" s="2">
        <f>'TEI proposé 2017 milliards'!C40-'TEI actuel 2017 milliards'!C40</f>
        <v>4.0000000000040004E-6</v>
      </c>
      <c r="D40" s="2">
        <f>'TEI proposé 2017 milliards'!D40-'TEI actuel 2017 milliards'!D40</f>
        <v>0</v>
      </c>
      <c r="E40" s="2">
        <f>'TEI proposé 2017 milliards'!E40-'TEI actuel 2017 milliards'!E40</f>
        <v>2.9999999999999645E-6</v>
      </c>
      <c r="F40" s="2">
        <f>'TEI proposé 2017 milliards'!F40-'TEI actuel 2017 milliards'!F40</f>
        <v>6.9720000000000008E-3</v>
      </c>
      <c r="G40" s="2">
        <f>'TEI proposé 2017 milliards'!G40-'TEI actuel 2017 milliards'!G40</f>
        <v>-8.3288000000000001E-2</v>
      </c>
      <c r="H40" s="2">
        <f>'TEI proposé 2017 milliards'!H40-'TEI actuel 2017 milliards'!H40</f>
        <v>-3.7510000000000113E-3</v>
      </c>
      <c r="I40" s="2">
        <f>'TEI proposé 2017 milliards'!I40-'TEI actuel 2017 milliards'!I40</f>
        <v>4.3949999999999996E-3</v>
      </c>
      <c r="J40" s="2">
        <f>'TEI proposé 2017 milliards'!J40-'TEI actuel 2017 milliards'!J40</f>
        <v>-4.8860000000000015E-3</v>
      </c>
      <c r="K40" s="2">
        <f>'TEI proposé 2017 milliards'!K40-'TEI actuel 2017 milliards'!K40</f>
        <v>2.1619999999999973E-3</v>
      </c>
      <c r="L40" s="2">
        <f>'TEI proposé 2017 milliards'!L40-'TEI actuel 2017 milliards'!L40</f>
        <v>-3.6156000000000008E-2</v>
      </c>
      <c r="M40" s="2">
        <f>'TEI proposé 2017 milliards'!M40-'TEI actuel 2017 milliards'!M40</f>
        <v>-5.7332000000000008E-2</v>
      </c>
      <c r="N40" s="2">
        <f>'TEI proposé 2017 milliards'!N40-'TEI actuel 2017 milliards'!N40</f>
        <v>-5.3571999999999988E-2</v>
      </c>
      <c r="O40" s="2">
        <f>'TEI proposé 2017 milliards'!O40-'TEI actuel 2017 milliards'!O40</f>
        <v>3.1898999999999997E-2</v>
      </c>
      <c r="P40" s="2">
        <f>'TEI proposé 2017 milliards'!P40-'TEI actuel 2017 milliards'!P40</f>
        <v>1.9915000000000002E-2</v>
      </c>
      <c r="Q40" s="2">
        <f>'TEI proposé 2017 milliards'!Q40-'TEI actuel 2017 milliards'!Q40</f>
        <v>-8.6959999999999954E-3</v>
      </c>
      <c r="R40" s="2">
        <f>'TEI proposé 2017 milliards'!R40-'TEI actuel 2017 milliards'!R40</f>
        <v>2.6252999999999999E-2</v>
      </c>
      <c r="S40" s="2">
        <f>'TEI proposé 2017 milliards'!S40-'TEI actuel 2017 milliards'!S40</f>
        <v>9.6959999999999963E-3</v>
      </c>
      <c r="T40" s="2">
        <f>'TEI proposé 2017 milliards'!T40-'TEI actuel 2017 milliards'!T40</f>
        <v>-1.7467000000000003E-2</v>
      </c>
      <c r="U40" s="2">
        <f>'TEI proposé 2017 milliards'!U40-'TEI actuel 2017 milliards'!U40</f>
        <v>-3.8789000000000004E-2</v>
      </c>
      <c r="V40" s="2">
        <f>'TEI proposé 2017 milliards'!V40-'TEI actuel 2017 milliards'!V40</f>
        <v>-3.2987999999999996E-2</v>
      </c>
      <c r="W40" s="2">
        <f>'TEI proposé 2017 milliards'!W40-'TEI actuel 2017 milliards'!W40</f>
        <v>5.4898999999999976E-2</v>
      </c>
      <c r="X40" s="2">
        <f>'TEI proposé 2017 milliards'!X40-'TEI actuel 2017 milliards'!X40</f>
        <v>1.2749999999999984E-3</v>
      </c>
      <c r="Y40" s="2">
        <f>'TEI proposé 2017 milliards'!Y40-'TEI actuel 2017 milliards'!Y40</f>
        <v>0.15559299999999998</v>
      </c>
      <c r="Z40" s="2">
        <f>'TEI proposé 2017 milliards'!Z40-'TEI actuel 2017 milliards'!Z40</f>
        <v>1.8625000000000003E-2</v>
      </c>
      <c r="AA40" s="2">
        <f>'TEI proposé 2017 milliards'!AA40-'TEI actuel 2017 milliards'!AA40</f>
        <v>1.4365000000000003E-2</v>
      </c>
      <c r="AB40" s="2">
        <f>'TEI proposé 2017 milliards'!AB40-'TEI actuel 2017 milliards'!AB40</f>
        <v>4.0778000000000002E-2</v>
      </c>
      <c r="AC40" s="2">
        <f>'TEI proposé 2017 milliards'!AC40-'TEI actuel 2017 milliards'!AC40</f>
        <v>0.37227299999999997</v>
      </c>
      <c r="AD40" s="2">
        <f>'TEI proposé 2017 milliards'!AD40-'TEI actuel 2017 milliards'!AD40</f>
        <v>8.7897000000000003E-2</v>
      </c>
      <c r="AE40" s="2">
        <f>'TEI proposé 2017 milliards'!AE40-'TEI actuel 2017 milliards'!AE40</f>
        <v>-2.1830040000000004</v>
      </c>
      <c r="AF40" s="2">
        <f>'TEI proposé 2017 milliards'!AF40-'TEI actuel 2017 milliards'!AF40</f>
        <v>-1.2881929999999999</v>
      </c>
      <c r="AG40" s="2">
        <f>'TEI proposé 2017 milliards'!AG40-'TEI actuel 2017 milliards'!AG40</f>
        <v>0.42077299999999995</v>
      </c>
      <c r="AH40" s="2">
        <f>'TEI proposé 2017 milliards'!AH40-'TEI actuel 2017 milliards'!AH40</f>
        <v>0.20317599999999997</v>
      </c>
      <c r="AI40" s="2">
        <f>'TEI proposé 2017 milliards'!AI40-'TEI actuel 2017 milliards'!AI40</f>
        <v>0.22492999999999996</v>
      </c>
      <c r="AJ40" s="2">
        <f>'TEI proposé 2017 milliards'!AJ40-'TEI actuel 2017 milliards'!AJ40</f>
        <v>0.25845899999999999</v>
      </c>
      <c r="AK40" s="2">
        <f>'TEI proposé 2017 milliards'!AK40-'TEI actuel 2017 milliards'!AK40</f>
        <v>-0.18646600000000002</v>
      </c>
      <c r="AL40" s="2">
        <f>'TEI proposé 2017 milliards'!AL40-'TEI actuel 2017 milliards'!AL40</f>
        <v>0.37434200000000001</v>
      </c>
      <c r="AM40" s="2">
        <f>'TEI proposé 2017 milliards'!AM40-'TEI actuel 2017 milliards'!AM40</f>
        <v>8.8350000000000095E-3</v>
      </c>
      <c r="AN40" s="2">
        <f>'TEI proposé 2017 milliards'!AN40-'TEI actuel 2017 milliards'!AN40</f>
        <v>0.18722899999999998</v>
      </c>
      <c r="AO40" s="2">
        <f>'TEI proposé 2017 milliards'!AO40-'TEI actuel 2017 milliards'!AO40</f>
        <v>1.645779000000001</v>
      </c>
      <c r="AP40" s="2">
        <f>'TEI proposé 2017 milliards'!AP40-'TEI actuel 2017 milliards'!AP40</f>
        <v>3.6094769999999992</v>
      </c>
      <c r="AQ40" s="2">
        <f>'TEI proposé 2017 milliards'!AQ40-'TEI actuel 2017 milliards'!AQ40</f>
        <v>-3.2304319999999995</v>
      </c>
      <c r="AR40" s="2">
        <f>'TEI proposé 2017 milliards'!AR40-'TEI actuel 2017 milliards'!AR40</f>
        <v>-0.32433699999999999</v>
      </c>
      <c r="AS40" s="2">
        <f>'TEI proposé 2017 milliards'!AS40-'TEI actuel 2017 milliards'!AS40</f>
        <v>-0.63613399999999998</v>
      </c>
      <c r="AT40" s="2">
        <f>'TEI proposé 2017 milliards'!AT40-'TEI actuel 2017 milliards'!AT40</f>
        <v>-0.13670899999999986</v>
      </c>
      <c r="AU40" s="2">
        <f>'TEI proposé 2017 milliards'!AU40-'TEI actuel 2017 milliards'!AU40</f>
        <v>-8.9400000000017243E-4</v>
      </c>
      <c r="AV40" s="2">
        <f>'TEI proposé 2017 milliards'!AV40-'TEI actuel 2017 milliards'!AV40</f>
        <v>0.16326799999999997</v>
      </c>
      <c r="AW40" s="2">
        <f>'TEI proposé 2017 milliards'!AW40-'TEI actuel 2017 milliards'!AW40</f>
        <v>0.7</v>
      </c>
      <c r="AX40" s="2">
        <f>'TEI proposé 2017 milliards'!AX40-'TEI actuel 2017 milliards'!AX40</f>
        <v>2.0981E-2</v>
      </c>
      <c r="AY40" s="2">
        <f>'TEI proposé 2017 milliards'!AY40-'TEI actuel 2017 milliards'!AY40</f>
        <v>-6.345400000000001E-2</v>
      </c>
      <c r="AZ40" s="2">
        <f>'TEI proposé 2017 milliards'!AZ40-'TEI actuel 2017 milliards'!AZ40</f>
        <v>2.0390000000000019E-2</v>
      </c>
      <c r="BA40" s="2">
        <f>'TEI proposé 2017 milliards'!BA40-'TEI actuel 2017 milliards'!BA40</f>
        <v>-7.1773000000000003E-2</v>
      </c>
      <c r="BB40" s="2">
        <f>'TEI proposé 2017 milliards'!BB40-'TEI actuel 2017 milliards'!BB40</f>
        <v>5.3232000000000002E-2</v>
      </c>
      <c r="BC40" s="2">
        <f>'TEI proposé 2017 milliards'!BC40-'TEI actuel 2017 milliards'!BC40</f>
        <v>-0.34260199999999996</v>
      </c>
      <c r="BD40" s="2">
        <f>'TEI proposé 2017 milliards'!BD40-'TEI actuel 2017 milliards'!BD40</f>
        <v>9.6963999999999828E-2</v>
      </c>
      <c r="BE40" s="2">
        <f>'TEI proposé 2017 milliards'!BE40-'TEI actuel 2017 milliards'!BE40</f>
        <v>-9.9999999991773336E-7</v>
      </c>
      <c r="BF40" s="2">
        <f>'TEI proposé 2017 milliards'!BF40-'TEI actuel 2017 milliards'!BF40</f>
        <v>1.999999999946489E-6</v>
      </c>
      <c r="BG40" s="2">
        <f>'TEI proposé 2017 milliards'!BG40-'TEI actuel 2017 milliards'!BG40</f>
        <v>3.0000000000030003E-6</v>
      </c>
      <c r="BH40" s="2">
        <f>'TEI proposé 2017 milliards'!BH40-'TEI actuel 2017 milliards'!BH40</f>
        <v>-7.1563999999999961E-2</v>
      </c>
      <c r="BI40" s="2">
        <f>'TEI proposé 2017 milliards'!BI40-'TEI actuel 2017 milliards'!BI40</f>
        <v>-2.0000000000020002E-6</v>
      </c>
      <c r="BJ40" s="2">
        <f>'TEI proposé 2017 milliards'!BJ40-'TEI actuel 2017 milliards'!BJ40</f>
        <v>0</v>
      </c>
      <c r="BK40" s="2">
        <f>'TEI proposé 2017 milliards'!BK40-'TEI actuel 2017 milliards'!BK40</f>
        <v>7.6387999999999998E-2</v>
      </c>
      <c r="BL40" s="2">
        <f>'TEI proposé 2017 milliards'!BL40-'TEI actuel 2017 milliards'!BL40</f>
        <v>-3.298799999999999E-2</v>
      </c>
      <c r="BM40" s="1">
        <f>'TEI proposé 2017 milliards'!BM40-'TEI actuel 2017 milliards'!BM40</f>
        <v>5.7539999999889346E-3</v>
      </c>
    </row>
    <row r="41" spans="1:65">
      <c r="A41" t="s">
        <v>104</v>
      </c>
      <c r="B41" t="s">
        <v>39</v>
      </c>
      <c r="C41" s="2">
        <f>'TEI proposé 2017 milliards'!C41-'TEI actuel 2017 milliards'!C41</f>
        <v>0</v>
      </c>
      <c r="D41" s="2">
        <f>'TEI proposé 2017 milliards'!D41-'TEI actuel 2017 milliards'!D41</f>
        <v>0</v>
      </c>
      <c r="E41" s="2">
        <f>'TEI proposé 2017 milliards'!E41-'TEI actuel 2017 milliards'!E41</f>
        <v>0</v>
      </c>
      <c r="F41" s="2">
        <f>'TEI proposé 2017 milliards'!F41-'TEI actuel 2017 milliards'!F41</f>
        <v>1.4500000000000016E-4</v>
      </c>
      <c r="G41" s="2">
        <f>'TEI proposé 2017 milliards'!G41-'TEI actuel 2017 milliards'!G41</f>
        <v>-0.45900799999999997</v>
      </c>
      <c r="H41" s="2">
        <f>'TEI proposé 2017 milliards'!H41-'TEI actuel 2017 milliards'!H41</f>
        <v>-3.3196000000000003E-2</v>
      </c>
      <c r="I41" s="2">
        <f>'TEI proposé 2017 milliards'!I41-'TEI actuel 2017 milliards'!I41</f>
        <v>-3.3366999999999994E-2</v>
      </c>
      <c r="J41" s="2">
        <f>'TEI proposé 2017 milliards'!J41-'TEI actuel 2017 milliards'!J41</f>
        <v>-4.2861999999999997E-2</v>
      </c>
      <c r="K41" s="2">
        <f>'TEI proposé 2017 milliards'!K41-'TEI actuel 2017 milliards'!K41</f>
        <v>-4.3677999999999995E-2</v>
      </c>
      <c r="L41" s="2">
        <f>'TEI proposé 2017 milliards'!L41-'TEI actuel 2017 milliards'!L41</f>
        <v>-9.6350000000000047E-3</v>
      </c>
      <c r="M41" s="2">
        <f>'TEI proposé 2017 milliards'!M41-'TEI actuel 2017 milliards'!M41</f>
        <v>-0.15554099999999998</v>
      </c>
      <c r="N41" s="2">
        <f>'TEI proposé 2017 milliards'!N41-'TEI actuel 2017 milliards'!N41</f>
        <v>0.12243799999999998</v>
      </c>
      <c r="O41" s="2">
        <f>'TEI proposé 2017 milliards'!O41-'TEI actuel 2017 milliards'!O41</f>
        <v>-8.3764000000000005E-2</v>
      </c>
      <c r="P41" s="2">
        <f>'TEI proposé 2017 milliards'!P41-'TEI actuel 2017 milliards'!P41</f>
        <v>-5.3016999999999995E-2</v>
      </c>
      <c r="Q41" s="2">
        <f>'TEI proposé 2017 milliards'!Q41-'TEI actuel 2017 milliards'!Q41</f>
        <v>-4.9958999999999996E-2</v>
      </c>
      <c r="R41" s="2">
        <f>'TEI proposé 2017 milliards'!R41-'TEI actuel 2017 milliards'!R41</f>
        <v>-9.2779000000000014E-2</v>
      </c>
      <c r="S41" s="2">
        <f>'TEI proposé 2017 milliards'!S41-'TEI actuel 2017 milliards'!S41</f>
        <v>3.8615999999999984E-2</v>
      </c>
      <c r="T41" s="2">
        <f>'TEI proposé 2017 milliards'!T41-'TEI actuel 2017 milliards'!T41</f>
        <v>-5.2145999999999998E-2</v>
      </c>
      <c r="U41" s="2">
        <f>'TEI proposé 2017 milliards'!U41-'TEI actuel 2017 milliards'!U41</f>
        <v>-0.10311899999999999</v>
      </c>
      <c r="V41" s="2">
        <f>'TEI proposé 2017 milliards'!V41-'TEI actuel 2017 milliards'!V41</f>
        <v>0.20341700000000001</v>
      </c>
      <c r="W41" s="2">
        <f>'TEI proposé 2017 milliards'!W41-'TEI actuel 2017 milliards'!W41</f>
        <v>0.36416499999999996</v>
      </c>
      <c r="X41" s="2">
        <f>'TEI proposé 2017 milliards'!X41-'TEI actuel 2017 milliards'!X41</f>
        <v>-4.1855999999999997E-2</v>
      </c>
      <c r="Y41" s="2">
        <f>'TEI proposé 2017 milliards'!Y41-'TEI actuel 2017 milliards'!Y41</f>
        <v>0.13376799999999997</v>
      </c>
      <c r="Z41" s="2">
        <f>'TEI proposé 2017 milliards'!Z41-'TEI actuel 2017 milliards'!Z41</f>
        <v>0.37149100000000002</v>
      </c>
      <c r="AA41" s="2">
        <f>'TEI proposé 2017 milliards'!AA41-'TEI actuel 2017 milliards'!AA41</f>
        <v>-6.3607999999999998E-2</v>
      </c>
      <c r="AB41" s="2">
        <f>'TEI proposé 2017 milliards'!AB41-'TEI actuel 2017 milliards'!AB41</f>
        <v>-5.4640000000000008E-2</v>
      </c>
      <c r="AC41" s="2">
        <f>'TEI proposé 2017 milliards'!AC41-'TEI actuel 2017 milliards'!AC41</f>
        <v>-0.58832899999999999</v>
      </c>
      <c r="AD41" s="2">
        <f>'TEI proposé 2017 milliards'!AD41-'TEI actuel 2017 milliards'!AD41</f>
        <v>-6.5724000000000005E-2</v>
      </c>
      <c r="AE41" s="2">
        <f>'TEI proposé 2017 milliards'!AE41-'TEI actuel 2017 milliards'!AE41</f>
        <v>-0.44196999999998909</v>
      </c>
      <c r="AF41" s="2">
        <f>'TEI proposé 2017 milliards'!AF41-'TEI actuel 2017 milliards'!AF41</f>
        <v>-0.46605199999999991</v>
      </c>
      <c r="AG41" s="2">
        <f>'TEI proposé 2017 milliards'!AG41-'TEI actuel 2017 milliards'!AG41</f>
        <v>-4.6470999999999985E-2</v>
      </c>
      <c r="AH41" s="2">
        <f>'TEI proposé 2017 milliards'!AH41-'TEI actuel 2017 milliards'!AH41</f>
        <v>-2.1782000000000024E-2</v>
      </c>
      <c r="AI41" s="2">
        <f>'TEI proposé 2017 milliards'!AI41-'TEI actuel 2017 milliards'!AI41</f>
        <v>-1.2666999999999998E-2</v>
      </c>
      <c r="AJ41" s="2">
        <f>'TEI proposé 2017 milliards'!AJ41-'TEI actuel 2017 milliards'!AJ41</f>
        <v>0.274094</v>
      </c>
      <c r="AK41" s="2">
        <f>'TEI proposé 2017 milliards'!AK41-'TEI actuel 2017 milliards'!AK41</f>
        <v>-5.6419999999999998E-2</v>
      </c>
      <c r="AL41" s="2">
        <f>'TEI proposé 2017 milliards'!AL41-'TEI actuel 2017 milliards'!AL41</f>
        <v>-0.13493500000000003</v>
      </c>
      <c r="AM41" s="2">
        <f>'TEI proposé 2017 milliards'!AM41-'TEI actuel 2017 milliards'!AM41</f>
        <v>-0.19791799999999998</v>
      </c>
      <c r="AN41" s="2">
        <f>'TEI proposé 2017 milliards'!AN41-'TEI actuel 2017 milliards'!AN41</f>
        <v>1.1870000000000019E-2</v>
      </c>
      <c r="AO41" s="2">
        <f>'TEI proposé 2017 milliards'!AO41-'TEI actuel 2017 milliards'!AO41</f>
        <v>-0.828573</v>
      </c>
      <c r="AP41" s="2">
        <f>'TEI proposé 2017 milliards'!AP41-'TEI actuel 2017 milliards'!AP41</f>
        <v>-1.3331119999999999</v>
      </c>
      <c r="AQ41" s="2">
        <f>'TEI proposé 2017 milliards'!AQ41-'TEI actuel 2017 milliards'!AQ41</f>
        <v>-1.3509800000000003</v>
      </c>
      <c r="AR41" s="2">
        <f>'TEI proposé 2017 milliards'!AR41-'TEI actuel 2017 milliards'!AR41</f>
        <v>0.54202299999999992</v>
      </c>
      <c r="AS41" s="2">
        <f>'TEI proposé 2017 milliards'!AS41-'TEI actuel 2017 milliards'!AS41</f>
        <v>0.36549600000000004</v>
      </c>
      <c r="AT41" s="2">
        <f>'TEI proposé 2017 milliards'!AT41-'TEI actuel 2017 milliards'!AT41</f>
        <v>-0.4058449999999999</v>
      </c>
      <c r="AU41" s="2">
        <f>'TEI proposé 2017 milliards'!AU41-'TEI actuel 2017 milliards'!AU41</f>
        <v>3.3755580000000003</v>
      </c>
      <c r="AV41" s="2">
        <f>'TEI proposé 2017 milliards'!AV41-'TEI actuel 2017 milliards'!AV41</f>
        <v>0.24865499999999996</v>
      </c>
      <c r="AW41" s="2">
        <f>'TEI proposé 2017 milliards'!AW41-'TEI actuel 2017 milliards'!AW41</f>
        <v>-4.0000000000040004E-6</v>
      </c>
      <c r="AX41" s="2">
        <f>'TEI proposé 2017 milliards'!AX41-'TEI actuel 2017 milliards'!AX41</f>
        <v>-0.12957000000000002</v>
      </c>
      <c r="AY41" s="2">
        <f>'TEI proposé 2017 milliards'!AY41-'TEI actuel 2017 milliards'!AY41</f>
        <v>-0.11163000000000001</v>
      </c>
      <c r="AZ41" s="2">
        <f>'TEI proposé 2017 milliards'!AZ41-'TEI actuel 2017 milliards'!AZ41</f>
        <v>7.9937999999999954E-2</v>
      </c>
      <c r="BA41" s="2">
        <f>'TEI proposé 2017 milliards'!BA41-'TEI actuel 2017 milliards'!BA41</f>
        <v>-1.9778000000000004E-2</v>
      </c>
      <c r="BB41" s="2">
        <f>'TEI proposé 2017 milliards'!BB41-'TEI actuel 2017 milliards'!BB41</f>
        <v>-1.9645000000000003E-2</v>
      </c>
      <c r="BC41" s="2">
        <f>'TEI proposé 2017 milliards'!BC41-'TEI actuel 2017 milliards'!BC41</f>
        <v>-0.57446200000000003</v>
      </c>
      <c r="BD41" s="2">
        <f>'TEI proposé 2017 milliards'!BD41-'TEI actuel 2017 milliards'!BD41</f>
        <v>2.2097920000000002</v>
      </c>
      <c r="BE41" s="2">
        <f>'TEI proposé 2017 milliards'!BE41-'TEI actuel 2017 milliards'!BE41</f>
        <v>1.999999999946489E-6</v>
      </c>
      <c r="BF41" s="2">
        <f>'TEI proposé 2017 milliards'!BF41-'TEI actuel 2017 milliards'!BF41</f>
        <v>3.9999999999484892E-6</v>
      </c>
      <c r="BG41" s="2">
        <f>'TEI proposé 2017 milliards'!BG41-'TEI actuel 2017 milliards'!BG41</f>
        <v>-3.0000000000307558E-6</v>
      </c>
      <c r="BH41" s="2">
        <f>'TEI proposé 2017 milliards'!BH41-'TEI actuel 2017 milliards'!BH41</f>
        <v>-6.5627000000000019E-2</v>
      </c>
      <c r="BI41" s="2">
        <f>'TEI proposé 2017 milliards'!BI41-'TEI actuel 2017 milliards'!BI41</f>
        <v>-9.999999999871223E-7</v>
      </c>
      <c r="BJ41" s="2">
        <f>'TEI proposé 2017 milliards'!BJ41-'TEI actuel 2017 milliards'!BJ41</f>
        <v>2.0000000000020002E-6</v>
      </c>
      <c r="BK41" s="2">
        <f>'TEI proposé 2017 milliards'!BK41-'TEI actuel 2017 milliards'!BK41</f>
        <v>-6.7817000000000002E-2</v>
      </c>
      <c r="BL41" s="2">
        <f>'TEI proposé 2017 milliards'!BL41-'TEI actuel 2017 milliards'!BL41</f>
        <v>-3.7247000000000002E-2</v>
      </c>
      <c r="BM41" s="1">
        <f>'TEI proposé 2017 milliards'!BM41-'TEI actuel 2017 milliards'!BM41</f>
        <v>-7.2630000000017958E-3</v>
      </c>
    </row>
    <row r="42" spans="1:65">
      <c r="A42" t="s">
        <v>105</v>
      </c>
      <c r="B42" t="s">
        <v>40</v>
      </c>
      <c r="C42" s="2">
        <f>'TEI proposé 2017 milliards'!C42-'TEI actuel 2017 milliards'!C42</f>
        <v>-3.9999999998929781E-6</v>
      </c>
      <c r="D42" s="2">
        <f>'TEI proposé 2017 milliards'!D42-'TEI actuel 2017 milliards'!D42</f>
        <v>0</v>
      </c>
      <c r="E42" s="2">
        <f>'TEI proposé 2017 milliards'!E42-'TEI actuel 2017 milliards'!E42</f>
        <v>-1.0000000000010001E-6</v>
      </c>
      <c r="F42" s="2">
        <f>'TEI proposé 2017 milliards'!F42-'TEI actuel 2017 milliards'!F42</f>
        <v>-3.9999999999901226E-6</v>
      </c>
      <c r="G42" s="2">
        <f>'TEI proposé 2017 milliards'!G42-'TEI actuel 2017 milliards'!G42</f>
        <v>-5.9999999999504894E-6</v>
      </c>
      <c r="H42" s="2">
        <f>'TEI proposé 2017 milliards'!H42-'TEI actuel 2017 milliards'!H42</f>
        <v>3.9999999999762448E-6</v>
      </c>
      <c r="I42" s="2">
        <f>'TEI proposé 2017 milliards'!I42-'TEI actuel 2017 milliards'!I42</f>
        <v>0</v>
      </c>
      <c r="J42" s="2">
        <f>'TEI proposé 2017 milliards'!J42-'TEI actuel 2017 milliards'!J42</f>
        <v>-1.0000000000010001E-6</v>
      </c>
      <c r="K42" s="2">
        <f>'TEI proposé 2017 milliards'!K42-'TEI actuel 2017 milliards'!K42</f>
        <v>3.0000000000030003E-6</v>
      </c>
      <c r="L42" s="2">
        <f>'TEI proposé 2017 milliards'!L42-'TEI actuel 2017 milliards'!L42</f>
        <v>2.0000000000020002E-6</v>
      </c>
      <c r="M42" s="2">
        <f>'TEI proposé 2017 milliards'!M42-'TEI actuel 2017 milliards'!M42</f>
        <v>-4.0000000000040004E-6</v>
      </c>
      <c r="N42" s="2">
        <f>'TEI proposé 2017 milliards'!N42-'TEI actuel 2017 milliards'!N42</f>
        <v>4.0000000000040004E-6</v>
      </c>
      <c r="O42" s="2">
        <f>'TEI proposé 2017 milliards'!O42-'TEI actuel 2017 milliards'!O42</f>
        <v>4.9999999999772449E-6</v>
      </c>
      <c r="P42" s="2">
        <f>'TEI proposé 2017 milliards'!P42-'TEI actuel 2017 milliards'!P42</f>
        <v>4.0000000000040004E-6</v>
      </c>
      <c r="Q42" s="2">
        <f>'TEI proposé 2017 milliards'!Q42-'TEI actuel 2017 milliards'!Q42</f>
        <v>-2.0000000000020002E-6</v>
      </c>
      <c r="R42" s="2">
        <f>'TEI proposé 2017 milliards'!R42-'TEI actuel 2017 milliards'!R42</f>
        <v>0</v>
      </c>
      <c r="S42" s="2">
        <f>'TEI proposé 2017 milliards'!S42-'TEI actuel 2017 milliards'!S42</f>
        <v>-6.0000000000060005E-6</v>
      </c>
      <c r="T42" s="2">
        <f>'TEI proposé 2017 milliards'!T42-'TEI actuel 2017 milliards'!T42</f>
        <v>-3.0000000000030003E-6</v>
      </c>
      <c r="U42" s="2">
        <f>'TEI proposé 2017 milliards'!U42-'TEI actuel 2017 milliards'!U42</f>
        <v>9.9999999997324451E-7</v>
      </c>
      <c r="V42" s="2">
        <f>'TEI proposé 2017 milliards'!V42-'TEI actuel 2017 milliards'!V42</f>
        <v>4.0000000000040004E-6</v>
      </c>
      <c r="W42" s="2">
        <f>'TEI proposé 2017 milliards'!W42-'TEI actuel 2017 milliards'!W42</f>
        <v>4.0000000000040004E-6</v>
      </c>
      <c r="X42" s="2">
        <f>'TEI proposé 2017 milliards'!X42-'TEI actuel 2017 milliards'!X42</f>
        <v>4.0000000000040004E-6</v>
      </c>
      <c r="Y42" s="2">
        <f>'TEI proposé 2017 milliards'!Y42-'TEI actuel 2017 milliards'!Y42</f>
        <v>1.9999999999742446E-6</v>
      </c>
      <c r="Z42" s="2">
        <f>'TEI proposé 2017 milliards'!Z42-'TEI actuel 2017 milliards'!Z42</f>
        <v>-3.000000000086267E-6</v>
      </c>
      <c r="AA42" s="2">
        <f>'TEI proposé 2017 milliards'!AA42-'TEI actuel 2017 milliards'!AA42</f>
        <v>3.000000000086267E-6</v>
      </c>
      <c r="AB42" s="2">
        <f>'TEI proposé 2017 milliards'!AB42-'TEI actuel 2017 milliards'!AB42</f>
        <v>-1.0000000000010001E-6</v>
      </c>
      <c r="AC42" s="2">
        <f>'TEI proposé 2017 milliards'!AC42-'TEI actuel 2017 milliards'!AC42</f>
        <v>1.000000000139778E-6</v>
      </c>
      <c r="AD42" s="2">
        <f>'TEI proposé 2017 milliards'!AD42-'TEI actuel 2017 milliards'!AD42</f>
        <v>-3.000000000086267E-6</v>
      </c>
      <c r="AE42" s="2">
        <f>'TEI proposé 2017 milliards'!AE42-'TEI actuel 2017 milliards'!AE42</f>
        <v>3.9999999899009708E-6</v>
      </c>
      <c r="AF42" s="2">
        <f>'TEI proposé 2017 milliards'!AF42-'TEI actuel 2017 milliards'!AF42</f>
        <v>-2.9999999995311555E-6</v>
      </c>
      <c r="AG42" s="2">
        <f>'TEI proposé 2017 milliards'!AG42-'TEI actuel 2017 milliards'!AG42</f>
        <v>1.9999999998354667E-6</v>
      </c>
      <c r="AH42" s="2">
        <f>'TEI proposé 2017 milliards'!AH42-'TEI actuel 2017 milliards'!AH42</f>
        <v>0</v>
      </c>
      <c r="AI42" s="2">
        <f>'TEI proposé 2017 milliards'!AI42-'TEI actuel 2017 milliards'!AI42</f>
        <v>2.9999999999752447E-6</v>
      </c>
      <c r="AJ42" s="2">
        <f>'TEI proposé 2017 milliards'!AJ42-'TEI actuel 2017 milliards'!AJ42</f>
        <v>-9.9999999969568876E-7</v>
      </c>
      <c r="AK42" s="2">
        <f>'TEI proposé 2017 milliards'!AK42-'TEI actuel 2017 milliards'!AK42</f>
        <v>3.0000000000030003E-6</v>
      </c>
      <c r="AL42" s="2">
        <f>'TEI proposé 2017 milliards'!AL42-'TEI actuel 2017 milliards'!AL42</f>
        <v>-5.000000000032756E-6</v>
      </c>
      <c r="AM42" s="2">
        <f>'TEI proposé 2017 milliards'!AM42-'TEI actuel 2017 milliards'!AM42</f>
        <v>4.0000000000040004E-6</v>
      </c>
      <c r="AN42" s="2">
        <f>'TEI proposé 2017 milliards'!AN42-'TEI actuel 2017 milliards'!AN42</f>
        <v>2.0000000000575113E-6</v>
      </c>
      <c r="AO42" s="2">
        <f>'TEI proposé 2017 milliards'!AO42-'TEI actuel 2017 milliards'!AO42</f>
        <v>1.999999999946489E-6</v>
      </c>
      <c r="AP42" s="2">
        <f>'TEI proposé 2017 milliards'!AP42-'TEI actuel 2017 milliards'!AP42</f>
        <v>-1.999999999946489E-6</v>
      </c>
      <c r="AQ42" s="2">
        <f>'TEI proposé 2017 milliards'!AQ42-'TEI actuel 2017 milliards'!AQ42</f>
        <v>0</v>
      </c>
      <c r="AR42" s="2">
        <f>'TEI proposé 2017 milliards'!AR42-'TEI actuel 2017 milliards'!AR42</f>
        <v>0</v>
      </c>
      <c r="AS42" s="2">
        <f>'TEI proposé 2017 milliards'!AS42-'TEI actuel 2017 milliards'!AS42</f>
        <v>1.000000000139778E-6</v>
      </c>
      <c r="AT42" s="2">
        <f>'TEI proposé 2017 milliards'!AT42-'TEI actuel 2017 milliards'!AT42</f>
        <v>-3.0000000030838692E-6</v>
      </c>
      <c r="AU42" s="2">
        <f>'TEI proposé 2017 milliards'!AU42-'TEI actuel 2017 milliards'!AU42</f>
        <v>0</v>
      </c>
      <c r="AV42" s="2">
        <f>'TEI proposé 2017 milliards'!AV42-'TEI actuel 2017 milliards'!AV42</f>
        <v>-5.000000000032756E-6</v>
      </c>
      <c r="AW42" s="2">
        <f>'TEI proposé 2017 milliards'!AW42-'TEI actuel 2017 milliards'!AW42</f>
        <v>2.9999999999752447E-6</v>
      </c>
      <c r="AX42" s="2">
        <f>'TEI proposé 2017 milliards'!AX42-'TEI actuel 2017 milliards'!AX42</f>
        <v>0</v>
      </c>
      <c r="AY42" s="2">
        <f>'TEI proposé 2017 milliards'!AY42-'TEI actuel 2017 milliards'!AY42</f>
        <v>3.0000000000030003E-6</v>
      </c>
      <c r="AZ42" s="2">
        <f>'TEI proposé 2017 milliards'!AZ42-'TEI actuel 2017 milliards'!AZ42</f>
        <v>0</v>
      </c>
      <c r="BA42" s="2">
        <f>'TEI proposé 2017 milliards'!BA42-'TEI actuel 2017 milliards'!BA42</f>
        <v>-2.9999999999891225E-6</v>
      </c>
      <c r="BB42" s="2">
        <f>'TEI proposé 2017 milliards'!BB42-'TEI actuel 2017 milliards'!BB42</f>
        <v>-2.000000000015878E-6</v>
      </c>
      <c r="BC42" s="2">
        <f>'TEI proposé 2017 milliards'!BC42-'TEI actuel 2017 milliards'!BC42</f>
        <v>-4.0000000001150227E-6</v>
      </c>
      <c r="BD42" s="2">
        <f>'TEI proposé 2017 milliards'!BD42-'TEI actuel 2017 milliards'!BD42</f>
        <v>0</v>
      </c>
      <c r="BE42" s="2">
        <f>'TEI proposé 2017 milliards'!BE42-'TEI actuel 2017 milliards'!BE42</f>
        <v>-2.0000000000575113E-6</v>
      </c>
      <c r="BF42" s="2">
        <f>'TEI proposé 2017 milliards'!BF42-'TEI actuel 2017 milliards'!BF42</f>
        <v>-2.9999999999752447E-6</v>
      </c>
      <c r="BG42" s="2">
        <f>'TEI proposé 2017 milliards'!BG42-'TEI actuel 2017 milliards'!BG42</f>
        <v>-5.0000000000050004E-6</v>
      </c>
      <c r="BH42" s="2">
        <f>'TEI proposé 2017 milliards'!BH42-'TEI actuel 2017 milliards'!BH42</f>
        <v>2.9999999999752447E-6</v>
      </c>
      <c r="BI42" s="2">
        <f>'TEI proposé 2017 milliards'!BI42-'TEI actuel 2017 milliards'!BI42</f>
        <v>0</v>
      </c>
      <c r="BJ42" s="2">
        <f>'TEI proposé 2017 milliards'!BJ42-'TEI actuel 2017 milliards'!BJ42</f>
        <v>0</v>
      </c>
      <c r="BK42" s="2">
        <f>'TEI proposé 2017 milliards'!BK42-'TEI actuel 2017 milliards'!BK42</f>
        <v>1.9999999999950613E-6</v>
      </c>
      <c r="BL42" s="2">
        <f>'TEI proposé 2017 milliards'!BL42-'TEI actuel 2017 milliards'!BL42</f>
        <v>3.0000000000030003E-6</v>
      </c>
      <c r="BM42" s="1">
        <f>'TEI proposé 2017 milliards'!BM42-'TEI actuel 2017 milliards'!BM42</f>
        <v>0</v>
      </c>
    </row>
    <row r="43" spans="1:65">
      <c r="A43" t="s">
        <v>106</v>
      </c>
      <c r="B43" t="s">
        <v>41</v>
      </c>
      <c r="C43" s="2">
        <f>'TEI proposé 2017 milliards'!C43-'TEI actuel 2017 milliards'!C43</f>
        <v>0</v>
      </c>
      <c r="D43" s="2">
        <f>'TEI proposé 2017 milliards'!D43-'TEI actuel 2017 milliards'!D43</f>
        <v>0</v>
      </c>
      <c r="E43" s="2">
        <f>'TEI proposé 2017 milliards'!E43-'TEI actuel 2017 milliards'!E43</f>
        <v>0</v>
      </c>
      <c r="F43" s="2">
        <f>'TEI proposé 2017 milliards'!F43-'TEI actuel 2017 milliards'!F43</f>
        <v>3.0000000000030003E-6</v>
      </c>
      <c r="G43" s="2">
        <f>'TEI proposé 2017 milliards'!G43-'TEI actuel 2017 milliards'!G43</f>
        <v>0</v>
      </c>
      <c r="H43" s="2">
        <f>'TEI proposé 2017 milliards'!H43-'TEI actuel 2017 milliards'!H43</f>
        <v>2.0000000000020002E-6</v>
      </c>
      <c r="I43" s="2">
        <f>'TEI proposé 2017 milliards'!I43-'TEI actuel 2017 milliards'!I43</f>
        <v>-2.0000000000020002E-6</v>
      </c>
      <c r="J43" s="2">
        <f>'TEI proposé 2017 milliards'!J43-'TEI actuel 2017 milliards'!J43</f>
        <v>-3.9999999999970615E-6</v>
      </c>
      <c r="K43" s="2">
        <f>'TEI proposé 2017 milliards'!K43-'TEI actuel 2017 milliards'!K43</f>
        <v>-3.9999999999970615E-6</v>
      </c>
      <c r="L43" s="2">
        <f>'TEI proposé 2017 milliards'!L43-'TEI actuel 2017 milliards'!L43</f>
        <v>-9.999999999871223E-7</v>
      </c>
      <c r="M43" s="2">
        <f>'TEI proposé 2017 milliards'!M43-'TEI actuel 2017 milliards'!M43</f>
        <v>-2.9999999999752447E-6</v>
      </c>
      <c r="N43" s="2">
        <f>'TEI proposé 2017 milliards'!N43-'TEI actuel 2017 milliards'!N43</f>
        <v>-3.9999999999901226E-6</v>
      </c>
      <c r="O43" s="2">
        <f>'TEI proposé 2017 milliards'!O43-'TEI actuel 2017 milliards'!O43</f>
        <v>4.0000000000040004E-6</v>
      </c>
      <c r="P43" s="2">
        <f>'TEI proposé 2017 milliards'!P43-'TEI actuel 2017 milliards'!P43</f>
        <v>1.9999999999881224E-6</v>
      </c>
      <c r="Q43" s="2">
        <f>'TEI proposé 2017 milliards'!Q43-'TEI actuel 2017 milliards'!Q43</f>
        <v>-5.0000000000050004E-6</v>
      </c>
      <c r="R43" s="2">
        <f>'TEI proposé 2017 milliards'!R43-'TEI actuel 2017 milliards'!R43</f>
        <v>-4.0000000000040004E-6</v>
      </c>
      <c r="S43" s="2">
        <f>'TEI proposé 2017 milliards'!S43-'TEI actuel 2017 milliards'!S43</f>
        <v>-4.9999999999911227E-6</v>
      </c>
      <c r="T43" s="2">
        <f>'TEI proposé 2017 milliards'!T43-'TEI actuel 2017 milliards'!T43</f>
        <v>-1.9999999999881224E-6</v>
      </c>
      <c r="U43" s="2">
        <f>'TEI proposé 2017 milliards'!U43-'TEI actuel 2017 milliards'!U43</f>
        <v>-2.000000000015878E-6</v>
      </c>
      <c r="V43" s="2">
        <f>'TEI proposé 2017 milliards'!V43-'TEI actuel 2017 milliards'!V43</f>
        <v>4.0000000000040004E-6</v>
      </c>
      <c r="W43" s="2">
        <f>'TEI proposé 2017 milliards'!W43-'TEI actuel 2017 milliards'!W43</f>
        <v>0</v>
      </c>
      <c r="X43" s="2">
        <f>'TEI proposé 2017 milliards'!X43-'TEI actuel 2017 milliards'!X43</f>
        <v>9.9999999999406119E-7</v>
      </c>
      <c r="Y43" s="2">
        <f>'TEI proposé 2017 milliards'!Y43-'TEI actuel 2017 milliards'!Y43</f>
        <v>3.0000000000030003E-6</v>
      </c>
      <c r="Z43" s="2">
        <f>'TEI proposé 2017 milliards'!Z43-'TEI actuel 2017 milliards'!Z43</f>
        <v>-3.0000000000030003E-6</v>
      </c>
      <c r="AA43" s="2">
        <f>'TEI proposé 2017 milliards'!AA43-'TEI actuel 2017 milliards'!AA43</f>
        <v>-9.9999999999753064E-7</v>
      </c>
      <c r="AB43" s="2">
        <f>'TEI proposé 2017 milliards'!AB43-'TEI actuel 2017 milliards'!AB43</f>
        <v>-4.0000000000040004E-6</v>
      </c>
      <c r="AC43" s="2">
        <f>'TEI proposé 2017 milliards'!AC43-'TEI actuel 2017 milliards'!AC43</f>
        <v>-1.999999999946489E-6</v>
      </c>
      <c r="AD43" s="2">
        <f>'TEI proposé 2017 milliards'!AD43-'TEI actuel 2017 milliards'!AD43</f>
        <v>0</v>
      </c>
      <c r="AE43" s="2">
        <f>'TEI proposé 2017 milliards'!AE43-'TEI actuel 2017 milliards'!AE43</f>
        <v>5.1000000006684587E-5</v>
      </c>
      <c r="AF43" s="2">
        <f>'TEI proposé 2017 milliards'!AF43-'TEI actuel 2017 milliards'!AF43</f>
        <v>-5.000000000032756E-6</v>
      </c>
      <c r="AG43" s="2">
        <f>'TEI proposé 2017 milliards'!AG43-'TEI actuel 2017 milliards'!AG43</f>
        <v>-4.0000000000040004E-6</v>
      </c>
      <c r="AH43" s="2">
        <f>'TEI proposé 2017 milliards'!AH43-'TEI actuel 2017 milliards'!AH43</f>
        <v>0</v>
      </c>
      <c r="AI43" s="2">
        <f>'TEI proposé 2017 milliards'!AI43-'TEI actuel 2017 milliards'!AI43</f>
        <v>-3.9999999999762448E-6</v>
      </c>
      <c r="AJ43" s="2">
        <f>'TEI proposé 2017 milliards'!AJ43-'TEI actuel 2017 milliards'!AJ43</f>
        <v>-2.0000000000020002E-6</v>
      </c>
      <c r="AK43" s="2">
        <f>'TEI proposé 2017 milliards'!AK43-'TEI actuel 2017 milliards'!AK43</f>
        <v>0</v>
      </c>
      <c r="AL43" s="2">
        <f>'TEI proposé 2017 milliards'!AL43-'TEI actuel 2017 milliards'!AL43</f>
        <v>-1.999999999946489E-6</v>
      </c>
      <c r="AM43" s="2">
        <f>'TEI proposé 2017 milliards'!AM43-'TEI actuel 2017 milliards'!AM43</f>
        <v>0</v>
      </c>
      <c r="AN43" s="2">
        <f>'TEI proposé 2017 milliards'!AN43-'TEI actuel 2017 milliards'!AN43</f>
        <v>0</v>
      </c>
      <c r="AO43" s="2">
        <f>'TEI proposé 2017 milliards'!AO43-'TEI actuel 2017 milliards'!AO43</f>
        <v>1.0000000000287557E-6</v>
      </c>
      <c r="AP43" s="2">
        <f>'TEI proposé 2017 milliards'!AP43-'TEI actuel 2017 milliards'!AP43</f>
        <v>-2.9999999999752447E-6</v>
      </c>
      <c r="AQ43" s="2">
        <f>'TEI proposé 2017 milliards'!AQ43-'TEI actuel 2017 milliards'!AQ43</f>
        <v>0</v>
      </c>
      <c r="AR43" s="2">
        <f>'TEI proposé 2017 milliards'!AR43-'TEI actuel 2017 milliards'!AR43</f>
        <v>0</v>
      </c>
      <c r="AS43" s="2">
        <f>'TEI proposé 2017 milliards'!AS43-'TEI actuel 2017 milliards'!AS43</f>
        <v>1.000000000139778E-6</v>
      </c>
      <c r="AT43" s="2">
        <f>'TEI proposé 2017 milliards'!AT43-'TEI actuel 2017 milliards'!AT43</f>
        <v>1.999999999946489E-6</v>
      </c>
      <c r="AU43" s="2">
        <f>'TEI proposé 2017 milliards'!AU43-'TEI actuel 2017 milliards'!AU43</f>
        <v>2.9999999999752447E-6</v>
      </c>
      <c r="AV43" s="2">
        <f>'TEI proposé 2017 milliards'!AV43-'TEI actuel 2017 milliards'!AV43</f>
        <v>-2.0000000000020002E-6</v>
      </c>
      <c r="AW43" s="2">
        <f>'TEI proposé 2017 milliards'!AW43-'TEI actuel 2017 milliards'!AW43</f>
        <v>1.0000000000287557E-6</v>
      </c>
      <c r="AX43" s="2">
        <f>'TEI proposé 2017 milliards'!AX43-'TEI actuel 2017 milliards'!AX43</f>
        <v>0</v>
      </c>
      <c r="AY43" s="2">
        <f>'TEI proposé 2017 milliards'!AY43-'TEI actuel 2017 milliards'!AY43</f>
        <v>-5.0000000000050004E-6</v>
      </c>
      <c r="AZ43" s="2">
        <f>'TEI proposé 2017 milliards'!AZ43-'TEI actuel 2017 milliards'!AZ43</f>
        <v>-3.9999999999484892E-6</v>
      </c>
      <c r="BA43" s="2">
        <f>'TEI proposé 2017 milliards'!BA43-'TEI actuel 2017 milliards'!BA43</f>
        <v>-2.9999999999960614E-6</v>
      </c>
      <c r="BB43" s="2">
        <f>'TEI proposé 2017 milliards'!BB43-'TEI actuel 2017 milliards'!BB43</f>
        <v>0</v>
      </c>
      <c r="BC43" s="2">
        <f>'TEI proposé 2017 milliards'!BC43-'TEI actuel 2017 milliards'!BC43</f>
        <v>-1.999999999946489E-6</v>
      </c>
      <c r="BD43" s="2">
        <f>'TEI proposé 2017 milliards'!BD43-'TEI actuel 2017 milliards'!BD43</f>
        <v>0</v>
      </c>
      <c r="BE43" s="2">
        <f>'TEI proposé 2017 milliards'!BE43-'TEI actuel 2017 milliards'!BE43</f>
        <v>-9.999999999871223E-7</v>
      </c>
      <c r="BF43" s="2">
        <f>'TEI proposé 2017 milliards'!BF43-'TEI actuel 2017 milliards'!BF43</f>
        <v>3.0000000000307558E-6</v>
      </c>
      <c r="BG43" s="2">
        <f>'TEI proposé 2017 milliards'!BG43-'TEI actuel 2017 milliards'!BG43</f>
        <v>0</v>
      </c>
      <c r="BH43" s="2">
        <f>'TEI proposé 2017 milliards'!BH43-'TEI actuel 2017 milliards'!BH43</f>
        <v>3.0000000000030003E-6</v>
      </c>
      <c r="BI43" s="2">
        <f>'TEI proposé 2017 milliards'!BI43-'TEI actuel 2017 milliards'!BI43</f>
        <v>2.0000000000089391E-6</v>
      </c>
      <c r="BJ43" s="2">
        <f>'TEI proposé 2017 milliards'!BJ43-'TEI actuel 2017 milliards'!BJ43</f>
        <v>-4.9999999999911227E-6</v>
      </c>
      <c r="BK43" s="2">
        <f>'TEI proposé 2017 milliards'!BK43-'TEI actuel 2017 milliards'!BK43</f>
        <v>3.9999999999970615E-6</v>
      </c>
      <c r="BL43" s="2">
        <f>'TEI proposé 2017 milliards'!BL43-'TEI actuel 2017 milliards'!BL43</f>
        <v>-1.9999999999950613E-6</v>
      </c>
      <c r="BM43" s="1">
        <f>'TEI proposé 2017 milliards'!BM43-'TEI actuel 2017 milliards'!BM43</f>
        <v>0</v>
      </c>
    </row>
    <row r="44" spans="1:65">
      <c r="A44" t="s">
        <v>107</v>
      </c>
      <c r="B44" t="s">
        <v>42</v>
      </c>
      <c r="C44" s="2">
        <f>'TEI proposé 2017 milliards'!C44-'TEI actuel 2017 milliards'!C44</f>
        <v>-2.0000000000002655E-6</v>
      </c>
      <c r="D44" s="2">
        <f>'TEI proposé 2017 milliards'!D44-'TEI actuel 2017 milliards'!D44</f>
        <v>0</v>
      </c>
      <c r="E44" s="2">
        <f>'TEI proposé 2017 milliards'!E44-'TEI actuel 2017 milliards'!E44</f>
        <v>0</v>
      </c>
      <c r="F44" s="2">
        <f>'TEI proposé 2017 milliards'!F44-'TEI actuel 2017 milliards'!F44</f>
        <v>-4.0000000000005309E-6</v>
      </c>
      <c r="G44" s="2">
        <f>'TEI proposé 2017 milliards'!G44-'TEI actuel 2017 milliards'!G44</f>
        <v>-4.0000000000040004E-6</v>
      </c>
      <c r="H44" s="2">
        <f>'TEI proposé 2017 milliards'!H44-'TEI actuel 2017 milliards'!H44</f>
        <v>1.9999999999950613E-6</v>
      </c>
      <c r="I44" s="2">
        <f>'TEI proposé 2017 milliards'!I44-'TEI actuel 2017 milliards'!I44</f>
        <v>-9.9999999999753064E-7</v>
      </c>
      <c r="J44" s="2">
        <f>'TEI proposé 2017 milliards'!J44-'TEI actuel 2017 milliards'!J44</f>
        <v>0</v>
      </c>
      <c r="K44" s="2">
        <f>'TEI proposé 2017 milliards'!K44-'TEI actuel 2017 milliards'!K44</f>
        <v>-9.9999999999753064E-7</v>
      </c>
      <c r="L44" s="2">
        <f>'TEI proposé 2017 milliards'!L44-'TEI actuel 2017 milliards'!L44</f>
        <v>-5.0000000000050004E-6</v>
      </c>
      <c r="M44" s="2">
        <f>'TEI proposé 2017 milliards'!M44-'TEI actuel 2017 milliards'!M44</f>
        <v>-5.000000000032756E-6</v>
      </c>
      <c r="N44" s="2">
        <f>'TEI proposé 2017 milliards'!N44-'TEI actuel 2017 milliards'!N44</f>
        <v>0</v>
      </c>
      <c r="O44" s="2">
        <f>'TEI proposé 2017 milliards'!O44-'TEI actuel 2017 milliards'!O44</f>
        <v>-1.0000000000010001E-6</v>
      </c>
      <c r="P44" s="2">
        <f>'TEI proposé 2017 milliards'!P44-'TEI actuel 2017 milliards'!P44</f>
        <v>3.0000000000030003E-6</v>
      </c>
      <c r="Q44" s="2">
        <f>'TEI proposé 2017 milliards'!Q44-'TEI actuel 2017 milliards'!Q44</f>
        <v>-4.0000000000109392E-6</v>
      </c>
      <c r="R44" s="2">
        <f>'TEI proposé 2017 milliards'!R44-'TEI actuel 2017 milliards'!R44</f>
        <v>-4.0000000000178781E-6</v>
      </c>
      <c r="S44" s="2">
        <f>'TEI proposé 2017 milliards'!S44-'TEI actuel 2017 milliards'!S44</f>
        <v>-3.0000000000030003E-6</v>
      </c>
      <c r="T44" s="2">
        <f>'TEI proposé 2017 milliards'!T44-'TEI actuel 2017 milliards'!T44</f>
        <v>-2.9999999999960614E-6</v>
      </c>
      <c r="U44" s="2">
        <f>'TEI proposé 2017 milliards'!U44-'TEI actuel 2017 milliards'!U44</f>
        <v>-4.0000000000040004E-6</v>
      </c>
      <c r="V44" s="2">
        <f>'TEI proposé 2017 milliards'!V44-'TEI actuel 2017 milliards'!V44</f>
        <v>9.9999999999406119E-7</v>
      </c>
      <c r="W44" s="2">
        <f>'TEI proposé 2017 milliards'!W44-'TEI actuel 2017 milliards'!W44</f>
        <v>3.0000000000030003E-6</v>
      </c>
      <c r="X44" s="2">
        <f>'TEI proposé 2017 milliards'!X44-'TEI actuel 2017 milliards'!X44</f>
        <v>9.9999999999406119E-7</v>
      </c>
      <c r="Y44" s="2">
        <f>'TEI proposé 2017 milliards'!Y44-'TEI actuel 2017 milliards'!Y44</f>
        <v>3.0000000000030003E-6</v>
      </c>
      <c r="Z44" s="2">
        <f>'TEI proposé 2017 milliards'!Z44-'TEI actuel 2017 milliards'!Z44</f>
        <v>4.0000000000040004E-6</v>
      </c>
      <c r="AA44" s="2">
        <f>'TEI proposé 2017 milliards'!AA44-'TEI actuel 2017 milliards'!AA44</f>
        <v>-2.0000000000020002E-6</v>
      </c>
      <c r="AB44" s="2">
        <f>'TEI proposé 2017 milliards'!AB44-'TEI actuel 2017 milliards'!AB44</f>
        <v>1.9999999999985307E-6</v>
      </c>
      <c r="AC44" s="2">
        <f>'TEI proposé 2017 milliards'!AC44-'TEI actuel 2017 milliards'!AC44</f>
        <v>-2.9999999999752447E-6</v>
      </c>
      <c r="AD44" s="2">
        <f>'TEI proposé 2017 milliards'!AD44-'TEI actuel 2017 milliards'!AD44</f>
        <v>1.000000000007939E-6</v>
      </c>
      <c r="AE44" s="2">
        <f>'TEI proposé 2017 milliards'!AE44-'TEI actuel 2017 milliards'!AE44</f>
        <v>2.1000000005877428E-5</v>
      </c>
      <c r="AF44" s="2">
        <f>'TEI proposé 2017 milliards'!AF44-'TEI actuel 2017 milliards'!AF44</f>
        <v>2.0000000000575113E-6</v>
      </c>
      <c r="AG44" s="2">
        <f>'TEI proposé 2017 milliards'!AG44-'TEI actuel 2017 milliards'!AG44</f>
        <v>-2.9999999999752447E-6</v>
      </c>
      <c r="AH44" s="2">
        <f>'TEI proposé 2017 milliards'!AH44-'TEI actuel 2017 milliards'!AH44</f>
        <v>0</v>
      </c>
      <c r="AI44" s="2">
        <f>'TEI proposé 2017 milliards'!AI44-'TEI actuel 2017 milliards'!AI44</f>
        <v>-1.0000000000010001E-6</v>
      </c>
      <c r="AJ44" s="2">
        <f>'TEI proposé 2017 milliards'!AJ44-'TEI actuel 2017 milliards'!AJ44</f>
        <v>-3.0000000000307558E-6</v>
      </c>
      <c r="AK44" s="2">
        <f>'TEI proposé 2017 milliards'!AK44-'TEI actuel 2017 milliards'!AK44</f>
        <v>-1.0000000000010001E-6</v>
      </c>
      <c r="AL44" s="2">
        <f>'TEI proposé 2017 milliards'!AL44-'TEI actuel 2017 milliards'!AL44</f>
        <v>4.0000000000040004E-6</v>
      </c>
      <c r="AM44" s="2">
        <f>'TEI proposé 2017 milliards'!AM44-'TEI actuel 2017 milliards'!AM44</f>
        <v>2.0000000000020002E-6</v>
      </c>
      <c r="AN44" s="2">
        <f>'TEI proposé 2017 milliards'!AN44-'TEI actuel 2017 milliards'!AN44</f>
        <v>-2.9999999999995308E-6</v>
      </c>
      <c r="AO44" s="2">
        <f>'TEI proposé 2017 milliards'!AO44-'TEI actuel 2017 milliards'!AO44</f>
        <v>0</v>
      </c>
      <c r="AP44" s="2">
        <f>'TEI proposé 2017 milliards'!AP44-'TEI actuel 2017 milliards'!AP44</f>
        <v>-5.000000000032756E-6</v>
      </c>
      <c r="AQ44" s="2">
        <f>'TEI proposé 2017 milliards'!AQ44-'TEI actuel 2017 milliards'!AQ44</f>
        <v>0</v>
      </c>
      <c r="AR44" s="2">
        <f>'TEI proposé 2017 milliards'!AR44-'TEI actuel 2017 milliards'!AR44</f>
        <v>0</v>
      </c>
      <c r="AS44" s="2">
        <f>'TEI proposé 2017 milliards'!AS44-'TEI actuel 2017 milliards'!AS44</f>
        <v>2.0000000002795559E-6</v>
      </c>
      <c r="AT44" s="2">
        <f>'TEI proposé 2017 milliards'!AT44-'TEI actuel 2017 milliards'!AT44</f>
        <v>1.0000000000148779E-6</v>
      </c>
      <c r="AU44" s="2">
        <f>'TEI proposé 2017 milliards'!AU44-'TEI actuel 2017 milliards'!AU44</f>
        <v>3.000000000086267E-6</v>
      </c>
      <c r="AV44" s="2">
        <f>'TEI proposé 2017 milliards'!AV44-'TEI actuel 2017 milliards'!AV44</f>
        <v>1.0000000000287557E-6</v>
      </c>
      <c r="AW44" s="2">
        <f>'TEI proposé 2017 milliards'!AW44-'TEI actuel 2017 milliards'!AW44</f>
        <v>3.0000000000030003E-6</v>
      </c>
      <c r="AX44" s="2">
        <f>'TEI proposé 2017 milliards'!AX44-'TEI actuel 2017 milliards'!AX44</f>
        <v>0</v>
      </c>
      <c r="AY44" s="2">
        <f>'TEI proposé 2017 milliards'!AY44-'TEI actuel 2017 milliards'!AY44</f>
        <v>3.9999999999901226E-6</v>
      </c>
      <c r="AZ44" s="2">
        <f>'TEI proposé 2017 milliards'!AZ44-'TEI actuel 2017 milliards'!AZ44</f>
        <v>4.0000000000040004E-6</v>
      </c>
      <c r="BA44" s="2">
        <f>'TEI proposé 2017 milliards'!BA44-'TEI actuel 2017 milliards'!BA44</f>
        <v>2.0000000000020002E-6</v>
      </c>
      <c r="BB44" s="2">
        <f>'TEI proposé 2017 milliards'!BB44-'TEI actuel 2017 milliards'!BB44</f>
        <v>-3.0000000000030003E-6</v>
      </c>
      <c r="BC44" s="2">
        <f>'TEI proposé 2017 milliards'!BC44-'TEI actuel 2017 milliards'!BC44</f>
        <v>-9.9999999997324451E-7</v>
      </c>
      <c r="BD44" s="2">
        <f>'TEI proposé 2017 milliards'!BD44-'TEI actuel 2017 milliards'!BD44</f>
        <v>0</v>
      </c>
      <c r="BE44" s="2">
        <f>'TEI proposé 2017 milliards'!BE44-'TEI actuel 2017 milliards'!BE44</f>
        <v>0</v>
      </c>
      <c r="BF44" s="2">
        <f>'TEI proposé 2017 milliards'!BF44-'TEI actuel 2017 milliards'!BF44</f>
        <v>-2.0000000000089391E-6</v>
      </c>
      <c r="BG44" s="2">
        <f>'TEI proposé 2017 milliards'!BG44-'TEI actuel 2017 milliards'!BG44</f>
        <v>3.0000000000030003E-6</v>
      </c>
      <c r="BH44" s="2">
        <f>'TEI proposé 2017 milliards'!BH44-'TEI actuel 2017 milliards'!BH44</f>
        <v>-2.0000000000020002E-6</v>
      </c>
      <c r="BI44" s="2">
        <f>'TEI proposé 2017 milliards'!BI44-'TEI actuel 2017 milliards'!BI44</f>
        <v>2.0000000000020002E-6</v>
      </c>
      <c r="BJ44" s="2">
        <f>'TEI proposé 2017 milliards'!BJ44-'TEI actuel 2017 milliards'!BJ44</f>
        <v>0</v>
      </c>
      <c r="BK44" s="2">
        <f>'TEI proposé 2017 milliards'!BK44-'TEI actuel 2017 milliards'!BK44</f>
        <v>-5.000000000001531E-6</v>
      </c>
      <c r="BL44" s="2">
        <f>'TEI proposé 2017 milliards'!BL44-'TEI actuel 2017 milliards'!BL44</f>
        <v>1.0000000000010001E-6</v>
      </c>
      <c r="BM44" s="1">
        <f>'TEI proposé 2017 milliards'!BM44-'TEI actuel 2017 milliards'!BM44</f>
        <v>0</v>
      </c>
    </row>
    <row r="45" spans="1:65">
      <c r="A45" t="s">
        <v>125</v>
      </c>
      <c r="B45" t="s">
        <v>43</v>
      </c>
      <c r="C45" s="2">
        <f>'TEI proposé 2017 milliards'!C45-'TEI actuel 2017 milliards'!C45</f>
        <v>2.9999999999995308E-6</v>
      </c>
      <c r="D45" s="2">
        <f>'TEI proposé 2017 milliards'!D45-'TEI actuel 2017 milliards'!D45</f>
        <v>0</v>
      </c>
      <c r="E45" s="2">
        <f>'TEI proposé 2017 milliards'!E45-'TEI actuel 2017 milliards'!E45</f>
        <v>2.0000000000000486E-6</v>
      </c>
      <c r="F45" s="2">
        <f>'TEI proposé 2017 milliards'!F45-'TEI actuel 2017 milliards'!F45</f>
        <v>2.7538999999999994E-2</v>
      </c>
      <c r="G45" s="2">
        <f>'TEI proposé 2017 milliards'!G45-'TEI actuel 2017 milliards'!G45</f>
        <v>0.33746699999999996</v>
      </c>
      <c r="H45" s="2">
        <f>'TEI proposé 2017 milliards'!H45-'TEI actuel 2017 milliards'!H45</f>
        <v>0.12664899999999998</v>
      </c>
      <c r="I45" s="2">
        <f>'TEI proposé 2017 milliards'!I45-'TEI actuel 2017 milliards'!I45</f>
        <v>-2.3530999999999996E-2</v>
      </c>
      <c r="J45" s="2">
        <f>'TEI proposé 2017 milliards'!J45-'TEI actuel 2017 milliards'!J45</f>
        <v>-4.9819999999999864E-3</v>
      </c>
      <c r="K45" s="2">
        <f>'TEI proposé 2017 milliards'!K45-'TEI actuel 2017 milliards'!K45</f>
        <v>3.8156999999999996E-2</v>
      </c>
      <c r="L45" s="2">
        <f>'TEI proposé 2017 milliards'!L45-'TEI actuel 2017 milliards'!L45</f>
        <v>-3.5567000000000001E-2</v>
      </c>
      <c r="M45" s="2">
        <f>'TEI proposé 2017 milliards'!M45-'TEI actuel 2017 milliards'!M45</f>
        <v>0.30684700000000004</v>
      </c>
      <c r="N45" s="2">
        <f>'TEI proposé 2017 milliards'!N45-'TEI actuel 2017 milliards'!N45</f>
        <v>-0.16111399999999998</v>
      </c>
      <c r="O45" s="2">
        <f>'TEI proposé 2017 milliards'!O45-'TEI actuel 2017 milliards'!O45</f>
        <v>3.0953999999999995E-2</v>
      </c>
      <c r="P45" s="2">
        <f>'TEI proposé 2017 milliards'!P45-'TEI actuel 2017 milliards'!P45</f>
        <v>-6.9298999999999999E-2</v>
      </c>
      <c r="Q45" s="2">
        <f>'TEI proposé 2017 milliards'!Q45-'TEI actuel 2017 milliards'!Q45</f>
        <v>-0.22242200000000001</v>
      </c>
      <c r="R45" s="2">
        <f>'TEI proposé 2017 milliards'!R45-'TEI actuel 2017 milliards'!R45</f>
        <v>-0.10113000000000003</v>
      </c>
      <c r="S45" s="2">
        <f>'TEI proposé 2017 milliards'!S45-'TEI actuel 2017 milliards'!S45</f>
        <v>0.58655500000000005</v>
      </c>
      <c r="T45" s="2">
        <f>'TEI proposé 2017 milliards'!T45-'TEI actuel 2017 milliards'!T45</f>
        <v>6.3316000000000011E-2</v>
      </c>
      <c r="U45" s="2">
        <f>'TEI proposé 2017 milliards'!U45-'TEI actuel 2017 milliards'!U45</f>
        <v>-8.4402999999999992E-2</v>
      </c>
      <c r="V45" s="2">
        <f>'TEI proposé 2017 milliards'!V45-'TEI actuel 2017 milliards'!V45</f>
        <v>0.31394</v>
      </c>
      <c r="W45" s="2">
        <f>'TEI proposé 2017 milliards'!W45-'TEI actuel 2017 milliards'!W45</f>
        <v>3.2601999999999964E-2</v>
      </c>
      <c r="X45" s="2">
        <f>'TEI proposé 2017 milliards'!X45-'TEI actuel 2017 milliards'!X45</f>
        <v>0.12290500000000001</v>
      </c>
      <c r="Y45" s="2">
        <f>'TEI proposé 2017 milliards'!Y45-'TEI actuel 2017 milliards'!Y45</f>
        <v>0.27721700000000005</v>
      </c>
      <c r="Z45" s="2">
        <f>'TEI proposé 2017 milliards'!Z45-'TEI actuel 2017 milliards'!Z45</f>
        <v>0.25803400000000004</v>
      </c>
      <c r="AA45" s="2">
        <f>'TEI proposé 2017 milliards'!AA45-'TEI actuel 2017 milliards'!AA45</f>
        <v>2.6673000000000002E-2</v>
      </c>
      <c r="AB45" s="2">
        <f>'TEI proposé 2017 milliards'!AB45-'TEI actuel 2017 milliards'!AB45</f>
        <v>0.13348399999999999</v>
      </c>
      <c r="AC45" s="2">
        <f>'TEI proposé 2017 milliards'!AC45-'TEI actuel 2017 milliards'!AC45</f>
        <v>3.522805</v>
      </c>
      <c r="AD45" s="2">
        <f>'TEI proposé 2017 milliards'!AD45-'TEI actuel 2017 milliards'!AD45</f>
        <v>1.6298889999999999</v>
      </c>
      <c r="AE45" s="2">
        <f>'TEI proposé 2017 milliards'!AE45-'TEI actuel 2017 milliards'!AE45</f>
        <v>-6.1662900000000072</v>
      </c>
      <c r="AF45" s="2">
        <f>'TEI proposé 2017 milliards'!AF45-'TEI actuel 2017 milliards'!AF45</f>
        <v>2.8955200000000003</v>
      </c>
      <c r="AG45" s="2">
        <f>'TEI proposé 2017 milliards'!AG45-'TEI actuel 2017 milliards'!AG45</f>
        <v>-0.33023200000000008</v>
      </c>
      <c r="AH45" s="2">
        <f>'TEI proposé 2017 milliards'!AH45-'TEI actuel 2017 milliards'!AH45</f>
        <v>-0.23467000000000002</v>
      </c>
      <c r="AI45" s="2">
        <f>'TEI proposé 2017 milliards'!AI45-'TEI actuel 2017 milliards'!AI45</f>
        <v>-0.13745299999999999</v>
      </c>
      <c r="AJ45" s="2">
        <f>'TEI proposé 2017 milliards'!AJ45-'TEI actuel 2017 milliards'!AJ45</f>
        <v>0.33098799999999984</v>
      </c>
      <c r="AK45" s="2">
        <f>'TEI proposé 2017 milliards'!AK45-'TEI actuel 2017 milliards'!AK45</f>
        <v>-9.8350000000000021E-2</v>
      </c>
      <c r="AL45" s="2">
        <f>'TEI proposé 2017 milliards'!AL45-'TEI actuel 2017 milliards'!AL45</f>
        <v>1.6541090000000005</v>
      </c>
      <c r="AM45" s="2">
        <f>'TEI proposé 2017 milliards'!AM45-'TEI actuel 2017 milliards'!AM45</f>
        <v>-7.8608999999999984E-2</v>
      </c>
      <c r="AN45" s="2">
        <f>'TEI proposé 2017 milliards'!AN45-'TEI actuel 2017 milliards'!AN45</f>
        <v>0.17557699999999998</v>
      </c>
      <c r="AO45" s="2">
        <f>'TEI proposé 2017 milliards'!AO45-'TEI actuel 2017 milliards'!AO45</f>
        <v>-0.20957199999999998</v>
      </c>
      <c r="AP45" s="2">
        <f>'TEI proposé 2017 milliards'!AP45-'TEI actuel 2017 milliards'!AP45</f>
        <v>-0.94336799999999998</v>
      </c>
      <c r="AQ45" s="2">
        <f>'TEI proposé 2017 milliards'!AQ45-'TEI actuel 2017 milliards'!AQ45</f>
        <v>-0.85730799999999974</v>
      </c>
      <c r="AR45" s="2">
        <f>'TEI proposé 2017 milliards'!AR45-'TEI actuel 2017 milliards'!AR45</f>
        <v>-1.367853</v>
      </c>
      <c r="AS45" s="2">
        <f>'TEI proposé 2017 milliards'!AS45-'TEI actuel 2017 milliards'!AS45</f>
        <v>-0.26948700000000003</v>
      </c>
      <c r="AT45" s="2">
        <f>'TEI proposé 2017 milliards'!AT45-'TEI actuel 2017 milliards'!AT45</f>
        <v>-4.4263119999999994</v>
      </c>
      <c r="AU45" s="2">
        <f>'TEI proposé 2017 milliards'!AU45-'TEI actuel 2017 milliards'!AU45</f>
        <v>4.0090830000000013</v>
      </c>
      <c r="AV45" s="2">
        <f>'TEI proposé 2017 milliards'!AV45-'TEI actuel 2017 milliards'!AV45</f>
        <v>-1.3886959999999999</v>
      </c>
      <c r="AW45" s="2">
        <f>'TEI proposé 2017 milliards'!AW45-'TEI actuel 2017 milliards'!AW45</f>
        <v>0</v>
      </c>
      <c r="AX45" s="2">
        <f>'TEI proposé 2017 milliards'!AX45-'TEI actuel 2017 milliards'!AX45</f>
        <v>0.79731200000000002</v>
      </c>
      <c r="AY45" s="2">
        <f>'TEI proposé 2017 milliards'!AY45-'TEI actuel 2017 milliards'!AY45</f>
        <v>1.311999999999991E-2</v>
      </c>
      <c r="AZ45" s="2">
        <f>'TEI proposé 2017 milliards'!AZ45-'TEI actuel 2017 milliards'!AZ45</f>
        <v>-0.12198700000000007</v>
      </c>
      <c r="BA45" s="2">
        <f>'TEI proposé 2017 milliards'!BA45-'TEI actuel 2017 milliards'!BA45</f>
        <v>5.820599999999998E-2</v>
      </c>
      <c r="BB45" s="2">
        <f>'TEI proposé 2017 milliards'!BB45-'TEI actuel 2017 milliards'!BB45</f>
        <v>8.1157000000000007E-2</v>
      </c>
      <c r="BC45" s="2">
        <f>'TEI proposé 2017 milliards'!BC45-'TEI actuel 2017 milliards'!BC45</f>
        <v>-2.1742520000000001</v>
      </c>
      <c r="BD45" s="2">
        <f>'TEI proposé 2017 milliards'!BD45-'TEI actuel 2017 milliards'!BD45</f>
        <v>-0.31546900000000022</v>
      </c>
      <c r="BE45" s="2">
        <f>'TEI proposé 2017 milliards'!BE45-'TEI actuel 2017 milliards'!BE45</f>
        <v>-9.9999999991773336E-7</v>
      </c>
      <c r="BF45" s="2">
        <f>'TEI proposé 2017 milliards'!BF45-'TEI actuel 2017 milliards'!BF45</f>
        <v>1.000000000139778E-6</v>
      </c>
      <c r="BG45" s="2">
        <f>'TEI proposé 2017 milliards'!BG45-'TEI actuel 2017 milliards'!BG45</f>
        <v>2.9999999999752447E-6</v>
      </c>
      <c r="BH45" s="2">
        <f>'TEI proposé 2017 milliards'!BH45-'TEI actuel 2017 milliards'!BH45</f>
        <v>0.65635399999999999</v>
      </c>
      <c r="BI45" s="2">
        <f>'TEI proposé 2017 milliards'!BI45-'TEI actuel 2017 milliards'!BI45</f>
        <v>1.0000000000287557E-6</v>
      </c>
      <c r="BJ45" s="2">
        <f>'TEI proposé 2017 milliards'!BJ45-'TEI actuel 2017 milliards'!BJ45</f>
        <v>-9.9999999991773336E-7</v>
      </c>
      <c r="BK45" s="2">
        <f>'TEI proposé 2017 milliards'!BK45-'TEI actuel 2017 milliards'!BK45</f>
        <v>0.38846700000000001</v>
      </c>
      <c r="BL45" s="2">
        <f>'TEI proposé 2017 milliards'!BL45-'TEI actuel 2017 milliards'!BL45</f>
        <v>0.93176999999999988</v>
      </c>
      <c r="BM45" s="1">
        <f>'TEI proposé 2017 milliards'!BM45-'TEI actuel 2017 milliards'!BM45</f>
        <v>4.348000000007346E-3</v>
      </c>
    </row>
    <row r="46" spans="1:65">
      <c r="A46" t="s">
        <v>108</v>
      </c>
      <c r="B46" t="s">
        <v>44</v>
      </c>
      <c r="C46" s="2">
        <f>'TEI proposé 2017 milliards'!C46-'TEI actuel 2017 milliards'!C46</f>
        <v>-4.9999999999217337E-6</v>
      </c>
      <c r="D46" s="2">
        <f>'TEI proposé 2017 milliards'!D46-'TEI actuel 2017 milliards'!D46</f>
        <v>0</v>
      </c>
      <c r="E46" s="2">
        <f>'TEI proposé 2017 milliards'!E46-'TEI actuel 2017 milliards'!E46</f>
        <v>-4.0000000000040004E-6</v>
      </c>
      <c r="F46" s="2">
        <f>'TEI proposé 2017 milliards'!F46-'TEI actuel 2017 milliards'!F46</f>
        <v>4.6529999999999988E-2</v>
      </c>
      <c r="G46" s="2">
        <f>'TEI proposé 2017 milliards'!G46-'TEI actuel 2017 milliards'!G46</f>
        <v>-1.2259179999999996</v>
      </c>
      <c r="H46" s="2">
        <f>'TEI proposé 2017 milliards'!H46-'TEI actuel 2017 milliards'!H46</f>
        <v>0.21523799999999998</v>
      </c>
      <c r="I46" s="2">
        <f>'TEI proposé 2017 milliards'!I46-'TEI actuel 2017 milliards'!I46</f>
        <v>-0.17498799999999998</v>
      </c>
      <c r="J46" s="2">
        <f>'TEI proposé 2017 milliards'!J46-'TEI actuel 2017 milliards'!J46</f>
        <v>-0.42329500000000009</v>
      </c>
      <c r="K46" s="2">
        <f>'TEI proposé 2017 milliards'!K46-'TEI actuel 2017 milliards'!K46</f>
        <v>-0.154003</v>
      </c>
      <c r="L46" s="2">
        <f>'TEI proposé 2017 milliards'!L46-'TEI actuel 2017 milliards'!L46</f>
        <v>-0.44529800000000008</v>
      </c>
      <c r="M46" s="2">
        <f>'TEI proposé 2017 milliards'!M46-'TEI actuel 2017 milliards'!M46</f>
        <v>0.70509500000000025</v>
      </c>
      <c r="N46" s="2">
        <f>'TEI proposé 2017 milliards'!N46-'TEI actuel 2017 milliards'!N46</f>
        <v>5.2105999999999986E-2</v>
      </c>
      <c r="O46" s="2">
        <f>'TEI proposé 2017 milliards'!O46-'TEI actuel 2017 milliards'!O46</f>
        <v>0.15198299999999998</v>
      </c>
      <c r="P46" s="2">
        <f>'TEI proposé 2017 milliards'!P46-'TEI actuel 2017 milliards'!P46</f>
        <v>-0.26279999999999992</v>
      </c>
      <c r="Q46" s="2">
        <f>'TEI proposé 2017 milliards'!Q46-'TEI actuel 2017 milliards'!Q46</f>
        <v>1.7312000000000216E-2</v>
      </c>
      <c r="R46" s="2">
        <f>'TEI proposé 2017 milliards'!R46-'TEI actuel 2017 milliards'!R46</f>
        <v>0.80450700000000008</v>
      </c>
      <c r="S46" s="2">
        <f>'TEI proposé 2017 milliards'!S46-'TEI actuel 2017 milliards'!S46</f>
        <v>0.15138799999999997</v>
      </c>
      <c r="T46" s="2">
        <f>'TEI proposé 2017 milliards'!T46-'TEI actuel 2017 milliards'!T46</f>
        <v>0.51039800000000002</v>
      </c>
      <c r="U46" s="2">
        <f>'TEI proposé 2017 milliards'!U46-'TEI actuel 2017 milliards'!U46</f>
        <v>-0.12019200000000008</v>
      </c>
      <c r="V46" s="2">
        <f>'TEI proposé 2017 milliards'!V46-'TEI actuel 2017 milliards'!V46</f>
        <v>0.21399299999999988</v>
      </c>
      <c r="W46" s="2">
        <f>'TEI proposé 2017 milliards'!W46-'TEI actuel 2017 milliards'!W46</f>
        <v>0.25952199999999981</v>
      </c>
      <c r="X46" s="2">
        <f>'TEI proposé 2017 milliards'!X46-'TEI actuel 2017 milliards'!X46</f>
        <v>-5.1724999999999965E-2</v>
      </c>
      <c r="Y46" s="2">
        <f>'TEI proposé 2017 milliards'!Y46-'TEI actuel 2017 milliards'!Y46</f>
        <v>0.65072299999999983</v>
      </c>
      <c r="Z46" s="2">
        <f>'TEI proposé 2017 milliards'!Z46-'TEI actuel 2017 milliards'!Z46</f>
        <v>0.88156400000000024</v>
      </c>
      <c r="AA46" s="2">
        <f>'TEI proposé 2017 milliards'!AA46-'TEI actuel 2017 milliards'!AA46</f>
        <v>-0.19726599999999997</v>
      </c>
      <c r="AB46" s="2">
        <f>'TEI proposé 2017 milliards'!AB46-'TEI actuel 2017 milliards'!AB46</f>
        <v>0.29081400000000002</v>
      </c>
      <c r="AC46" s="2">
        <f>'TEI proposé 2017 milliards'!AC46-'TEI actuel 2017 milliards'!AC46</f>
        <v>-3.8988570000000013</v>
      </c>
      <c r="AD46" s="2">
        <f>'TEI proposé 2017 milliards'!AD46-'TEI actuel 2017 milliards'!AD46</f>
        <v>1.5660100000000003</v>
      </c>
      <c r="AE46" s="2">
        <f>'TEI proposé 2017 milliards'!AE46-'TEI actuel 2017 milliards'!AE46</f>
        <v>-0.94601499999999561</v>
      </c>
      <c r="AF46" s="2">
        <f>'TEI proposé 2017 milliards'!AF46-'TEI actuel 2017 milliards'!AF46</f>
        <v>-2.4579280000000003</v>
      </c>
      <c r="AG46" s="2">
        <f>'TEI proposé 2017 milliards'!AG46-'TEI actuel 2017 milliards'!AG46</f>
        <v>0.52367200000000014</v>
      </c>
      <c r="AH46" s="2">
        <f>'TEI proposé 2017 milliards'!AH46-'TEI actuel 2017 milliards'!AH46</f>
        <v>-0.22721300000000011</v>
      </c>
      <c r="AI46" s="2">
        <f>'TEI proposé 2017 milliards'!AI46-'TEI actuel 2017 milliards'!AI46</f>
        <v>0.16991600000000007</v>
      </c>
      <c r="AJ46" s="2">
        <f>'TEI proposé 2017 milliards'!AJ46-'TEI actuel 2017 milliards'!AJ46</f>
        <v>-1.6055699999999997</v>
      </c>
      <c r="AK46" s="2">
        <f>'TEI proposé 2017 milliards'!AK46-'TEI actuel 2017 milliards'!AK46</f>
        <v>-0.15292200000000003</v>
      </c>
      <c r="AL46" s="2">
        <f>'TEI proposé 2017 milliards'!AL46-'TEI actuel 2017 milliards'!AL46</f>
        <v>-0.522262</v>
      </c>
      <c r="AM46" s="2">
        <f>'TEI proposé 2017 milliards'!AM46-'TEI actuel 2017 milliards'!AM46</f>
        <v>0.54536199999999968</v>
      </c>
      <c r="AN46" s="2">
        <f>'TEI proposé 2017 milliards'!AN46-'TEI actuel 2017 milliards'!AN46</f>
        <v>-0.27146199999999987</v>
      </c>
      <c r="AO46" s="2">
        <f>'TEI proposé 2017 milliards'!AO46-'TEI actuel 2017 milliards'!AO46</f>
        <v>5.4123000000000143E-2</v>
      </c>
      <c r="AP46" s="2">
        <f>'TEI proposé 2017 milliards'!AP46-'TEI actuel 2017 milliards'!AP46</f>
        <v>-1.624387</v>
      </c>
      <c r="AQ46" s="2">
        <f>'TEI proposé 2017 milliards'!AQ46-'TEI actuel 2017 milliards'!AQ46</f>
        <v>6.0158730000000009</v>
      </c>
      <c r="AR46" s="2">
        <f>'TEI proposé 2017 milliards'!AR46-'TEI actuel 2017 milliards'!AR46</f>
        <v>0.17582600000000026</v>
      </c>
      <c r="AS46" s="2">
        <f>'TEI proposé 2017 milliards'!AS46-'TEI actuel 2017 milliards'!AS46</f>
        <v>2.6191069999999996</v>
      </c>
      <c r="AT46" s="2">
        <f>'TEI proposé 2017 milliards'!AT46-'TEI actuel 2017 milliards'!AT46</f>
        <v>-0.6643049999999997</v>
      </c>
      <c r="AU46" s="2">
        <f>'TEI proposé 2017 milliards'!AU46-'TEI actuel 2017 milliards'!AU46</f>
        <v>-7.0899639999999948</v>
      </c>
      <c r="AV46" s="2">
        <f>'TEI proposé 2017 milliards'!AV46-'TEI actuel 2017 milliards'!AV46</f>
        <v>0.63003099999999979</v>
      </c>
      <c r="AW46" s="2">
        <f>'TEI proposé 2017 milliards'!AW46-'TEI actuel 2017 milliards'!AW46</f>
        <v>-3.0000000004193339E-6</v>
      </c>
      <c r="AX46" s="2">
        <f>'TEI proposé 2017 milliards'!AX46-'TEI actuel 2017 milliards'!AX46</f>
        <v>0.4992120000000001</v>
      </c>
      <c r="AY46" s="2">
        <f>'TEI proposé 2017 milliards'!AY46-'TEI actuel 2017 milliards'!AY46</f>
        <v>0.77283599999999986</v>
      </c>
      <c r="AZ46" s="2">
        <f>'TEI proposé 2017 milliards'!AZ46-'TEI actuel 2017 milliards'!AZ46</f>
        <v>0.35873299999999997</v>
      </c>
      <c r="BA46" s="2">
        <f>'TEI proposé 2017 milliards'!BA46-'TEI actuel 2017 milliards'!BA46</f>
        <v>0.62741100000000005</v>
      </c>
      <c r="BB46" s="2">
        <f>'TEI proposé 2017 milliards'!BB46-'TEI actuel 2017 milliards'!BB46</f>
        <v>0.33614500000000003</v>
      </c>
      <c r="BC46" s="2">
        <f>'TEI proposé 2017 milliards'!BC46-'TEI actuel 2017 milliards'!BC46</f>
        <v>2.8007160000000004</v>
      </c>
      <c r="BD46" s="2">
        <f>'TEI proposé 2017 milliards'!BD46-'TEI actuel 2017 milliards'!BD46</f>
        <v>-0.50470300000000012</v>
      </c>
      <c r="BE46" s="2">
        <f>'TEI proposé 2017 milliards'!BE46-'TEI actuel 2017 milliards'!BE46</f>
        <v>-4.0000000001150227E-6</v>
      </c>
      <c r="BF46" s="2">
        <f>'TEI proposé 2017 milliards'!BF46-'TEI actuel 2017 milliards'!BF46</f>
        <v>-2.9999999999752447E-6</v>
      </c>
      <c r="BG46" s="2">
        <f>'TEI proposé 2017 milliards'!BG46-'TEI actuel 2017 milliards'!BG46</f>
        <v>-2.0000000000575113E-6</v>
      </c>
      <c r="BH46" s="2">
        <f>'TEI proposé 2017 milliards'!BH46-'TEI actuel 2017 milliards'!BH46</f>
        <v>0.36786400000000008</v>
      </c>
      <c r="BI46" s="2">
        <f>'TEI proposé 2017 milliards'!BI46-'TEI actuel 2017 milliards'!BI46</f>
        <v>-1.999999999946489E-6</v>
      </c>
      <c r="BJ46" s="2">
        <f>'TEI proposé 2017 milliards'!BJ46-'TEI actuel 2017 milliards'!BJ46</f>
        <v>0</v>
      </c>
      <c r="BK46" s="2">
        <f>'TEI proposé 2017 milliards'!BK46-'TEI actuel 2017 milliards'!BK46</f>
        <v>-7.9910000000000009E-2</v>
      </c>
      <c r="BL46" s="2">
        <f>'TEI proposé 2017 milliards'!BL46-'TEI actuel 2017 milliards'!BL46</f>
        <v>8.073199999999997E-2</v>
      </c>
      <c r="BM46" s="1">
        <f>'TEI proposé 2017 milliards'!BM46-'TEI actuel 2017 milliards'!BM46</f>
        <v>-6.2639999999873908E-3</v>
      </c>
    </row>
    <row r="47" spans="1:65" s="14" customFormat="1">
      <c r="A47" s="14" t="s">
        <v>109</v>
      </c>
      <c r="B47" s="14" t="s">
        <v>45</v>
      </c>
      <c r="C47" s="15">
        <f>'TEI proposé 2017 milliards'!C47-'TEI actuel 2017 milliards'!C47</f>
        <v>1.0000000000287557E-6</v>
      </c>
      <c r="D47" s="15">
        <f>'TEI proposé 2017 milliards'!D47-'TEI actuel 2017 milliards'!D47</f>
        <v>0</v>
      </c>
      <c r="E47" s="15">
        <f>'TEI proposé 2017 milliards'!E47-'TEI actuel 2017 milliards'!E47</f>
        <v>0</v>
      </c>
      <c r="F47" s="15">
        <f>'TEI proposé 2017 milliards'!F47-'TEI actuel 2017 milliards'!F47</f>
        <v>-2.9944999999999999E-2</v>
      </c>
      <c r="G47" s="15">
        <f>'TEI proposé 2017 milliards'!G47-'TEI actuel 2017 milliards'!G47</f>
        <v>0.4634729999999998</v>
      </c>
      <c r="H47" s="15">
        <f>'TEI proposé 2017 milliards'!H47-'TEI actuel 2017 milliards'!H47</f>
        <v>2.9201000000000005E-2</v>
      </c>
      <c r="I47" s="15">
        <f>'TEI proposé 2017 milliards'!I47-'TEI actuel 2017 milliards'!I47</f>
        <v>-7.9431000000000002E-2</v>
      </c>
      <c r="J47" s="15">
        <f>'TEI proposé 2017 milliards'!J47-'TEI actuel 2017 milliards'!J47</f>
        <v>4.9349999999999991E-2</v>
      </c>
      <c r="K47" s="15">
        <f>'TEI proposé 2017 milliards'!K47-'TEI actuel 2017 milliards'!K47</f>
        <v>-3.5743999999999998E-2</v>
      </c>
      <c r="L47" s="15">
        <f>'TEI proposé 2017 milliards'!L47-'TEI actuel 2017 milliards'!L47</f>
        <v>9.6799999999999664E-4</v>
      </c>
      <c r="M47" s="15">
        <f>'TEI proposé 2017 milliards'!M47-'TEI actuel 2017 milliards'!M47</f>
        <v>0.45751799999999998</v>
      </c>
      <c r="N47" s="15">
        <f>'TEI proposé 2017 milliards'!N47-'TEI actuel 2017 milliards'!N47</f>
        <v>-0.19472700000000001</v>
      </c>
      <c r="O47" s="15">
        <f>'TEI proposé 2017 milliards'!O47-'TEI actuel 2017 milliards'!O47</f>
        <v>-9.9685999999999997E-2</v>
      </c>
      <c r="P47" s="15">
        <f>'TEI proposé 2017 milliards'!P47-'TEI actuel 2017 milliards'!P47</f>
        <v>-0.17323</v>
      </c>
      <c r="Q47" s="15">
        <f>'TEI proposé 2017 milliards'!Q47-'TEI actuel 2017 milliards'!Q47</f>
        <v>-0.189134</v>
      </c>
      <c r="R47" s="15">
        <f>'TEI proposé 2017 milliards'!R47-'TEI actuel 2017 milliards'!R47</f>
        <v>-0.28104200000000001</v>
      </c>
      <c r="S47" s="15">
        <f>'TEI proposé 2017 milliards'!S47-'TEI actuel 2017 milliards'!S47</f>
        <v>3.328800000000004E-2</v>
      </c>
      <c r="T47" s="15">
        <f>'TEI proposé 2017 milliards'!T47-'TEI actuel 2017 milliards'!T47</f>
        <v>-0.20003999999999997</v>
      </c>
      <c r="U47" s="15">
        <f>'TEI proposé 2017 milliards'!U47-'TEI actuel 2017 milliards'!U47</f>
        <v>0.3754630000000001</v>
      </c>
      <c r="V47" s="15">
        <f>'TEI proposé 2017 milliards'!V47-'TEI actuel 2017 milliards'!V47</f>
        <v>0.72015300000000004</v>
      </c>
      <c r="W47" s="15">
        <f>'TEI proposé 2017 milliards'!W47-'TEI actuel 2017 milliards'!W47</f>
        <v>-0.76895699999999989</v>
      </c>
      <c r="X47" s="15">
        <f>'TEI proposé 2017 milliards'!X47-'TEI actuel 2017 milliards'!X47</f>
        <v>-9.8383999999999999E-2</v>
      </c>
      <c r="Y47" s="15">
        <f>'TEI proposé 2017 milliards'!Y47-'TEI actuel 2017 milliards'!Y47</f>
        <v>4.1835000000000011E-2</v>
      </c>
      <c r="Z47" s="15">
        <f>'TEI proposé 2017 milliards'!Z47-'TEI actuel 2017 milliards'!Z47</f>
        <v>2.1080179999999999</v>
      </c>
      <c r="AA47" s="15">
        <f>'TEI proposé 2017 milliards'!AA47-'TEI actuel 2017 milliards'!AA47</f>
        <v>-8.8684999999999986E-2</v>
      </c>
      <c r="AB47" s="15">
        <f>'TEI proposé 2017 milliards'!AB47-'TEI actuel 2017 milliards'!AB47</f>
        <v>-0.10558700000000001</v>
      </c>
      <c r="AC47" s="15">
        <f>'TEI proposé 2017 milliards'!AC47-'TEI actuel 2017 milliards'!AC47</f>
        <v>1.7227750000000013</v>
      </c>
      <c r="AD47" s="15">
        <f>'TEI proposé 2017 milliards'!AD47-'TEI actuel 2017 milliards'!AD47</f>
        <v>-4.4522999999999979E-2</v>
      </c>
      <c r="AE47" s="15">
        <f>'TEI proposé 2017 milliards'!AE47-'TEI actuel 2017 milliards'!AE47</f>
        <v>0.19763300000002626</v>
      </c>
      <c r="AF47" s="15">
        <f>'TEI proposé 2017 milliards'!AF47-'TEI actuel 2017 milliards'!AF47</f>
        <v>0.85662899999999997</v>
      </c>
      <c r="AG47" s="15">
        <f>'TEI proposé 2017 milliards'!AG47-'TEI actuel 2017 milliards'!AG47</f>
        <v>-0.188948</v>
      </c>
      <c r="AH47" s="15">
        <f>'TEI proposé 2017 milliards'!AH47-'TEI actuel 2017 milliards'!AH47</f>
        <v>-0.21618599999999999</v>
      </c>
      <c r="AI47" s="15">
        <f>'TEI proposé 2017 milliards'!AI47-'TEI actuel 2017 milliards'!AI47</f>
        <v>-7.1049000000000001E-2</v>
      </c>
      <c r="AJ47" s="15">
        <f>'TEI proposé 2017 milliards'!AJ47-'TEI actuel 2017 milliards'!AJ47</f>
        <v>-0.28930400000000001</v>
      </c>
      <c r="AK47" s="15">
        <f>'TEI proposé 2017 milliards'!AK47-'TEI actuel 2017 milliards'!AK47</f>
        <v>-1.745E-2</v>
      </c>
      <c r="AL47" s="15">
        <f>'TEI proposé 2017 milliards'!AL47-'TEI actuel 2017 milliards'!AL47</f>
        <v>-0.42946099999999998</v>
      </c>
      <c r="AM47" s="15">
        <f>'TEI proposé 2017 milliards'!AM47-'TEI actuel 2017 milliards'!AM47</f>
        <v>-0.180393</v>
      </c>
      <c r="AN47" s="15">
        <f>'TEI proposé 2017 milliards'!AN47-'TEI actuel 2017 milliards'!AN47</f>
        <v>-0.21131700000000003</v>
      </c>
      <c r="AO47" s="15">
        <f>'TEI proposé 2017 milliards'!AO47-'TEI actuel 2017 milliards'!AO47</f>
        <v>0.28643000000000007</v>
      </c>
      <c r="AP47" s="15">
        <f>'TEI proposé 2017 milliards'!AP47-'TEI actuel 2017 milliards'!AP47</f>
        <v>1.1224000000000012E-2</v>
      </c>
      <c r="AQ47" s="15">
        <f>'TEI proposé 2017 milliards'!AQ47-'TEI actuel 2017 milliards'!AQ47</f>
        <v>-0.74670999999999998</v>
      </c>
      <c r="AR47" s="15">
        <f>'TEI proposé 2017 milliards'!AR47-'TEI actuel 2017 milliards'!AR47</f>
        <v>-0.71499999999999997</v>
      </c>
      <c r="AS47" s="15">
        <f>'TEI proposé 2017 milliards'!AS47-'TEI actuel 2017 milliards'!AS47</f>
        <v>-0.35451199999999999</v>
      </c>
      <c r="AT47" s="15">
        <f>'TEI proposé 2017 milliards'!AT47-'TEI actuel 2017 milliards'!AT47</f>
        <v>0.13422000000000001</v>
      </c>
      <c r="AU47" s="15">
        <f>'TEI proposé 2017 milliards'!AU47-'TEI actuel 2017 milliards'!AU47</f>
        <v>1.1206910000000001</v>
      </c>
      <c r="AV47" s="15">
        <f>'TEI proposé 2017 milliards'!AV47-'TEI actuel 2017 milliards'!AV47</f>
        <v>0.49836199999999664</v>
      </c>
      <c r="AW47" s="15">
        <f>'TEI proposé 2017 milliards'!AW47-'TEI actuel 2017 milliards'!AW47</f>
        <v>9.9999999991773336E-7</v>
      </c>
      <c r="AX47" s="15">
        <f>'TEI proposé 2017 milliards'!AX47-'TEI actuel 2017 milliards'!AX47</f>
        <v>-0.28639999999999999</v>
      </c>
      <c r="AY47" s="15">
        <f>'TEI proposé 2017 milliards'!AY47-'TEI actuel 2017 milliards'!AY47</f>
        <v>-0.20480100000000001</v>
      </c>
      <c r="AZ47" s="15">
        <f>'TEI proposé 2017 milliards'!AZ47-'TEI actuel 2017 milliards'!AZ47</f>
        <v>0.23942400000000008</v>
      </c>
      <c r="BA47" s="15">
        <f>'TEI proposé 2017 milliards'!BA47-'TEI actuel 2017 milliards'!BA47</f>
        <v>-0.22147499999999998</v>
      </c>
      <c r="BB47" s="15">
        <f>'TEI proposé 2017 milliards'!BB47-'TEI actuel 2017 milliards'!BB47</f>
        <v>-3.1626999999999995E-2</v>
      </c>
      <c r="BC47" s="15">
        <f>'TEI proposé 2017 milliards'!BC47-'TEI actuel 2017 milliards'!BC47</f>
        <v>-1.5895000000000001</v>
      </c>
      <c r="BD47" s="15">
        <f>'TEI proposé 2017 milliards'!BD47-'TEI actuel 2017 milliards'!BD47</f>
        <v>-0.61596000000000029</v>
      </c>
      <c r="BE47" s="15">
        <f>'TEI proposé 2017 milliards'!BE47-'TEI actuel 2017 milliards'!BE47</f>
        <v>0</v>
      </c>
      <c r="BF47" s="15">
        <f>'TEI proposé 2017 milliards'!BF47-'TEI actuel 2017 milliards'!BF47</f>
        <v>-4.0000000000040004E-6</v>
      </c>
      <c r="BG47" s="15">
        <f>'TEI proposé 2017 milliards'!BG47-'TEI actuel 2017 milliards'!BG47</f>
        <v>1.0000000000010001E-6</v>
      </c>
      <c r="BH47" s="15">
        <f>'TEI proposé 2017 milliards'!BH47-'TEI actuel 2017 milliards'!BH47</f>
        <v>-0.13370299999999999</v>
      </c>
      <c r="BI47" s="15">
        <f>'TEI proposé 2017 milliards'!BI47-'TEI actuel 2017 milliards'!BI47</f>
        <v>-5.000000000032756E-6</v>
      </c>
      <c r="BJ47" s="15">
        <f>'TEI proposé 2017 milliards'!BJ47-'TEI actuel 2017 milliards'!BJ47</f>
        <v>4.0000000000000972E-6</v>
      </c>
      <c r="BK47" s="15">
        <f>'TEI proposé 2017 milliards'!BK47-'TEI actuel 2017 milliards'!BK47</f>
        <v>-6.1700000000000005E-2</v>
      </c>
      <c r="BL47" s="15">
        <f>'TEI proposé 2017 milliards'!BL47-'TEI actuel 2017 milliards'!BL47</f>
        <v>-0.39462000000000003</v>
      </c>
      <c r="BM47" s="8">
        <f>'TEI proposé 2017 milliards'!BM47-'TEI actuel 2017 milliards'!BM47</f>
        <v>-2.5780000000068526E-3</v>
      </c>
    </row>
    <row r="48" spans="1:65">
      <c r="A48" t="s">
        <v>110</v>
      </c>
      <c r="B48" t="s">
        <v>46</v>
      </c>
      <c r="C48" s="2">
        <f>'TEI proposé 2017 milliards'!C48-'TEI actuel 2017 milliards'!C48</f>
        <v>0</v>
      </c>
      <c r="D48" s="2">
        <f>'TEI proposé 2017 milliards'!D48-'TEI actuel 2017 milliards'!D48</f>
        <v>0</v>
      </c>
      <c r="E48" s="2">
        <f>'TEI proposé 2017 milliards'!E48-'TEI actuel 2017 milliards'!E48</f>
        <v>0</v>
      </c>
      <c r="F48" s="2">
        <f>'TEI proposé 2017 milliards'!F48-'TEI actuel 2017 milliards'!F48</f>
        <v>0</v>
      </c>
      <c r="G48" s="2">
        <f>'TEI proposé 2017 milliards'!G48-'TEI actuel 2017 milliards'!G48</f>
        <v>0</v>
      </c>
      <c r="H48" s="2">
        <f>'TEI proposé 2017 milliards'!H48-'TEI actuel 2017 milliards'!H48</f>
        <v>0</v>
      </c>
      <c r="I48" s="2">
        <f>'TEI proposé 2017 milliards'!I48-'TEI actuel 2017 milliards'!I48</f>
        <v>0</v>
      </c>
      <c r="J48" s="2">
        <f>'TEI proposé 2017 milliards'!J48-'TEI actuel 2017 milliards'!J48</f>
        <v>0</v>
      </c>
      <c r="K48" s="2">
        <f>'TEI proposé 2017 milliards'!K48-'TEI actuel 2017 milliards'!K48</f>
        <v>0</v>
      </c>
      <c r="L48" s="2">
        <f>'TEI proposé 2017 milliards'!L48-'TEI actuel 2017 milliards'!L48</f>
        <v>0</v>
      </c>
      <c r="M48" s="2">
        <f>'TEI proposé 2017 milliards'!M48-'TEI actuel 2017 milliards'!M48</f>
        <v>0</v>
      </c>
      <c r="N48" s="2">
        <f>'TEI proposé 2017 milliards'!N48-'TEI actuel 2017 milliards'!N48</f>
        <v>0</v>
      </c>
      <c r="O48" s="2">
        <f>'TEI proposé 2017 milliards'!O48-'TEI actuel 2017 milliards'!O48</f>
        <v>0</v>
      </c>
      <c r="P48" s="2">
        <f>'TEI proposé 2017 milliards'!P48-'TEI actuel 2017 milliards'!P48</f>
        <v>0</v>
      </c>
      <c r="Q48" s="2">
        <f>'TEI proposé 2017 milliards'!Q48-'TEI actuel 2017 milliards'!Q48</f>
        <v>0</v>
      </c>
      <c r="R48" s="2">
        <f>'TEI proposé 2017 milliards'!R48-'TEI actuel 2017 milliards'!R48</f>
        <v>0</v>
      </c>
      <c r="S48" s="2">
        <f>'TEI proposé 2017 milliards'!S48-'TEI actuel 2017 milliards'!S48</f>
        <v>0</v>
      </c>
      <c r="T48" s="2">
        <f>'TEI proposé 2017 milliards'!T48-'TEI actuel 2017 milliards'!T48</f>
        <v>0</v>
      </c>
      <c r="U48" s="2">
        <f>'TEI proposé 2017 milliards'!U48-'TEI actuel 2017 milliards'!U48</f>
        <v>0</v>
      </c>
      <c r="V48" s="2">
        <f>'TEI proposé 2017 milliards'!V48-'TEI actuel 2017 milliards'!V48</f>
        <v>0</v>
      </c>
      <c r="W48" s="2">
        <f>'TEI proposé 2017 milliards'!W48-'TEI actuel 2017 milliards'!W48</f>
        <v>0</v>
      </c>
      <c r="X48" s="2">
        <f>'TEI proposé 2017 milliards'!X48-'TEI actuel 2017 milliards'!X48</f>
        <v>0</v>
      </c>
      <c r="Y48" s="2">
        <f>'TEI proposé 2017 milliards'!Y48-'TEI actuel 2017 milliards'!Y48</f>
        <v>0</v>
      </c>
      <c r="Z48" s="2">
        <f>'TEI proposé 2017 milliards'!Z48-'TEI actuel 2017 milliards'!Z48</f>
        <v>0</v>
      </c>
      <c r="AA48" s="2">
        <f>'TEI proposé 2017 milliards'!AA48-'TEI actuel 2017 milliards'!AA48</f>
        <v>0</v>
      </c>
      <c r="AB48" s="2">
        <f>'TEI proposé 2017 milliards'!AB48-'TEI actuel 2017 milliards'!AB48</f>
        <v>0</v>
      </c>
      <c r="AC48" s="2">
        <f>'TEI proposé 2017 milliards'!AC48-'TEI actuel 2017 milliards'!AC48</f>
        <v>0</v>
      </c>
      <c r="AD48" s="2">
        <f>'TEI proposé 2017 milliards'!AD48-'TEI actuel 2017 milliards'!AD48</f>
        <v>0</v>
      </c>
      <c r="AE48" s="2">
        <f>'TEI proposé 2017 milliards'!AE48-'TEI actuel 2017 milliards'!AE48</f>
        <v>2.9999999999752447E-6</v>
      </c>
      <c r="AF48" s="2">
        <f>'TEI proposé 2017 milliards'!AF48-'TEI actuel 2017 milliards'!AF48</f>
        <v>0</v>
      </c>
      <c r="AG48" s="2">
        <f>'TEI proposé 2017 milliards'!AG48-'TEI actuel 2017 milliards'!AG48</f>
        <v>0</v>
      </c>
      <c r="AH48" s="2">
        <f>'TEI proposé 2017 milliards'!AH48-'TEI actuel 2017 milliards'!AH48</f>
        <v>0</v>
      </c>
      <c r="AI48" s="2">
        <f>'TEI proposé 2017 milliards'!AI48-'TEI actuel 2017 milliards'!AI48</f>
        <v>0</v>
      </c>
      <c r="AJ48" s="2">
        <f>'TEI proposé 2017 milliards'!AJ48-'TEI actuel 2017 milliards'!AJ48</f>
        <v>0</v>
      </c>
      <c r="AK48" s="2">
        <f>'TEI proposé 2017 milliards'!AK48-'TEI actuel 2017 milliards'!AK48</f>
        <v>0</v>
      </c>
      <c r="AL48" s="2">
        <f>'TEI proposé 2017 milliards'!AL48-'TEI actuel 2017 milliards'!AL48</f>
        <v>0</v>
      </c>
      <c r="AM48" s="2">
        <f>'TEI proposé 2017 milliards'!AM48-'TEI actuel 2017 milliards'!AM48</f>
        <v>0</v>
      </c>
      <c r="AN48" s="2">
        <f>'TEI proposé 2017 milliards'!AN48-'TEI actuel 2017 milliards'!AN48</f>
        <v>0</v>
      </c>
      <c r="AO48" s="2">
        <f>'TEI proposé 2017 milliards'!AO48-'TEI actuel 2017 milliards'!AO48</f>
        <v>0</v>
      </c>
      <c r="AP48" s="2">
        <f>'TEI proposé 2017 milliards'!AP48-'TEI actuel 2017 milliards'!AP48</f>
        <v>0</v>
      </c>
      <c r="AQ48" s="2">
        <f>'TEI proposé 2017 milliards'!AQ48-'TEI actuel 2017 milliards'!AQ48</f>
        <v>0</v>
      </c>
      <c r="AR48" s="2">
        <f>'TEI proposé 2017 milliards'!AR48-'TEI actuel 2017 milliards'!AR48</f>
        <v>0</v>
      </c>
      <c r="AS48" s="2">
        <f>'TEI proposé 2017 milliards'!AS48-'TEI actuel 2017 milliards'!AS48</f>
        <v>0</v>
      </c>
      <c r="AT48" s="2">
        <f>'TEI proposé 2017 milliards'!AT48-'TEI actuel 2017 milliards'!AT48</f>
        <v>0</v>
      </c>
      <c r="AU48" s="2">
        <f>'TEI proposé 2017 milliards'!AU48-'TEI actuel 2017 milliards'!AU48</f>
        <v>0</v>
      </c>
      <c r="AV48" s="2">
        <f>'TEI proposé 2017 milliards'!AV48-'TEI actuel 2017 milliards'!AV48</f>
        <v>0</v>
      </c>
      <c r="AW48" s="2">
        <f>'TEI proposé 2017 milliards'!AW48-'TEI actuel 2017 milliards'!AW48</f>
        <v>-2.9999999999752447E-6</v>
      </c>
      <c r="AX48" s="2">
        <f>'TEI proposé 2017 milliards'!AX48-'TEI actuel 2017 milliards'!AX48</f>
        <v>0</v>
      </c>
      <c r="AY48" s="2">
        <f>'TEI proposé 2017 milliards'!AY48-'TEI actuel 2017 milliards'!AY48</f>
        <v>0</v>
      </c>
      <c r="AZ48" s="2">
        <f>'TEI proposé 2017 milliards'!AZ48-'TEI actuel 2017 milliards'!AZ48</f>
        <v>0</v>
      </c>
      <c r="BA48" s="2">
        <f>'TEI proposé 2017 milliards'!BA48-'TEI actuel 2017 milliards'!BA48</f>
        <v>0</v>
      </c>
      <c r="BB48" s="2">
        <f>'TEI proposé 2017 milliards'!BB48-'TEI actuel 2017 milliards'!BB48</f>
        <v>0</v>
      </c>
      <c r="BC48" s="2">
        <f>'TEI proposé 2017 milliards'!BC48-'TEI actuel 2017 milliards'!BC48</f>
        <v>0</v>
      </c>
      <c r="BD48" s="2">
        <f>'TEI proposé 2017 milliards'!BD48-'TEI actuel 2017 milliards'!BD48</f>
        <v>0</v>
      </c>
      <c r="BE48" s="2">
        <f>'TEI proposé 2017 milliards'!BE48-'TEI actuel 2017 milliards'!BE48</f>
        <v>0</v>
      </c>
      <c r="BF48" s="2">
        <f>'TEI proposé 2017 milliards'!BF48-'TEI actuel 2017 milliards'!BF48</f>
        <v>0</v>
      </c>
      <c r="BG48" s="2">
        <f>'TEI proposé 2017 milliards'!BG48-'TEI actuel 2017 milliards'!BG48</f>
        <v>0</v>
      </c>
      <c r="BH48" s="2">
        <f>'TEI proposé 2017 milliards'!BH48-'TEI actuel 2017 milliards'!BH48</f>
        <v>0</v>
      </c>
      <c r="BI48" s="2">
        <f>'TEI proposé 2017 milliards'!BI48-'TEI actuel 2017 milliards'!BI48</f>
        <v>0</v>
      </c>
      <c r="BJ48" s="2">
        <f>'TEI proposé 2017 milliards'!BJ48-'TEI actuel 2017 milliards'!BJ48</f>
        <v>0</v>
      </c>
      <c r="BK48" s="2">
        <f>'TEI proposé 2017 milliards'!BK48-'TEI actuel 2017 milliards'!BK48</f>
        <v>0</v>
      </c>
      <c r="BL48" s="2">
        <f>'TEI proposé 2017 milliards'!BL48-'TEI actuel 2017 milliards'!BL48</f>
        <v>0</v>
      </c>
      <c r="BM48" s="1">
        <f>'TEI proposé 2017 milliards'!BM48-'TEI actuel 2017 milliards'!BM48</f>
        <v>0</v>
      </c>
    </row>
    <row r="49" spans="1:65">
      <c r="A49" t="s">
        <v>111</v>
      </c>
      <c r="B49" t="s">
        <v>47</v>
      </c>
      <c r="C49" s="2">
        <f>'TEI proposé 2017 milliards'!C49-'TEI actuel 2017 milliards'!C49</f>
        <v>0</v>
      </c>
      <c r="D49" s="2">
        <f>'TEI proposé 2017 milliards'!D49-'TEI actuel 2017 milliards'!D49</f>
        <v>0</v>
      </c>
      <c r="E49" s="2">
        <f>'TEI proposé 2017 milliards'!E49-'TEI actuel 2017 milliards'!E49</f>
        <v>0</v>
      </c>
      <c r="F49" s="2">
        <f>'TEI proposé 2017 milliards'!F49-'TEI actuel 2017 milliards'!F49</f>
        <v>1.3290000000000003E-3</v>
      </c>
      <c r="G49" s="2">
        <f>'TEI proposé 2017 milliards'!G49-'TEI actuel 2017 milliards'!G49</f>
        <v>-0.57909100000000002</v>
      </c>
      <c r="H49" s="2">
        <f>'TEI proposé 2017 milliards'!H49-'TEI actuel 2017 milliards'!H49</f>
        <v>4.5184000000000002E-2</v>
      </c>
      <c r="I49" s="2">
        <f>'TEI proposé 2017 milliards'!I49-'TEI actuel 2017 milliards'!I49</f>
        <v>8.879999999999999E-4</v>
      </c>
      <c r="J49" s="2">
        <f>'TEI proposé 2017 milliards'!J49-'TEI actuel 2017 milliards'!J49</f>
        <v>5.1450999999999997E-2</v>
      </c>
      <c r="K49" s="2">
        <f>'TEI proposé 2017 milliards'!K49-'TEI actuel 2017 milliards'!K49</f>
        <v>-0.200574</v>
      </c>
      <c r="L49" s="2">
        <f>'TEI proposé 2017 milliards'!L49-'TEI actuel 2017 milliards'!L49</f>
        <v>-5.1873000000000009E-2</v>
      </c>
      <c r="M49" s="2">
        <f>'TEI proposé 2017 milliards'!M49-'TEI actuel 2017 milliards'!M49</f>
        <v>-0.9075470000000001</v>
      </c>
      <c r="N49" s="2">
        <f>'TEI proposé 2017 milliards'!N49-'TEI actuel 2017 milliards'!N49</f>
        <v>-0.74034500000000003</v>
      </c>
      <c r="O49" s="2">
        <f>'TEI proposé 2017 milliards'!O49-'TEI actuel 2017 milliards'!O49</f>
        <v>0.11356099999999998</v>
      </c>
      <c r="P49" s="2">
        <f>'TEI proposé 2017 milliards'!P49-'TEI actuel 2017 milliards'!P49</f>
        <v>0.115712</v>
      </c>
      <c r="Q49" s="2">
        <f>'TEI proposé 2017 milliards'!Q49-'TEI actuel 2017 milliards'!Q49</f>
        <v>-5.1759999999999966E-3</v>
      </c>
      <c r="R49" s="2">
        <f>'TEI proposé 2017 milliards'!R49-'TEI actuel 2017 milliards'!R49</f>
        <v>0.12811499999999998</v>
      </c>
      <c r="S49" s="2">
        <f>'TEI proposé 2017 milliards'!S49-'TEI actuel 2017 milliards'!S49</f>
        <v>-5.7438000000000003E-2</v>
      </c>
      <c r="T49" s="2">
        <f>'TEI proposé 2017 milliards'!T49-'TEI actuel 2017 milliards'!T49</f>
        <v>-1.1667999999999998E-2</v>
      </c>
      <c r="U49" s="2">
        <f>'TEI proposé 2017 milliards'!U49-'TEI actuel 2017 milliards'!U49</f>
        <v>1.7515999999999997E-2</v>
      </c>
      <c r="V49" s="2">
        <f>'TEI proposé 2017 milliards'!V49-'TEI actuel 2017 milliards'!V49</f>
        <v>-0.68014700000000006</v>
      </c>
      <c r="W49" s="2">
        <f>'TEI proposé 2017 milliards'!W49-'TEI actuel 2017 milliards'!W49</f>
        <v>0.10254600000000001</v>
      </c>
      <c r="X49" s="2">
        <f>'TEI proposé 2017 milliards'!X49-'TEI actuel 2017 milliards'!X49</f>
        <v>-0.14781300000000003</v>
      </c>
      <c r="Y49" s="2">
        <f>'TEI proposé 2017 milliards'!Y49-'TEI actuel 2017 milliards'!Y49</f>
        <v>-1.1170000000000069E-3</v>
      </c>
      <c r="Z49" s="2">
        <f>'TEI proposé 2017 milliards'!Z49-'TEI actuel 2017 milliards'!Z49</f>
        <v>-2.7579999999999966E-3</v>
      </c>
      <c r="AA49" s="2">
        <f>'TEI proposé 2017 milliards'!AA49-'TEI actuel 2017 milliards'!AA49</f>
        <v>7.3210000000000003E-3</v>
      </c>
      <c r="AB49" s="2">
        <f>'TEI proposé 2017 milliards'!AB49-'TEI actuel 2017 milliards'!AB49</f>
        <v>-2.5843999999999992E-2</v>
      </c>
      <c r="AC49" s="2">
        <f>'TEI proposé 2017 milliards'!AC49-'TEI actuel 2017 milliards'!AC49</f>
        <v>-8.8740999999999987E-2</v>
      </c>
      <c r="AD49" s="2">
        <f>'TEI proposé 2017 milliards'!AD49-'TEI actuel 2017 milliards'!AD49</f>
        <v>0.68416900000000003</v>
      </c>
      <c r="AE49" s="2">
        <f>'TEI proposé 2017 milliards'!AE49-'TEI actuel 2017 milliards'!AE49</f>
        <v>0.3707769999999998</v>
      </c>
      <c r="AF49" s="2">
        <f>'TEI proposé 2017 milliards'!AF49-'TEI actuel 2017 milliards'!AF49</f>
        <v>1.5804749999999999</v>
      </c>
      <c r="AG49" s="2">
        <f>'TEI proposé 2017 milliards'!AG49-'TEI actuel 2017 milliards'!AG49</f>
        <v>-0.17472799999999999</v>
      </c>
      <c r="AH49" s="2">
        <f>'TEI proposé 2017 milliards'!AH49-'TEI actuel 2017 milliards'!AH49</f>
        <v>8.9419999999999986E-3</v>
      </c>
      <c r="AI49" s="2">
        <f>'TEI proposé 2017 milliards'!AI49-'TEI actuel 2017 milliards'!AI49</f>
        <v>-3.2046999999999992E-2</v>
      </c>
      <c r="AJ49" s="2">
        <f>'TEI proposé 2017 milliards'!AJ49-'TEI actuel 2017 milliards'!AJ49</f>
        <v>0.10725099999999999</v>
      </c>
      <c r="AK49" s="2">
        <f>'TEI proposé 2017 milliards'!AK49-'TEI actuel 2017 milliards'!AK49</f>
        <v>2.6298999999999999E-2</v>
      </c>
      <c r="AL49" s="2">
        <f>'TEI proposé 2017 milliards'!AL49-'TEI actuel 2017 milliards'!AL49</f>
        <v>7.0895000000000041E-2</v>
      </c>
      <c r="AM49" s="2">
        <f>'TEI proposé 2017 milliards'!AM49-'TEI actuel 2017 milliards'!AM49</f>
        <v>0.12106500000000003</v>
      </c>
      <c r="AN49" s="2">
        <f>'TEI proposé 2017 milliards'!AN49-'TEI actuel 2017 milliards'!AN49</f>
        <v>0.13010300000000002</v>
      </c>
      <c r="AO49" s="2">
        <f>'TEI proposé 2017 milliards'!AO49-'TEI actuel 2017 milliards'!AO49</f>
        <v>-0.52716499999999999</v>
      </c>
      <c r="AP49" s="2">
        <f>'TEI proposé 2017 milliards'!AP49-'TEI actuel 2017 milliards'!AP49</f>
        <v>9.6740000000000159E-3</v>
      </c>
      <c r="AQ49" s="2">
        <f>'TEI proposé 2017 milliards'!AQ49-'TEI actuel 2017 milliards'!AQ49</f>
        <v>-0.12365199999999998</v>
      </c>
      <c r="AR49" s="2">
        <f>'TEI proposé 2017 milliards'!AR49-'TEI actuel 2017 milliards'!AR49</f>
        <v>-0.60944100000000001</v>
      </c>
      <c r="AS49" s="2">
        <f>'TEI proposé 2017 milliards'!AS49-'TEI actuel 2017 milliards'!AS49</f>
        <v>0.26808799999999999</v>
      </c>
      <c r="AT49" s="2">
        <f>'TEI proposé 2017 milliards'!AT49-'TEI actuel 2017 milliards'!AT49</f>
        <v>0.66698299999999999</v>
      </c>
      <c r="AU49" s="2">
        <f>'TEI proposé 2017 milliards'!AU49-'TEI actuel 2017 milliards'!AU49</f>
        <v>0.79226199999999991</v>
      </c>
      <c r="AV49" s="2">
        <f>'TEI proposé 2017 milliards'!AV49-'TEI actuel 2017 milliards'!AV49</f>
        <v>-3.9254999999999998E-2</v>
      </c>
      <c r="AW49" s="2">
        <f>'TEI proposé 2017 milliards'!AW49-'TEI actuel 2017 milliards'!AW49</f>
        <v>3.0000000000030003E-6</v>
      </c>
      <c r="AX49" s="2">
        <f>'TEI proposé 2017 milliards'!AX49-'TEI actuel 2017 milliards'!AX49</f>
        <v>-0.29069999999999996</v>
      </c>
      <c r="AY49" s="2">
        <f>'TEI proposé 2017 milliards'!AY49-'TEI actuel 2017 milliards'!AY49</f>
        <v>-3.1199999999999992E-2</v>
      </c>
      <c r="AZ49" s="2">
        <f>'TEI proposé 2017 milliards'!AZ49-'TEI actuel 2017 milliards'!AZ49</f>
        <v>0.22041099999999997</v>
      </c>
      <c r="BA49" s="2">
        <f>'TEI proposé 2017 milliards'!BA49-'TEI actuel 2017 milliards'!BA49</f>
        <v>-2.5309999999999999E-2</v>
      </c>
      <c r="BB49" s="2">
        <f>'TEI proposé 2017 milliards'!BB49-'TEI actuel 2017 milliards'!BB49</f>
        <v>-0.24053900000000003</v>
      </c>
      <c r="BC49" s="2">
        <f>'TEI proposé 2017 milliards'!BC49-'TEI actuel 2017 milliards'!BC49</f>
        <v>0.13473199999999996</v>
      </c>
      <c r="BD49" s="2">
        <f>'TEI proposé 2017 milliards'!BD49-'TEI actuel 2017 milliards'!BD49</f>
        <v>-0.29128199999999999</v>
      </c>
      <c r="BE49" s="2">
        <f>'TEI proposé 2017 milliards'!BE49-'TEI actuel 2017 milliards'!BE49</f>
        <v>-2.0000000000020002E-6</v>
      </c>
      <c r="BF49" s="2">
        <f>'TEI proposé 2017 milliards'!BF49-'TEI actuel 2017 milliards'!BF49</f>
        <v>-1.999999999946489E-6</v>
      </c>
      <c r="BG49" s="2">
        <f>'TEI proposé 2017 milliards'!BG49-'TEI actuel 2017 milliards'!BG49</f>
        <v>-4.0000000000040004E-6</v>
      </c>
      <c r="BH49" s="2">
        <f>'TEI proposé 2017 milliards'!BH49-'TEI actuel 2017 milliards'!BH49</f>
        <v>2.367600000000003E-2</v>
      </c>
      <c r="BI49" s="2">
        <f>'TEI proposé 2017 milliards'!BI49-'TEI actuel 2017 milliards'!BI49</f>
        <v>-4.9999999999772449E-6</v>
      </c>
      <c r="BJ49" s="2">
        <f>'TEI proposé 2017 milliards'!BJ49-'TEI actuel 2017 milliards'!BJ49</f>
        <v>-4.9999999999980616E-6</v>
      </c>
      <c r="BK49" s="2">
        <f>'TEI proposé 2017 milliards'!BK49-'TEI actuel 2017 milliards'!BK49</f>
        <v>3.3731000000000004E-2</v>
      </c>
      <c r="BL49" s="2">
        <f>'TEI proposé 2017 milliards'!BL49-'TEI actuel 2017 milliards'!BL49</f>
        <v>5.0122E-2</v>
      </c>
      <c r="BM49" s="1">
        <f>'TEI proposé 2017 milliards'!BM49-'TEI actuel 2017 milliards'!BM49</f>
        <v>-2.1879999999967481E-3</v>
      </c>
    </row>
    <row r="50" spans="1:65">
      <c r="A50" t="s">
        <v>112</v>
      </c>
      <c r="B50" t="s">
        <v>48</v>
      </c>
      <c r="C50" s="2">
        <f>'TEI proposé 2017 milliards'!C50-'TEI actuel 2017 milliards'!C50</f>
        <v>0</v>
      </c>
      <c r="D50" s="2">
        <f>'TEI proposé 2017 milliards'!D50-'TEI actuel 2017 milliards'!D50</f>
        <v>0</v>
      </c>
      <c r="E50" s="2">
        <f>'TEI proposé 2017 milliards'!E50-'TEI actuel 2017 milliards'!E50</f>
        <v>9.9999999999926537E-7</v>
      </c>
      <c r="F50" s="2">
        <f>'TEI proposé 2017 milliards'!F50-'TEI actuel 2017 milliards'!F50</f>
        <v>-6.3899999999999998E-3</v>
      </c>
      <c r="G50" s="2">
        <f>'TEI proposé 2017 milliards'!G50-'TEI actuel 2017 milliards'!G50</f>
        <v>-1.9984999999999975E-2</v>
      </c>
      <c r="H50" s="2">
        <f>'TEI proposé 2017 milliards'!H50-'TEI actuel 2017 milliards'!H50</f>
        <v>-1.213E-2</v>
      </c>
      <c r="I50" s="2">
        <f>'TEI proposé 2017 milliards'!I50-'TEI actuel 2017 milliards'!I50</f>
        <v>-8.6599999999999993E-3</v>
      </c>
      <c r="J50" s="2">
        <f>'TEI proposé 2017 milliards'!J50-'TEI actuel 2017 milliards'!J50</f>
        <v>8.8324E-2</v>
      </c>
      <c r="K50" s="2">
        <f>'TEI proposé 2017 milliards'!K50-'TEI actuel 2017 milliards'!K50</f>
        <v>-1.299E-2</v>
      </c>
      <c r="L50" s="2">
        <f>'TEI proposé 2017 milliards'!L50-'TEI actuel 2017 milliards'!L50</f>
        <v>-3.7670000000000002E-2</v>
      </c>
      <c r="M50" s="2">
        <f>'TEI proposé 2017 milliards'!M50-'TEI actuel 2017 milliards'!M50</f>
        <v>-5.9420000000000001E-2</v>
      </c>
      <c r="N50" s="2">
        <f>'TEI proposé 2017 milliards'!N50-'TEI actuel 2017 milliards'!N50</f>
        <v>-2.826E-2</v>
      </c>
      <c r="O50" s="2">
        <f>'TEI proposé 2017 milliards'!O50-'TEI actuel 2017 milliards'!O50</f>
        <v>-2.775E-2</v>
      </c>
      <c r="P50" s="2">
        <f>'TEI proposé 2017 milliards'!P50-'TEI actuel 2017 milliards'!P50</f>
        <v>-3.8189999999999995E-2</v>
      </c>
      <c r="Q50" s="2">
        <f>'TEI proposé 2017 milliards'!Q50-'TEI actuel 2017 milliards'!Q50</f>
        <v>-6.3259999999999997E-2</v>
      </c>
      <c r="R50" s="2">
        <f>'TEI proposé 2017 milliards'!R50-'TEI actuel 2017 milliards'!R50</f>
        <v>-8.652E-2</v>
      </c>
      <c r="S50" s="2">
        <f>'TEI proposé 2017 milliards'!S50-'TEI actuel 2017 milliards'!S50</f>
        <v>8.0309999999999993E-2</v>
      </c>
      <c r="T50" s="2">
        <f>'TEI proposé 2017 milliards'!T50-'TEI actuel 2017 milliards'!T50</f>
        <v>-1.9870000000000002E-2</v>
      </c>
      <c r="U50" s="2">
        <f>'TEI proposé 2017 milliards'!U50-'TEI actuel 2017 milliards'!U50</f>
        <v>4.6864000000000003E-2</v>
      </c>
      <c r="V50" s="2">
        <f>'TEI proposé 2017 milliards'!V50-'TEI actuel 2017 milliards'!V50</f>
        <v>-2.2200000000000001E-2</v>
      </c>
      <c r="W50" s="2">
        <f>'TEI proposé 2017 milliards'!W50-'TEI actuel 2017 milliards'!W50</f>
        <v>-8.609E-2</v>
      </c>
      <c r="X50" s="2">
        <f>'TEI proposé 2017 milliards'!X50-'TEI actuel 2017 milliards'!X50</f>
        <v>-1.554E-2</v>
      </c>
      <c r="Y50" s="2">
        <f>'TEI proposé 2017 milliards'!Y50-'TEI actuel 2017 milliards'!Y50</f>
        <v>-3.4779999999999998E-2</v>
      </c>
      <c r="Z50" s="2">
        <f>'TEI proposé 2017 milliards'!Z50-'TEI actuel 2017 milliards'!Z50</f>
        <v>0.40033700000000005</v>
      </c>
      <c r="AA50" s="2">
        <f>'TEI proposé 2017 milliards'!AA50-'TEI actuel 2017 milliards'!AA50</f>
        <v>-1.2630000000000001E-2</v>
      </c>
      <c r="AB50" s="2">
        <f>'TEI proposé 2017 milliards'!AB50-'TEI actuel 2017 milliards'!AB50</f>
        <v>-3.2809999999999999E-2</v>
      </c>
      <c r="AC50" s="2">
        <f>'TEI proposé 2017 milliards'!AC50-'TEI actuel 2017 milliards'!AC50</f>
        <v>-0.32948</v>
      </c>
      <c r="AD50" s="2">
        <f>'TEI proposé 2017 milliards'!AD50-'TEI actuel 2017 milliards'!AD50</f>
        <v>9.487799999999999E-2</v>
      </c>
      <c r="AE50" s="2">
        <f>'TEI proposé 2017 milliards'!AE50-'TEI actuel 2017 milliards'!AE50</f>
        <v>-0.55026200000000325</v>
      </c>
      <c r="AF50" s="2">
        <f>'TEI proposé 2017 milliards'!AF50-'TEI actuel 2017 milliards'!AF50</f>
        <v>-6.8072000000000021E-2</v>
      </c>
      <c r="AG50" s="2">
        <f>'TEI proposé 2017 milliards'!AG50-'TEI actuel 2017 milliards'!AG50</f>
        <v>-0.12722</v>
      </c>
      <c r="AH50" s="2">
        <f>'TEI proposé 2017 milliards'!AH50-'TEI actuel 2017 milliards'!AH50</f>
        <v>-0.12193999999999999</v>
      </c>
      <c r="AI50" s="2">
        <f>'TEI proposé 2017 milliards'!AI50-'TEI actuel 2017 milliards'!AI50</f>
        <v>5.2109999999999997E-2</v>
      </c>
      <c r="AJ50" s="2">
        <f>'TEI proposé 2017 milliards'!AJ50-'TEI actuel 2017 milliards'!AJ50</f>
        <v>-8.1677000000000013E-2</v>
      </c>
      <c r="AK50" s="2">
        <f>'TEI proposé 2017 milliards'!AK50-'TEI actuel 2017 milliards'!AK50</f>
        <v>9.8768000000000009E-2</v>
      </c>
      <c r="AL50" s="2">
        <f>'TEI proposé 2017 milliards'!AL50-'TEI actuel 2017 milliards'!AL50</f>
        <v>0.21376799999999999</v>
      </c>
      <c r="AM50" s="2">
        <f>'TEI proposé 2017 milliards'!AM50-'TEI actuel 2017 milliards'!AM50</f>
        <v>6.1915999999999999E-2</v>
      </c>
      <c r="AN50" s="2">
        <f>'TEI proposé 2017 milliards'!AN50-'TEI actuel 2017 milliards'!AN50</f>
        <v>0.13861499999999999</v>
      </c>
      <c r="AO50" s="2">
        <f>'TEI proposé 2017 milliards'!AO50-'TEI actuel 2017 milliards'!AO50</f>
        <v>0.31965499999999997</v>
      </c>
      <c r="AP50" s="2">
        <f>'TEI proposé 2017 milliards'!AP50-'TEI actuel 2017 milliards'!AP50</f>
        <v>0.48136400000000001</v>
      </c>
      <c r="AQ50" s="2">
        <f>'TEI proposé 2017 milliards'!AQ50-'TEI actuel 2017 milliards'!AQ50</f>
        <v>-0.65356400000000003</v>
      </c>
      <c r="AR50" s="2">
        <f>'TEI proposé 2017 milliards'!AR50-'TEI actuel 2017 milliards'!AR50</f>
        <v>-0.57212499999999999</v>
      </c>
      <c r="AS50" s="2">
        <f>'TEI proposé 2017 milliards'!AS50-'TEI actuel 2017 milliards'!AS50</f>
        <v>-0.35613300000000003</v>
      </c>
      <c r="AT50" s="2">
        <f>'TEI proposé 2017 milliards'!AT50-'TEI actuel 2017 milliards'!AT50</f>
        <v>-5.8712999999999987E-2</v>
      </c>
      <c r="AU50" s="2">
        <f>'TEI proposé 2017 milliards'!AU50-'TEI actuel 2017 milliards'!AU50</f>
        <v>8.1335999999999964E-2</v>
      </c>
      <c r="AV50" s="2">
        <f>'TEI proposé 2017 milliards'!AV50-'TEI actuel 2017 milliards'!AV50</f>
        <v>-7.6717000000000007E-2</v>
      </c>
      <c r="AW50" s="2">
        <f>'TEI proposé 2017 milliards'!AW50-'TEI actuel 2017 milliards'!AW50</f>
        <v>3.9999999999484892E-6</v>
      </c>
      <c r="AX50" s="2">
        <f>'TEI proposé 2017 milliards'!AX50-'TEI actuel 2017 milliards'!AX50</f>
        <v>-6.6756999999999997E-2</v>
      </c>
      <c r="AY50" s="2">
        <f>'TEI proposé 2017 milliards'!AY50-'TEI actuel 2017 milliards'!AY50</f>
        <v>0.37144500000000003</v>
      </c>
      <c r="AZ50" s="2">
        <f>'TEI proposé 2017 milliards'!AZ50-'TEI actuel 2017 milliards'!AZ50</f>
        <v>-0.35246</v>
      </c>
      <c r="BA50" s="2">
        <f>'TEI proposé 2017 milliards'!BA50-'TEI actuel 2017 milliards'!BA50</f>
        <v>7.9541000000000001E-2</v>
      </c>
      <c r="BB50" s="2">
        <f>'TEI proposé 2017 milliards'!BB50-'TEI actuel 2017 milliards'!BB50</f>
        <v>7.4094999999999994E-2</v>
      </c>
      <c r="BC50" s="2">
        <f>'TEI proposé 2017 milliards'!BC50-'TEI actuel 2017 milliards'!BC50</f>
        <v>0.709866</v>
      </c>
      <c r="BD50" s="2">
        <f>'TEI proposé 2017 milliards'!BD50-'TEI actuel 2017 milliards'!BD50</f>
        <v>0.43776199999999998</v>
      </c>
      <c r="BE50" s="2">
        <f>'TEI proposé 2017 milliards'!BE50-'TEI actuel 2017 milliards'!BE50</f>
        <v>2.9999999999752447E-6</v>
      </c>
      <c r="BF50" s="2">
        <f>'TEI proposé 2017 milliards'!BF50-'TEI actuel 2017 milliards'!BF50</f>
        <v>-2.0000000000020002E-6</v>
      </c>
      <c r="BG50" s="2">
        <f>'TEI proposé 2017 milliards'!BG50-'TEI actuel 2017 milliards'!BG50</f>
        <v>-9.9999999991773336E-7</v>
      </c>
      <c r="BH50" s="2">
        <f>'TEI proposé 2017 milliards'!BH50-'TEI actuel 2017 milliards'!BH50</f>
        <v>2.2486999999999993E-2</v>
      </c>
      <c r="BI50" s="2">
        <f>'TEI proposé 2017 milliards'!BI50-'TEI actuel 2017 milliards'!BI50</f>
        <v>-5.0000000000050004E-6</v>
      </c>
      <c r="BJ50" s="2">
        <f>'TEI proposé 2017 milliards'!BJ50-'TEI actuel 2017 milliards'!BJ50</f>
        <v>-4.9999999999772449E-6</v>
      </c>
      <c r="BK50" s="2">
        <f>'TEI proposé 2017 milliards'!BK50-'TEI actuel 2017 milliards'!BK50</f>
        <v>9.7606999999999999E-2</v>
      </c>
      <c r="BL50" s="2">
        <f>'TEI proposé 2017 milliards'!BL50-'TEI actuel 2017 milliards'!BL50</f>
        <v>8.316599999999999E-2</v>
      </c>
      <c r="BM50" s="1">
        <f>'TEI proposé 2017 milliards'!BM50-'TEI actuel 2017 milliards'!BM50</f>
        <v>-6.0560000000009495E-3</v>
      </c>
    </row>
    <row r="51" spans="1:65">
      <c r="A51" t="s">
        <v>113</v>
      </c>
      <c r="B51" t="s">
        <v>49</v>
      </c>
      <c r="C51" s="2">
        <f>'TEI proposé 2017 milliards'!C51-'TEI actuel 2017 milliards'!C51</f>
        <v>0</v>
      </c>
      <c r="D51" s="2">
        <f>'TEI proposé 2017 milliards'!D51-'TEI actuel 2017 milliards'!D51</f>
        <v>-2.0000000000002655E-6</v>
      </c>
      <c r="E51" s="2">
        <f>'TEI proposé 2017 milliards'!E51-'TEI actuel 2017 milliards'!E51</f>
        <v>9.9999999999406119E-7</v>
      </c>
      <c r="F51" s="2">
        <f>'TEI proposé 2017 milliards'!F51-'TEI actuel 2017 milliards'!F51</f>
        <v>0.14046700000000001</v>
      </c>
      <c r="G51" s="2">
        <f>'TEI proposé 2017 milliards'!G51-'TEI actuel 2017 milliards'!G51</f>
        <v>-9.1407999999999934E-2</v>
      </c>
      <c r="H51" s="2">
        <f>'TEI proposé 2017 milliards'!H51-'TEI actuel 2017 milliards'!H51</f>
        <v>0.14943000000000001</v>
      </c>
      <c r="I51" s="2">
        <f>'TEI proposé 2017 milliards'!I51-'TEI actuel 2017 milliards'!I51</f>
        <v>9.2733999999999983E-2</v>
      </c>
      <c r="J51" s="2">
        <f>'TEI proposé 2017 milliards'!J51-'TEI actuel 2017 milliards'!J51</f>
        <v>6.3958999999999988E-2</v>
      </c>
      <c r="K51" s="2">
        <f>'TEI proposé 2017 milliards'!K51-'TEI actuel 2017 milliards'!K51</f>
        <v>-9.7520000000000107E-3</v>
      </c>
      <c r="L51" s="2">
        <f>'TEI proposé 2017 milliards'!L51-'TEI actuel 2017 milliards'!L51</f>
        <v>-0.13000800000000001</v>
      </c>
      <c r="M51" s="2">
        <f>'TEI proposé 2017 milliards'!M51-'TEI actuel 2017 milliards'!M51</f>
        <v>0.32514999999999999</v>
      </c>
      <c r="N51" s="2">
        <f>'TEI proposé 2017 milliards'!N51-'TEI actuel 2017 milliards'!N51</f>
        <v>0.62294300000000002</v>
      </c>
      <c r="O51" s="2">
        <f>'TEI proposé 2017 milliards'!O51-'TEI actuel 2017 milliards'!O51</f>
        <v>0.10766100000000001</v>
      </c>
      <c r="P51" s="2">
        <f>'TEI proposé 2017 milliards'!P51-'TEI actuel 2017 milliards'!P51</f>
        <v>8.6285999999999974E-2</v>
      </c>
      <c r="Q51" s="2">
        <f>'TEI proposé 2017 milliards'!Q51-'TEI actuel 2017 milliards'!Q51</f>
        <v>-0.118814</v>
      </c>
      <c r="R51" s="2">
        <f>'TEI proposé 2017 milliards'!R51-'TEI actuel 2017 milliards'!R51</f>
        <v>1.8426999999999971E-2</v>
      </c>
      <c r="S51" s="2">
        <f>'TEI proposé 2017 milliards'!S51-'TEI actuel 2017 milliards'!S51</f>
        <v>0.40569300000000003</v>
      </c>
      <c r="T51" s="2">
        <f>'TEI proposé 2017 milliards'!T51-'TEI actuel 2017 milliards'!T51</f>
        <v>0.47697099999999998</v>
      </c>
      <c r="U51" s="2">
        <f>'TEI proposé 2017 milliards'!U51-'TEI actuel 2017 milliards'!U51</f>
        <v>0.23143399999999997</v>
      </c>
      <c r="V51" s="2">
        <f>'TEI proposé 2017 milliards'!V51-'TEI actuel 2017 milliards'!V51</f>
        <v>0.20200500000000002</v>
      </c>
      <c r="W51" s="2">
        <f>'TEI proposé 2017 milliards'!W51-'TEI actuel 2017 milliards'!W51</f>
        <v>0.6065560000000001</v>
      </c>
      <c r="X51" s="2">
        <f>'TEI proposé 2017 milliards'!X51-'TEI actuel 2017 milliards'!X51</f>
        <v>0.10655199999999998</v>
      </c>
      <c r="Y51" s="2">
        <f>'TEI proposé 2017 milliards'!Y51-'TEI actuel 2017 milliards'!Y51</f>
        <v>0.74142299999999994</v>
      </c>
      <c r="Z51" s="2">
        <f>'TEI proposé 2017 milliards'!Z51-'TEI actuel 2017 milliards'!Z51</f>
        <v>0.35955700000000013</v>
      </c>
      <c r="AA51" s="2">
        <f>'TEI proposé 2017 milliards'!AA51-'TEI actuel 2017 milliards'!AA51</f>
        <v>0.19032399999999997</v>
      </c>
      <c r="AB51" s="2">
        <f>'TEI proposé 2017 milliards'!AB51-'TEI actuel 2017 milliards'!AB51</f>
        <v>0.39295400000000003</v>
      </c>
      <c r="AC51" s="2">
        <f>'TEI proposé 2017 milliards'!AC51-'TEI actuel 2017 milliards'!AC51</f>
        <v>1.0393099999999995</v>
      </c>
      <c r="AD51" s="2">
        <f>'TEI proposé 2017 milliards'!AD51-'TEI actuel 2017 milliards'!AD51</f>
        <v>-0.32587200000000005</v>
      </c>
      <c r="AE51" s="2">
        <f>'TEI proposé 2017 milliards'!AE51-'TEI actuel 2017 milliards'!AE51</f>
        <v>-2.6110839999999955</v>
      </c>
      <c r="AF51" s="2">
        <f>'TEI proposé 2017 milliards'!AF51-'TEI actuel 2017 milliards'!AF51</f>
        <v>-1.057588</v>
      </c>
      <c r="AG51" s="2">
        <f>'TEI proposé 2017 milliards'!AG51-'TEI actuel 2017 milliards'!AG51</f>
        <v>-0.65938699999999995</v>
      </c>
      <c r="AH51" s="2">
        <f>'TEI proposé 2017 milliards'!AH51-'TEI actuel 2017 milliards'!AH51</f>
        <v>0.41371000000000002</v>
      </c>
      <c r="AI51" s="2">
        <f>'TEI proposé 2017 milliards'!AI51-'TEI actuel 2017 milliards'!AI51</f>
        <v>0.6677249999999999</v>
      </c>
      <c r="AJ51" s="2">
        <f>'TEI proposé 2017 milliards'!AJ51-'TEI actuel 2017 milliards'!AJ51</f>
        <v>-0.16053000000000006</v>
      </c>
      <c r="AK51" s="2">
        <f>'TEI proposé 2017 milliards'!AK51-'TEI actuel 2017 milliards'!AK51</f>
        <v>4.4944000000000012E-2</v>
      </c>
      <c r="AL51" s="2">
        <f>'TEI proposé 2017 milliards'!AL51-'TEI actuel 2017 milliards'!AL51</f>
        <v>2.4812720000000001</v>
      </c>
      <c r="AM51" s="2">
        <f>'TEI proposé 2017 milliards'!AM51-'TEI actuel 2017 milliards'!AM51</f>
        <v>1.552033</v>
      </c>
      <c r="AN51" s="2">
        <f>'TEI proposé 2017 milliards'!AN51-'TEI actuel 2017 milliards'!AN51</f>
        <v>1.5080529999999999</v>
      </c>
      <c r="AO51" s="2">
        <f>'TEI proposé 2017 milliards'!AO51-'TEI actuel 2017 milliards'!AO51</f>
        <v>0.21252699999999991</v>
      </c>
      <c r="AP51" s="2">
        <f>'TEI proposé 2017 milliards'!AP51-'TEI actuel 2017 milliards'!AP51</f>
        <v>0.64590499999999995</v>
      </c>
      <c r="AQ51" s="2">
        <f>'TEI proposé 2017 milliards'!AQ51-'TEI actuel 2017 milliards'!AQ51</f>
        <v>-0.6858280000000001</v>
      </c>
      <c r="AR51" s="2">
        <f>'TEI proposé 2017 milliards'!AR51-'TEI actuel 2017 milliards'!AR51</f>
        <v>-1.5467979999999999</v>
      </c>
      <c r="AS51" s="2">
        <f>'TEI proposé 2017 milliards'!AS51-'TEI actuel 2017 milliards'!AS51</f>
        <v>-0.58570399999999989</v>
      </c>
      <c r="AT51" s="2">
        <f>'TEI proposé 2017 milliards'!AT51-'TEI actuel 2017 milliards'!AT51</f>
        <v>-0.30838800000000005</v>
      </c>
      <c r="AU51" s="2">
        <f>'TEI proposé 2017 milliards'!AU51-'TEI actuel 2017 milliards'!AU51</f>
        <v>-1.6264909999999997</v>
      </c>
      <c r="AV51" s="2">
        <f>'TEI proposé 2017 milliards'!AV51-'TEI actuel 2017 milliards'!AV51</f>
        <v>-0.59414800000000001</v>
      </c>
      <c r="AW51" s="2">
        <f>'TEI proposé 2017 milliards'!AW51-'TEI actuel 2017 milliards'!AW51</f>
        <v>-2.9999999999752447E-6</v>
      </c>
      <c r="AX51" s="2">
        <f>'TEI proposé 2017 milliards'!AX51-'TEI actuel 2017 milliards'!AX51</f>
        <v>0.68888900000000008</v>
      </c>
      <c r="AY51" s="2">
        <f>'TEI proposé 2017 milliards'!AY51-'TEI actuel 2017 milliards'!AY51</f>
        <v>-2.2554999999999992E-2</v>
      </c>
      <c r="AZ51" s="2">
        <f>'TEI proposé 2017 milliards'!AZ51-'TEI actuel 2017 milliards'!AZ51</f>
        <v>1.1702249999999994</v>
      </c>
      <c r="BA51" s="2">
        <f>'TEI proposé 2017 milliards'!BA51-'TEI actuel 2017 milliards'!BA51</f>
        <v>6.3653000000000001E-2</v>
      </c>
      <c r="BB51" s="2">
        <f>'TEI proposé 2017 milliards'!BB51-'TEI actuel 2017 milliards'!BB51</f>
        <v>-6.3751000000000002E-2</v>
      </c>
      <c r="BC51" s="2">
        <f>'TEI proposé 2017 milliards'!BC51-'TEI actuel 2017 milliards'!BC51</f>
        <v>-1.6117120000000003</v>
      </c>
      <c r="BD51" s="2">
        <f>'TEI proposé 2017 milliards'!BD51-'TEI actuel 2017 milliards'!BD51</f>
        <v>-2.355499</v>
      </c>
      <c r="BE51" s="2">
        <f>'TEI proposé 2017 milliards'!BE51-'TEI actuel 2017 milliards'!BE51</f>
        <v>2.9999999997532001E-6</v>
      </c>
      <c r="BF51" s="2">
        <f>'TEI proposé 2017 milliards'!BF51-'TEI actuel 2017 milliards'!BF51</f>
        <v>9.9999999991773336E-7</v>
      </c>
      <c r="BG51" s="2">
        <f>'TEI proposé 2017 milliards'!BG51-'TEI actuel 2017 milliards'!BG51</f>
        <v>0</v>
      </c>
      <c r="BH51" s="2">
        <f>'TEI proposé 2017 milliards'!BH51-'TEI actuel 2017 milliards'!BH51</f>
        <v>-8.5549999999999793E-3</v>
      </c>
      <c r="BI51" s="2">
        <f>'TEI proposé 2017 milliards'!BI51-'TEI actuel 2017 milliards'!BI51</f>
        <v>-9.9999999991773336E-7</v>
      </c>
      <c r="BJ51" s="2">
        <f>'TEI proposé 2017 milliards'!BJ51-'TEI actuel 2017 milliards'!BJ51</f>
        <v>1.0000000000148779E-6</v>
      </c>
      <c r="BK51" s="2">
        <f>'TEI proposé 2017 milliards'!BK51-'TEI actuel 2017 milliards'!BK51</f>
        <v>-1.9440000000000013E-2</v>
      </c>
      <c r="BL51" s="2">
        <f>'TEI proposé 2017 milliards'!BL51-'TEI actuel 2017 milliards'!BL51</f>
        <v>-1.2170749999999999</v>
      </c>
      <c r="BM51" s="1">
        <f>'TEI proposé 2017 milliards'!BM51-'TEI actuel 2017 milliards'!BM51</f>
        <v>-1.6149999999868214E-3</v>
      </c>
    </row>
    <row r="52" spans="1:65">
      <c r="A52" t="s">
        <v>114</v>
      </c>
      <c r="B52" t="s">
        <v>50</v>
      </c>
      <c r="C52" s="2">
        <f>'TEI proposé 2017 milliards'!C52-'TEI actuel 2017 milliards'!C52</f>
        <v>0</v>
      </c>
      <c r="D52" s="2">
        <f>'TEI proposé 2017 milliards'!D52-'TEI actuel 2017 milliards'!D52</f>
        <v>0</v>
      </c>
      <c r="E52" s="2">
        <f>'TEI proposé 2017 milliards'!E52-'TEI actuel 2017 milliards'!E52</f>
        <v>-3.9999999999996635E-6</v>
      </c>
      <c r="F52" s="2">
        <f>'TEI proposé 2017 milliards'!F52-'TEI actuel 2017 milliards'!F52</f>
        <v>3.2890000000000003E-3</v>
      </c>
      <c r="G52" s="2">
        <f>'TEI proposé 2017 milliards'!G52-'TEI actuel 2017 milliards'!G52</f>
        <v>1.2264000000000053E-2</v>
      </c>
      <c r="H52" s="2">
        <f>'TEI proposé 2017 milliards'!H52-'TEI actuel 2017 milliards'!H52</f>
        <v>-7.3998000000000064E-2</v>
      </c>
      <c r="I52" s="2">
        <f>'TEI proposé 2017 milliards'!I52-'TEI actuel 2017 milliards'!I52</f>
        <v>-2.576500000000001E-2</v>
      </c>
      <c r="J52" s="2">
        <f>'TEI proposé 2017 milliards'!J52-'TEI actuel 2017 milliards'!J52</f>
        <v>3.5145000000000037E-2</v>
      </c>
      <c r="K52" s="2">
        <f>'TEI proposé 2017 milliards'!K52-'TEI actuel 2017 milliards'!K52</f>
        <v>-7.5200000000000267E-4</v>
      </c>
      <c r="L52" s="2">
        <f>'TEI proposé 2017 milliards'!L52-'TEI actuel 2017 milliards'!L52</f>
        <v>2.981000000000001E-3</v>
      </c>
      <c r="M52" s="2">
        <f>'TEI proposé 2017 milliards'!M52-'TEI actuel 2017 milliards'!M52</f>
        <v>-3.9069999999998828E-3</v>
      </c>
      <c r="N52" s="2">
        <f>'TEI proposé 2017 milliards'!N52-'TEI actuel 2017 milliards'!N52</f>
        <v>3.7293000000000021E-2</v>
      </c>
      <c r="O52" s="2">
        <f>'TEI proposé 2017 milliards'!O52-'TEI actuel 2017 milliards'!O52</f>
        <v>9.940000000000504E-4</v>
      </c>
      <c r="P52" s="2">
        <f>'TEI proposé 2017 milliards'!P52-'TEI actuel 2017 milliards'!P52</f>
        <v>5.1244999999999985E-2</v>
      </c>
      <c r="Q52" s="2">
        <f>'TEI proposé 2017 milliards'!Q52-'TEI actuel 2017 milliards'!Q52</f>
        <v>2.6895000000000002E-2</v>
      </c>
      <c r="R52" s="2">
        <f>'TEI proposé 2017 milliards'!R52-'TEI actuel 2017 milliards'!R52</f>
        <v>-2.7258000000000004E-2</v>
      </c>
      <c r="S52" s="2">
        <f>'TEI proposé 2017 milliards'!S52-'TEI actuel 2017 milliards'!S52</f>
        <v>-1.8713999999999953E-2</v>
      </c>
      <c r="T52" s="2">
        <f>'TEI proposé 2017 milliards'!T52-'TEI actuel 2017 milliards'!T52</f>
        <v>-2.0240000000000258E-3</v>
      </c>
      <c r="U52" s="2">
        <f>'TEI proposé 2017 milliards'!U52-'TEI actuel 2017 milliards'!U52</f>
        <v>-0.11533599999999988</v>
      </c>
      <c r="V52" s="2">
        <f>'TEI proposé 2017 milliards'!V52-'TEI actuel 2017 milliards'!V52</f>
        <v>6.0926999999999953E-2</v>
      </c>
      <c r="W52" s="2">
        <f>'TEI proposé 2017 milliards'!W52-'TEI actuel 2017 milliards'!W52</f>
        <v>-0.14633099999999999</v>
      </c>
      <c r="X52" s="2">
        <f>'TEI proposé 2017 milliards'!X52-'TEI actuel 2017 milliards'!X52</f>
        <v>1.3736000000000026E-2</v>
      </c>
      <c r="Y52" s="2">
        <f>'TEI proposé 2017 milliards'!Y52-'TEI actuel 2017 milliards'!Y52</f>
        <v>-5.5958999999999981E-2</v>
      </c>
      <c r="Z52" s="2">
        <f>'TEI proposé 2017 milliards'!Z52-'TEI actuel 2017 milliards'!Z52</f>
        <v>8.4710000000000063E-3</v>
      </c>
      <c r="AA52" s="2">
        <f>'TEI proposé 2017 milliards'!AA52-'TEI actuel 2017 milliards'!AA52</f>
        <v>-6.4362999999999976E-2</v>
      </c>
      <c r="AB52" s="2">
        <f>'TEI proposé 2017 milliards'!AB52-'TEI actuel 2017 milliards'!AB52</f>
        <v>-0.13783600000000001</v>
      </c>
      <c r="AC52" s="2">
        <f>'TEI proposé 2017 milliards'!AC52-'TEI actuel 2017 milliards'!AC52</f>
        <v>0.13522199999999973</v>
      </c>
      <c r="AD52" s="2">
        <f>'TEI proposé 2017 milliards'!AD52-'TEI actuel 2017 milliards'!AD52</f>
        <v>-2.7088000000000001E-2</v>
      </c>
      <c r="AE52" s="2">
        <f>'TEI proposé 2017 milliards'!AE52-'TEI actuel 2017 milliards'!AE52</f>
        <v>-0.57058400000000442</v>
      </c>
      <c r="AF52" s="2">
        <f>'TEI proposé 2017 milliards'!AF52-'TEI actuel 2017 milliards'!AF52</f>
        <v>-5.9519999999999795E-2</v>
      </c>
      <c r="AG52" s="2">
        <f>'TEI proposé 2017 milliards'!AG52-'TEI actuel 2017 milliards'!AG52</f>
        <v>4.8702000000000023E-2</v>
      </c>
      <c r="AH52" s="2">
        <f>'TEI proposé 2017 milliards'!AH52-'TEI actuel 2017 milliards'!AH52</f>
        <v>2.3146E-2</v>
      </c>
      <c r="AI52" s="2">
        <f>'TEI proposé 2017 milliards'!AI52-'TEI actuel 2017 milliards'!AI52</f>
        <v>-1.7919999999999991E-2</v>
      </c>
      <c r="AJ52" s="2">
        <f>'TEI proposé 2017 milliards'!AJ52-'TEI actuel 2017 milliards'!AJ52</f>
        <v>4.9048999999999898E-2</v>
      </c>
      <c r="AK52" s="2">
        <f>'TEI proposé 2017 milliards'!AK52-'TEI actuel 2017 milliards'!AK52</f>
        <v>3.389399999999998E-2</v>
      </c>
      <c r="AL52" s="2">
        <f>'TEI proposé 2017 milliards'!AL52-'TEI actuel 2017 milliards'!AL52</f>
        <v>-7.040999999999964E-3</v>
      </c>
      <c r="AM52" s="2">
        <f>'TEI proposé 2017 milliards'!AM52-'TEI actuel 2017 milliards'!AM52</f>
        <v>3.6541000000000004E-2</v>
      </c>
      <c r="AN52" s="2">
        <f>'TEI proposé 2017 milliards'!AN52-'TEI actuel 2017 milliards'!AN52</f>
        <v>0.16605600000000001</v>
      </c>
      <c r="AO52" s="2">
        <f>'TEI proposé 2017 milliards'!AO52-'TEI actuel 2017 milliards'!AO52</f>
        <v>4.002399999999999E-2</v>
      </c>
      <c r="AP52" s="2">
        <f>'TEI proposé 2017 milliards'!AP52-'TEI actuel 2017 milliards'!AP52</f>
        <v>-9.9056000000000005E-2</v>
      </c>
      <c r="AQ52" s="2">
        <f>'TEI proposé 2017 milliards'!AQ52-'TEI actuel 2017 milliards'!AQ52</f>
        <v>-4.0180000000000771E-3</v>
      </c>
      <c r="AR52" s="2">
        <f>'TEI proposé 2017 milliards'!AR52-'TEI actuel 2017 milliards'!AR52</f>
        <v>1.1717000000000005E-2</v>
      </c>
      <c r="AS52" s="2">
        <f>'TEI proposé 2017 milliards'!AS52-'TEI actuel 2017 milliards'!AS52</f>
        <v>0.14080499999999999</v>
      </c>
      <c r="AT52" s="2">
        <f>'TEI proposé 2017 milliards'!AT52-'TEI actuel 2017 milliards'!AT52</f>
        <v>0.20674099999999998</v>
      </c>
      <c r="AU52" s="2">
        <f>'TEI proposé 2017 milliards'!AU52-'TEI actuel 2017 milliards'!AU52</f>
        <v>8.7529999999998997E-3</v>
      </c>
      <c r="AV52" s="2">
        <f>'TEI proposé 2017 milliards'!AV52-'TEI actuel 2017 milliards'!AV52</f>
        <v>-1.6439000000000009E-2</v>
      </c>
      <c r="AW52" s="2">
        <f>'TEI proposé 2017 milliards'!AW52-'TEI actuel 2017 milliards'!AW52</f>
        <v>0</v>
      </c>
      <c r="AX52" s="2">
        <f>'TEI proposé 2017 milliards'!AX52-'TEI actuel 2017 milliards'!AX52</f>
        <v>2.6349999999999985E-3</v>
      </c>
      <c r="AY52" s="2">
        <f>'TEI proposé 2017 milliards'!AY52-'TEI actuel 2017 milliards'!AY52</f>
        <v>-4.4099999999999695E-4</v>
      </c>
      <c r="AZ52" s="2">
        <f>'TEI proposé 2017 milliards'!AZ52-'TEI actuel 2017 milliards'!AZ52</f>
        <v>2.7851999999999988E-2</v>
      </c>
      <c r="BA52" s="2">
        <f>'TEI proposé 2017 milliards'!BA52-'TEI actuel 2017 milliards'!BA52</f>
        <v>-6.311599999999995E-2</v>
      </c>
      <c r="BB52" s="2">
        <f>'TEI proposé 2017 milliards'!BB52-'TEI actuel 2017 milliards'!BB52</f>
        <v>5.6070000000000009E-3</v>
      </c>
      <c r="BC52" s="2">
        <f>'TEI proposé 2017 milliards'!BC52-'TEI actuel 2017 milliards'!BC52</f>
        <v>0.13956000000000013</v>
      </c>
      <c r="BD52" s="2">
        <f>'TEI proposé 2017 milliards'!BD52-'TEI actuel 2017 milliards'!BD52</f>
        <v>3.6795999999999829E-2</v>
      </c>
      <c r="BE52" s="2">
        <f>'TEI proposé 2017 milliards'!BE52-'TEI actuel 2017 milliards'!BE52</f>
        <v>-4.9999999999772449E-6</v>
      </c>
      <c r="BF52" s="2">
        <f>'TEI proposé 2017 milliards'!BF52-'TEI actuel 2017 milliards'!BF52</f>
        <v>-5.000000000032756E-6</v>
      </c>
      <c r="BG52" s="2">
        <f>'TEI proposé 2017 milliards'!BG52-'TEI actuel 2017 milliards'!BG52</f>
        <v>-1.0000000000287557E-6</v>
      </c>
      <c r="BH52" s="2">
        <f>'TEI proposé 2017 milliards'!BH52-'TEI actuel 2017 milliards'!BH52</f>
        <v>0.13022999999999998</v>
      </c>
      <c r="BI52" s="2">
        <f>'TEI proposé 2017 milliards'!BI52-'TEI actuel 2017 milliards'!BI52</f>
        <v>1.9999999999881224E-6</v>
      </c>
      <c r="BJ52" s="2">
        <f>'TEI proposé 2017 milliards'!BJ52-'TEI actuel 2017 milliards'!BJ52</f>
        <v>4.0000000000005309E-6</v>
      </c>
      <c r="BK52" s="2">
        <f>'TEI proposé 2017 milliards'!BK52-'TEI actuel 2017 milliards'!BK52</f>
        <v>-2.5499999999999828E-4</v>
      </c>
      <c r="BL52" s="2">
        <f>'TEI proposé 2017 milliards'!BL52-'TEI actuel 2017 milliards'!BL52</f>
        <v>1.1522000000000004E-2</v>
      </c>
      <c r="BM52" s="1">
        <f>'TEI proposé 2017 milliards'!BM52-'TEI actuel 2017 milliards'!BM52</f>
        <v>-2.9637999999998499E-2</v>
      </c>
    </row>
    <row r="53" spans="1:65">
      <c r="A53" t="s">
        <v>115</v>
      </c>
      <c r="B53" t="s">
        <v>51</v>
      </c>
      <c r="C53" s="2">
        <f>'TEI proposé 2017 milliards'!C53-'TEI actuel 2017 milliards'!C53</f>
        <v>0</v>
      </c>
      <c r="D53" s="2">
        <f>'TEI proposé 2017 milliards'!D53-'TEI actuel 2017 milliards'!D53</f>
        <v>0</v>
      </c>
      <c r="E53" s="2">
        <f>'TEI proposé 2017 milliards'!E53-'TEI actuel 2017 milliards'!E53</f>
        <v>0</v>
      </c>
      <c r="F53" s="2">
        <f>'TEI proposé 2017 milliards'!F53-'TEI actuel 2017 milliards'!F53</f>
        <v>2.0000000000002655E-6</v>
      </c>
      <c r="G53" s="2">
        <f>'TEI proposé 2017 milliards'!G53-'TEI actuel 2017 milliards'!G53</f>
        <v>1.0000000000010001E-6</v>
      </c>
      <c r="H53" s="2">
        <f>'TEI proposé 2017 milliards'!H53-'TEI actuel 2017 milliards'!H53</f>
        <v>4.0000000000005309E-6</v>
      </c>
      <c r="I53" s="2">
        <f>'TEI proposé 2017 milliards'!I53-'TEI actuel 2017 milliards'!I53</f>
        <v>-1.0000000000001327E-6</v>
      </c>
      <c r="J53" s="2">
        <f>'TEI proposé 2017 milliards'!J53-'TEI actuel 2017 milliards'!J53</f>
        <v>0</v>
      </c>
      <c r="K53" s="2">
        <f>'TEI proposé 2017 milliards'!K53-'TEI actuel 2017 milliards'!K53</f>
        <v>0</v>
      </c>
      <c r="L53" s="2">
        <f>'TEI proposé 2017 milliards'!L53-'TEI actuel 2017 milliards'!L53</f>
        <v>4.0000000000040004E-6</v>
      </c>
      <c r="M53" s="2">
        <f>'TEI proposé 2017 milliards'!M53-'TEI actuel 2017 milliards'!M53</f>
        <v>3.9999999999970615E-6</v>
      </c>
      <c r="N53" s="2">
        <f>'TEI proposé 2017 milliards'!N53-'TEI actuel 2017 milliards'!N53</f>
        <v>4.0000000000005309E-6</v>
      </c>
      <c r="O53" s="2">
        <f>'TEI proposé 2017 milliards'!O53-'TEI actuel 2017 milliards'!O53</f>
        <v>-4.9999999999980616E-6</v>
      </c>
      <c r="P53" s="2">
        <f>'TEI proposé 2017 milliards'!P53-'TEI actuel 2017 milliards'!P53</f>
        <v>3.0000000000030003E-6</v>
      </c>
      <c r="Q53" s="2">
        <f>'TEI proposé 2017 milliards'!Q53-'TEI actuel 2017 milliards'!Q53</f>
        <v>0</v>
      </c>
      <c r="R53" s="2">
        <f>'TEI proposé 2017 milliards'!R53-'TEI actuel 2017 milliards'!R53</f>
        <v>-2.9999999999995308E-6</v>
      </c>
      <c r="S53" s="2">
        <f>'TEI proposé 2017 milliards'!S53-'TEI actuel 2017 milliards'!S53</f>
        <v>2.9999999999995308E-6</v>
      </c>
      <c r="T53" s="2">
        <f>'TEI proposé 2017 milliards'!T53-'TEI actuel 2017 milliards'!T53</f>
        <v>1.0000000000010001E-6</v>
      </c>
      <c r="U53" s="2">
        <f>'TEI proposé 2017 milliards'!U53-'TEI actuel 2017 milliards'!U53</f>
        <v>4.0000000000005309E-6</v>
      </c>
      <c r="V53" s="2">
        <f>'TEI proposé 2017 milliards'!V53-'TEI actuel 2017 milliards'!V53</f>
        <v>-5.000000000001531E-6</v>
      </c>
      <c r="W53" s="2">
        <f>'TEI proposé 2017 milliards'!W53-'TEI actuel 2017 milliards'!W53</f>
        <v>-1.0000000000010001E-6</v>
      </c>
      <c r="X53" s="2">
        <f>'TEI proposé 2017 milliards'!X53-'TEI actuel 2017 milliards'!X53</f>
        <v>-4.0000000000005309E-6</v>
      </c>
      <c r="Y53" s="2">
        <f>'TEI proposé 2017 milliards'!Y53-'TEI actuel 2017 milliards'!Y53</f>
        <v>9.9999999999753064E-7</v>
      </c>
      <c r="Z53" s="2">
        <f>'TEI proposé 2017 milliards'!Z53-'TEI actuel 2017 milliards'!Z53</f>
        <v>-4.9999999999980616E-6</v>
      </c>
      <c r="AA53" s="2">
        <f>'TEI proposé 2017 milliards'!AA53-'TEI actuel 2017 milliards'!AA53</f>
        <v>-3.0000000000003982E-6</v>
      </c>
      <c r="AB53" s="2">
        <f>'TEI proposé 2017 milliards'!AB53-'TEI actuel 2017 milliards'!AB53</f>
        <v>0</v>
      </c>
      <c r="AC53" s="2">
        <f>'TEI proposé 2017 milliards'!AC53-'TEI actuel 2017 milliards'!AC53</f>
        <v>-4.9999999999911227E-6</v>
      </c>
      <c r="AD53" s="2">
        <f>'TEI proposé 2017 milliards'!AD53-'TEI actuel 2017 milliards'!AD53</f>
        <v>-3.9999999999970615E-6</v>
      </c>
      <c r="AE53" s="2">
        <f>'TEI proposé 2017 milliards'!AE53-'TEI actuel 2017 milliards'!AE53</f>
        <v>2.7999999998806757E-5</v>
      </c>
      <c r="AF53" s="2">
        <f>'TEI proposé 2017 milliards'!AF53-'TEI actuel 2017 milliards'!AF53</f>
        <v>1.999999999946489E-6</v>
      </c>
      <c r="AG53" s="2">
        <f>'TEI proposé 2017 milliards'!AG53-'TEI actuel 2017 milliards'!AG53</f>
        <v>-1.0000000000010001E-6</v>
      </c>
      <c r="AH53" s="2">
        <f>'TEI proposé 2017 milliards'!AH53-'TEI actuel 2017 milliards'!AH53</f>
        <v>0</v>
      </c>
      <c r="AI53" s="2">
        <f>'TEI proposé 2017 milliards'!AI53-'TEI actuel 2017 milliards'!AI53</f>
        <v>-1.0000000000148779E-6</v>
      </c>
      <c r="AJ53" s="2">
        <f>'TEI proposé 2017 milliards'!AJ53-'TEI actuel 2017 milliards'!AJ53</f>
        <v>-5.0000000000050004E-6</v>
      </c>
      <c r="AK53" s="2">
        <f>'TEI proposé 2017 milliards'!AK53-'TEI actuel 2017 milliards'!AK53</f>
        <v>1.0000000000001327E-6</v>
      </c>
      <c r="AL53" s="2">
        <f>'TEI proposé 2017 milliards'!AL53-'TEI actuel 2017 milliards'!AL53</f>
        <v>-1.999999999946489E-6</v>
      </c>
      <c r="AM53" s="2">
        <f>'TEI proposé 2017 milliards'!AM53-'TEI actuel 2017 milliards'!AM53</f>
        <v>-2.9999999999995308E-6</v>
      </c>
      <c r="AN53" s="2">
        <f>'TEI proposé 2017 milliards'!AN53-'TEI actuel 2017 milliards'!AN53</f>
        <v>9.9999999999991589E-7</v>
      </c>
      <c r="AO53" s="2">
        <f>'TEI proposé 2017 milliards'!AO53-'TEI actuel 2017 milliards'!AO53</f>
        <v>-3.9999999999987962E-6</v>
      </c>
      <c r="AP53" s="2">
        <f>'TEI proposé 2017 milliards'!AP53-'TEI actuel 2017 milliards'!AP53</f>
        <v>0</v>
      </c>
      <c r="AQ53" s="2">
        <f>'TEI proposé 2017 milliards'!AQ53-'TEI actuel 2017 milliards'!AQ53</f>
        <v>0</v>
      </c>
      <c r="AR53" s="2">
        <f>'TEI proposé 2017 milliards'!AR53-'TEI actuel 2017 milliards'!AR53</f>
        <v>0</v>
      </c>
      <c r="AS53" s="2">
        <f>'TEI proposé 2017 milliards'!AS53-'TEI actuel 2017 milliards'!AS53</f>
        <v>0</v>
      </c>
      <c r="AT53" s="2">
        <f>'TEI proposé 2017 milliards'!AT53-'TEI actuel 2017 milliards'!AT53</f>
        <v>0</v>
      </c>
      <c r="AU53" s="2">
        <f>'TEI proposé 2017 milliards'!AU53-'TEI actuel 2017 milliards'!AU53</f>
        <v>-2.0000000000020002E-6</v>
      </c>
      <c r="AV53" s="2">
        <f>'TEI proposé 2017 milliards'!AV53-'TEI actuel 2017 milliards'!AV53</f>
        <v>4.0000000000040004E-6</v>
      </c>
      <c r="AW53" s="2">
        <f>'TEI proposé 2017 milliards'!AW53-'TEI actuel 2017 milliards'!AW53</f>
        <v>4.0000000000005309E-6</v>
      </c>
      <c r="AX53" s="2">
        <f>'TEI proposé 2017 milliards'!AX53-'TEI actuel 2017 milliards'!AX53</f>
        <v>0</v>
      </c>
      <c r="AY53" s="2">
        <f>'TEI proposé 2017 milliards'!AY53-'TEI actuel 2017 milliards'!AY53</f>
        <v>0</v>
      </c>
      <c r="AZ53" s="2">
        <f>'TEI proposé 2017 milliards'!AZ53-'TEI actuel 2017 milliards'!AZ53</f>
        <v>0</v>
      </c>
      <c r="BA53" s="2">
        <f>'TEI proposé 2017 milliards'!BA53-'TEI actuel 2017 milliards'!BA53</f>
        <v>0</v>
      </c>
      <c r="BB53" s="2">
        <f>'TEI proposé 2017 milliards'!BB53-'TEI actuel 2017 milliards'!BB53</f>
        <v>-1.9999999998354667E-6</v>
      </c>
      <c r="BC53" s="2">
        <f>'TEI proposé 2017 milliards'!BC53-'TEI actuel 2017 milliards'!BC53</f>
        <v>-3.0000000000030003E-6</v>
      </c>
      <c r="BD53" s="2">
        <f>'TEI proposé 2017 milliards'!BD53-'TEI actuel 2017 milliards'!BD53</f>
        <v>0</v>
      </c>
      <c r="BE53" s="2">
        <f>'TEI proposé 2017 milliards'!BE53-'TEI actuel 2017 milliards'!BE53</f>
        <v>-5.0000000000050004E-6</v>
      </c>
      <c r="BF53" s="2">
        <f>'TEI proposé 2017 milliards'!BF53-'TEI actuel 2017 milliards'!BF53</f>
        <v>2.9999999999995308E-6</v>
      </c>
      <c r="BG53" s="2">
        <f>'TEI proposé 2017 milliards'!BG53-'TEI actuel 2017 milliards'!BG53</f>
        <v>0</v>
      </c>
      <c r="BH53" s="2">
        <f>'TEI proposé 2017 milliards'!BH53-'TEI actuel 2017 milliards'!BH53</f>
        <v>-9.9999999999926537E-7</v>
      </c>
      <c r="BI53" s="2">
        <f>'TEI proposé 2017 milliards'!BI53-'TEI actuel 2017 milliards'!BI53</f>
        <v>-4.0000000000040004E-6</v>
      </c>
      <c r="BJ53" s="2">
        <f>'TEI proposé 2017 milliards'!BJ53-'TEI actuel 2017 milliards'!BJ53</f>
        <v>0</v>
      </c>
      <c r="BK53" s="2">
        <f>'TEI proposé 2017 milliards'!BK53-'TEI actuel 2017 milliards'!BK53</f>
        <v>-2.0000000000002655E-6</v>
      </c>
      <c r="BL53" s="2">
        <f>'TEI proposé 2017 milliards'!BL53-'TEI actuel 2017 milliards'!BL53</f>
        <v>-3.0000000000003982E-6</v>
      </c>
      <c r="BM53" s="1">
        <f>'TEI proposé 2017 milliards'!BM53-'TEI actuel 2017 milliards'!BM53</f>
        <v>0</v>
      </c>
    </row>
    <row r="54" spans="1:65">
      <c r="A54" t="s">
        <v>116</v>
      </c>
      <c r="B54" t="s">
        <v>52</v>
      </c>
      <c r="C54" s="2">
        <f>'TEI proposé 2017 milliards'!C54-'TEI actuel 2017 milliards'!C54</f>
        <v>-1.0000000000010001E-6</v>
      </c>
      <c r="D54" s="2">
        <f>'TEI proposé 2017 milliards'!D54-'TEI actuel 2017 milliards'!D54</f>
        <v>0</v>
      </c>
      <c r="E54" s="2">
        <f>'TEI proposé 2017 milliards'!E54-'TEI actuel 2017 milliards'!E54</f>
        <v>-1.9999999999998318E-6</v>
      </c>
      <c r="F54" s="2">
        <f>'TEI proposé 2017 milliards'!F54-'TEI actuel 2017 milliards'!F54</f>
        <v>-2.8629000000000002E-2</v>
      </c>
      <c r="G54" s="2">
        <f>'TEI proposé 2017 milliards'!G54-'TEI actuel 2017 milliards'!G54</f>
        <v>-0.25181199999994242</v>
      </c>
      <c r="H54" s="2">
        <f>'TEI proposé 2017 milliards'!H54-'TEI actuel 2017 milliards'!H54</f>
        <v>0.15555099999999999</v>
      </c>
      <c r="I54" s="2">
        <f>'TEI proposé 2017 milliards'!I54-'TEI actuel 2017 milliards'!I54</f>
        <v>-3.9990000000004605E-3</v>
      </c>
      <c r="J54" s="2">
        <f>'TEI proposé 2017 milliards'!J54-'TEI actuel 2017 milliards'!J54</f>
        <v>0.24141099999999999</v>
      </c>
      <c r="K54" s="2">
        <f>'TEI proposé 2017 milliards'!K54-'TEI actuel 2017 milliards'!K54</f>
        <v>-9.1447999999999988E-2</v>
      </c>
      <c r="L54" s="2">
        <f>'TEI proposé 2017 milliards'!L54-'TEI actuel 2017 milliards'!L54</f>
        <v>-0.14489900000000003</v>
      </c>
      <c r="M54" s="2">
        <f>'TEI proposé 2017 milliards'!M54-'TEI actuel 2017 milliards'!M54</f>
        <v>-3.2586999999999922E-2</v>
      </c>
      <c r="N54" s="2">
        <f>'TEI proposé 2017 milliards'!N54-'TEI actuel 2017 milliards'!N54</f>
        <v>0.25503500000000001</v>
      </c>
      <c r="O54" s="2">
        <f>'TEI proposé 2017 milliards'!O54-'TEI actuel 2017 milliards'!O54</f>
        <v>7.6279999999999959E-3</v>
      </c>
      <c r="P54" s="2">
        <f>'TEI proposé 2017 milliards'!P54-'TEI actuel 2017 milliards'!P54</f>
        <v>-0.22666300000000003</v>
      </c>
      <c r="Q54" s="2">
        <f>'TEI proposé 2017 milliards'!Q54-'TEI actuel 2017 milliards'!Q54</f>
        <v>-0.24625400000000003</v>
      </c>
      <c r="R54" s="2">
        <f>'TEI proposé 2017 milliards'!R54-'TEI actuel 2017 milliards'!R54</f>
        <v>-0.42315200000000008</v>
      </c>
      <c r="S54" s="2">
        <f>'TEI proposé 2017 milliards'!S54-'TEI actuel 2017 milliards'!S54</f>
        <v>-4.240300000000001E-2</v>
      </c>
      <c r="T54" s="2">
        <f>'TEI proposé 2017 milliards'!T54-'TEI actuel 2017 milliards'!T54</f>
        <v>-6.9751999999999995E-2</v>
      </c>
      <c r="U54" s="2">
        <f>'TEI proposé 2017 milliards'!U54-'TEI actuel 2017 milliards'!U54</f>
        <v>-0.18788100000000002</v>
      </c>
      <c r="V54" s="2">
        <f>'TEI proposé 2017 milliards'!V54-'TEI actuel 2017 milliards'!V54</f>
        <v>-8.0070000000000002E-2</v>
      </c>
      <c r="W54" s="2">
        <f>'TEI proposé 2017 milliards'!W54-'TEI actuel 2017 milliards'!W54</f>
        <v>-0.16174999999999218</v>
      </c>
      <c r="X54" s="2">
        <f>'TEI proposé 2017 milliards'!X54-'TEI actuel 2017 milliards'!X54</f>
        <v>-4.462300000000001E-2</v>
      </c>
      <c r="Y54" s="2">
        <f>'TEI proposé 2017 milliards'!Y54-'TEI actuel 2017 milliards'!Y54</f>
        <v>6.2387999999999999E-2</v>
      </c>
      <c r="Z54" s="2">
        <f>'TEI proposé 2017 milliards'!Z54-'TEI actuel 2017 milliards'!Z54</f>
        <v>0.80934300000000015</v>
      </c>
      <c r="AA54" s="2">
        <f>'TEI proposé 2017 milliards'!AA54-'TEI actuel 2017 milliards'!AA54</f>
        <v>-0.48396900000000009</v>
      </c>
      <c r="AB54" s="2">
        <f>'TEI proposé 2017 milliards'!AB54-'TEI actuel 2017 milliards'!AB54</f>
        <v>-1.320217</v>
      </c>
      <c r="AC54" s="2">
        <f>'TEI proposé 2017 milliards'!AC54-'TEI actuel 2017 milliards'!AC54</f>
        <v>-1.1435000000000084E-2</v>
      </c>
      <c r="AD54" s="2">
        <f>'TEI proposé 2017 milliards'!AD54-'TEI actuel 2017 milliards'!AD54</f>
        <v>1.6628969999999996</v>
      </c>
      <c r="AE54" s="2">
        <f>'TEI proposé 2017 milliards'!AE54-'TEI actuel 2017 milliards'!AE54</f>
        <v>2.6905160000006276</v>
      </c>
      <c r="AF54" s="2">
        <f>'TEI proposé 2017 milliards'!AF54-'TEI actuel 2017 milliards'!AF54</f>
        <v>1.9285460000000003</v>
      </c>
      <c r="AG54" s="2">
        <f>'TEI proposé 2017 milliards'!AG54-'TEI actuel 2017 milliards'!AG54</f>
        <v>0.42455900000000002</v>
      </c>
      <c r="AH54" s="2">
        <f>'TEI proposé 2017 milliards'!AH54-'TEI actuel 2017 milliards'!AH54</f>
        <v>0.25154999999999994</v>
      </c>
      <c r="AI54" s="2">
        <f>'TEI proposé 2017 milliards'!AI54-'TEI actuel 2017 milliards'!AI54</f>
        <v>-0.15479400000000004</v>
      </c>
      <c r="AJ54" s="2">
        <f>'TEI proposé 2017 milliards'!AJ54-'TEI actuel 2017 milliards'!AJ54</f>
        <v>-0.12052400000000008</v>
      </c>
      <c r="AK54" s="2">
        <f>'TEI proposé 2017 milliards'!AK54-'TEI actuel 2017 milliards'!AK54</f>
        <v>-0.13164100000000001</v>
      </c>
      <c r="AL54" s="2">
        <f>'TEI proposé 2017 milliards'!AL54-'TEI actuel 2017 milliards'!AL54</f>
        <v>0.90420600000002604</v>
      </c>
      <c r="AM54" s="2">
        <f>'TEI proposé 2017 milliards'!AM54-'TEI actuel 2017 milliards'!AM54</f>
        <v>0.88885600000000542</v>
      </c>
      <c r="AN54" s="2">
        <f>'TEI proposé 2017 milliards'!AN54-'TEI actuel 2017 milliards'!AN54</f>
        <v>0.64914900000000009</v>
      </c>
      <c r="AO54" s="2">
        <f>'TEI proposé 2017 milliards'!AO54-'TEI actuel 2017 milliards'!AO54</f>
        <v>-2.341200000000021E-2</v>
      </c>
      <c r="AP54" s="2">
        <f>'TEI proposé 2017 milliards'!AP54-'TEI actuel 2017 milliards'!AP54</f>
        <v>-0.33548800000000001</v>
      </c>
      <c r="AQ54" s="2">
        <f>'TEI proposé 2017 milliards'!AQ54-'TEI actuel 2017 milliards'!AQ54</f>
        <v>1.1044330000000002</v>
      </c>
      <c r="AR54" s="2">
        <f>'TEI proposé 2017 milliards'!AR54-'TEI actuel 2017 milliards'!AR54</f>
        <v>-0.41700700000000035</v>
      </c>
      <c r="AS54" s="2">
        <f>'TEI proposé 2017 milliards'!AS54-'TEI actuel 2017 milliards'!AS54</f>
        <v>-0.11241199999999996</v>
      </c>
      <c r="AT54" s="2">
        <f>'TEI proposé 2017 milliards'!AT54-'TEI actuel 2017 milliards'!AT54</f>
        <v>-4.9182880000000004</v>
      </c>
      <c r="AU54" s="2">
        <f>'TEI proposé 2017 milliards'!AU54-'TEI actuel 2017 milliards'!AU54</f>
        <v>0.20159599999999944</v>
      </c>
      <c r="AV54" s="2">
        <f>'TEI proposé 2017 milliards'!AV54-'TEI actuel 2017 milliards'!AV54</f>
        <v>-0.18067799999999989</v>
      </c>
      <c r="AW54" s="2">
        <f>'TEI proposé 2017 milliards'!AW54-'TEI actuel 2017 milliards'!AW54</f>
        <v>-9.9999999969568876E-7</v>
      </c>
      <c r="AX54" s="2">
        <f>'TEI proposé 2017 milliards'!AX54-'TEI actuel 2017 milliards'!AX54</f>
        <v>-0.63106000000000018</v>
      </c>
      <c r="AY54" s="2">
        <f>'TEI proposé 2017 milliards'!AY54-'TEI actuel 2017 milliards'!AY54</f>
        <v>-0.16704399999999997</v>
      </c>
      <c r="AZ54" s="2">
        <f>'TEI proposé 2017 milliards'!AZ54-'TEI actuel 2017 milliards'!AZ54</f>
        <v>-0.40183800000000014</v>
      </c>
      <c r="BA54" s="2">
        <f>'TEI proposé 2017 milliards'!BA54-'TEI actuel 2017 milliards'!BA54</f>
        <v>-6.9835999999999995E-2</v>
      </c>
      <c r="BB54" s="2">
        <f>'TEI proposé 2017 milliards'!BB54-'TEI actuel 2017 milliards'!BB54</f>
        <v>-0.19335000000000002</v>
      </c>
      <c r="BC54" s="2">
        <f>'TEI proposé 2017 milliards'!BC54-'TEI actuel 2017 milliards'!BC54</f>
        <v>1.2719129999996115</v>
      </c>
      <c r="BD54" s="2">
        <f>'TEI proposé 2017 milliards'!BD54-'TEI actuel 2017 milliards'!BD54</f>
        <v>-1.18364</v>
      </c>
      <c r="BE54" s="2">
        <f>'TEI proposé 2017 milliards'!BE54-'TEI actuel 2017 milliards'!BE54</f>
        <v>-4.0000000001150227E-6</v>
      </c>
      <c r="BF54" s="2">
        <f>'TEI proposé 2017 milliards'!BF54-'TEI actuel 2017 milliards'!BF54</f>
        <v>2.9999999999752447E-6</v>
      </c>
      <c r="BG54" s="2">
        <f>'TEI proposé 2017 milliards'!BG54-'TEI actuel 2017 milliards'!BG54</f>
        <v>-2.0000000000575113E-6</v>
      </c>
      <c r="BH54" s="2">
        <f>'TEI proposé 2017 milliards'!BH54-'TEI actuel 2017 milliards'!BH54</f>
        <v>-0.29256100000000007</v>
      </c>
      <c r="BI54" s="2">
        <f>'TEI proposé 2017 milliards'!BI54-'TEI actuel 2017 milliards'!BI54</f>
        <v>9.9999999991773336E-7</v>
      </c>
      <c r="BJ54" s="2">
        <f>'TEI proposé 2017 milliards'!BJ54-'TEI actuel 2017 milliards'!BJ54</f>
        <v>2.0000000000575113E-6</v>
      </c>
      <c r="BK54" s="2">
        <f>'TEI proposé 2017 milliards'!BK54-'TEI actuel 2017 milliards'!BK54</f>
        <v>-0.21909399999999998</v>
      </c>
      <c r="BL54" s="2">
        <f>'TEI proposé 2017 milliards'!BL54-'TEI actuel 2017 milliards'!BL54</f>
        <v>-0.11424500000000004</v>
      </c>
      <c r="BM54" s="1">
        <f>'TEI proposé 2017 milliards'!BM54-'TEI actuel 2017 milliards'!BM54</f>
        <v>-8.8819999997014065E-3</v>
      </c>
    </row>
    <row r="55" spans="1:65">
      <c r="A55" t="s">
        <v>117</v>
      </c>
      <c r="B55" t="s">
        <v>53</v>
      </c>
      <c r="C55" s="2">
        <f>'TEI proposé 2017 milliards'!C55-'TEI actuel 2017 milliards'!C55</f>
        <v>0</v>
      </c>
      <c r="D55" s="2">
        <f>'TEI proposé 2017 milliards'!D55-'TEI actuel 2017 milliards'!D55</f>
        <v>0</v>
      </c>
      <c r="E55" s="2">
        <f>'TEI proposé 2017 milliards'!E55-'TEI actuel 2017 milliards'!E55</f>
        <v>0</v>
      </c>
      <c r="F55" s="2">
        <f>'TEI proposé 2017 milliards'!F55-'TEI actuel 2017 milliards'!F55</f>
        <v>0</v>
      </c>
      <c r="G55" s="2">
        <f>'TEI proposé 2017 milliards'!G55-'TEI actuel 2017 milliards'!G55</f>
        <v>0</v>
      </c>
      <c r="H55" s="2">
        <f>'TEI proposé 2017 milliards'!H55-'TEI actuel 2017 milliards'!H55</f>
        <v>0</v>
      </c>
      <c r="I55" s="2">
        <f>'TEI proposé 2017 milliards'!I55-'TEI actuel 2017 milliards'!I55</f>
        <v>0</v>
      </c>
      <c r="J55" s="2">
        <f>'TEI proposé 2017 milliards'!J55-'TEI actuel 2017 milliards'!J55</f>
        <v>0</v>
      </c>
      <c r="K55" s="2">
        <f>'TEI proposé 2017 milliards'!K55-'TEI actuel 2017 milliards'!K55</f>
        <v>0</v>
      </c>
      <c r="L55" s="2">
        <f>'TEI proposé 2017 milliards'!L55-'TEI actuel 2017 milliards'!L55</f>
        <v>0</v>
      </c>
      <c r="M55" s="2">
        <f>'TEI proposé 2017 milliards'!M55-'TEI actuel 2017 milliards'!M55</f>
        <v>0</v>
      </c>
      <c r="N55" s="2">
        <f>'TEI proposé 2017 milliards'!N55-'TEI actuel 2017 milliards'!N55</f>
        <v>0</v>
      </c>
      <c r="O55" s="2">
        <f>'TEI proposé 2017 milliards'!O55-'TEI actuel 2017 milliards'!O55</f>
        <v>0</v>
      </c>
      <c r="P55" s="2">
        <f>'TEI proposé 2017 milliards'!P55-'TEI actuel 2017 milliards'!P55</f>
        <v>0</v>
      </c>
      <c r="Q55" s="2">
        <f>'TEI proposé 2017 milliards'!Q55-'TEI actuel 2017 milliards'!Q55</f>
        <v>0</v>
      </c>
      <c r="R55" s="2">
        <f>'TEI proposé 2017 milliards'!R55-'TEI actuel 2017 milliards'!R55</f>
        <v>0</v>
      </c>
      <c r="S55" s="2">
        <f>'TEI proposé 2017 milliards'!S55-'TEI actuel 2017 milliards'!S55</f>
        <v>0</v>
      </c>
      <c r="T55" s="2">
        <f>'TEI proposé 2017 milliards'!T55-'TEI actuel 2017 milliards'!T55</f>
        <v>0</v>
      </c>
      <c r="U55" s="2">
        <f>'TEI proposé 2017 milliards'!U55-'TEI actuel 2017 milliards'!U55</f>
        <v>0</v>
      </c>
      <c r="V55" s="2">
        <f>'TEI proposé 2017 milliards'!V55-'TEI actuel 2017 milliards'!V55</f>
        <v>0</v>
      </c>
      <c r="W55" s="2">
        <f>'TEI proposé 2017 milliards'!W55-'TEI actuel 2017 milliards'!W55</f>
        <v>0</v>
      </c>
      <c r="X55" s="2">
        <f>'TEI proposé 2017 milliards'!X55-'TEI actuel 2017 milliards'!X55</f>
        <v>0</v>
      </c>
      <c r="Y55" s="2">
        <f>'TEI proposé 2017 milliards'!Y55-'TEI actuel 2017 milliards'!Y55</f>
        <v>0</v>
      </c>
      <c r="Z55" s="2">
        <f>'TEI proposé 2017 milliards'!Z55-'TEI actuel 2017 milliards'!Z55</f>
        <v>0</v>
      </c>
      <c r="AA55" s="2">
        <f>'TEI proposé 2017 milliards'!AA55-'TEI actuel 2017 milliards'!AA55</f>
        <v>0</v>
      </c>
      <c r="AB55" s="2">
        <f>'TEI proposé 2017 milliards'!AB55-'TEI actuel 2017 milliards'!AB55</f>
        <v>0</v>
      </c>
      <c r="AC55" s="2">
        <f>'TEI proposé 2017 milliards'!AC55-'TEI actuel 2017 milliards'!AC55</f>
        <v>0</v>
      </c>
      <c r="AD55" s="2">
        <f>'TEI proposé 2017 milliards'!AD55-'TEI actuel 2017 milliards'!AD55</f>
        <v>0</v>
      </c>
      <c r="AE55" s="2">
        <f>'TEI proposé 2017 milliards'!AE55-'TEI actuel 2017 milliards'!AE55</f>
        <v>0</v>
      </c>
      <c r="AF55" s="2">
        <f>'TEI proposé 2017 milliards'!AF55-'TEI actuel 2017 milliards'!AF55</f>
        <v>0</v>
      </c>
      <c r="AG55" s="2">
        <f>'TEI proposé 2017 milliards'!AG55-'TEI actuel 2017 milliards'!AG55</f>
        <v>0</v>
      </c>
      <c r="AH55" s="2">
        <f>'TEI proposé 2017 milliards'!AH55-'TEI actuel 2017 milliards'!AH55</f>
        <v>0</v>
      </c>
      <c r="AI55" s="2">
        <f>'TEI proposé 2017 milliards'!AI55-'TEI actuel 2017 milliards'!AI55</f>
        <v>0</v>
      </c>
      <c r="AJ55" s="2">
        <f>'TEI proposé 2017 milliards'!AJ55-'TEI actuel 2017 milliards'!AJ55</f>
        <v>0</v>
      </c>
      <c r="AK55" s="2">
        <f>'TEI proposé 2017 milliards'!AK55-'TEI actuel 2017 milliards'!AK55</f>
        <v>0</v>
      </c>
      <c r="AL55" s="2">
        <f>'TEI proposé 2017 milliards'!AL55-'TEI actuel 2017 milliards'!AL55</f>
        <v>0</v>
      </c>
      <c r="AM55" s="2">
        <f>'TEI proposé 2017 milliards'!AM55-'TEI actuel 2017 milliards'!AM55</f>
        <v>0</v>
      </c>
      <c r="AN55" s="2">
        <f>'TEI proposé 2017 milliards'!AN55-'TEI actuel 2017 milliards'!AN55</f>
        <v>0</v>
      </c>
      <c r="AO55" s="2">
        <f>'TEI proposé 2017 milliards'!AO55-'TEI actuel 2017 milliards'!AO55</f>
        <v>0</v>
      </c>
      <c r="AP55" s="2">
        <f>'TEI proposé 2017 milliards'!AP55-'TEI actuel 2017 milliards'!AP55</f>
        <v>0</v>
      </c>
      <c r="AQ55" s="2">
        <f>'TEI proposé 2017 milliards'!AQ55-'TEI actuel 2017 milliards'!AQ55</f>
        <v>0</v>
      </c>
      <c r="AR55" s="2">
        <f>'TEI proposé 2017 milliards'!AR55-'TEI actuel 2017 milliards'!AR55</f>
        <v>0</v>
      </c>
      <c r="AS55" s="2">
        <f>'TEI proposé 2017 milliards'!AS55-'TEI actuel 2017 milliards'!AS55</f>
        <v>0</v>
      </c>
      <c r="AT55" s="2">
        <f>'TEI proposé 2017 milliards'!AT55-'TEI actuel 2017 milliards'!AT55</f>
        <v>0</v>
      </c>
      <c r="AU55" s="2">
        <f>'TEI proposé 2017 milliards'!AU55-'TEI actuel 2017 milliards'!AU55</f>
        <v>0</v>
      </c>
      <c r="AV55" s="2">
        <f>'TEI proposé 2017 milliards'!AV55-'TEI actuel 2017 milliards'!AV55</f>
        <v>0</v>
      </c>
      <c r="AW55" s="2">
        <f>'TEI proposé 2017 milliards'!AW55-'TEI actuel 2017 milliards'!AW55</f>
        <v>0</v>
      </c>
      <c r="AX55" s="2">
        <f>'TEI proposé 2017 milliards'!AX55-'TEI actuel 2017 milliards'!AX55</f>
        <v>0</v>
      </c>
      <c r="AY55" s="2">
        <f>'TEI proposé 2017 milliards'!AY55-'TEI actuel 2017 milliards'!AY55</f>
        <v>0</v>
      </c>
      <c r="AZ55" s="2">
        <f>'TEI proposé 2017 milliards'!AZ55-'TEI actuel 2017 milliards'!AZ55</f>
        <v>0</v>
      </c>
      <c r="BA55" s="2">
        <f>'TEI proposé 2017 milliards'!BA55-'TEI actuel 2017 milliards'!BA55</f>
        <v>0</v>
      </c>
      <c r="BB55" s="2">
        <f>'TEI proposé 2017 milliards'!BB55-'TEI actuel 2017 milliards'!BB55</f>
        <v>0</v>
      </c>
      <c r="BC55" s="2">
        <f>'TEI proposé 2017 milliards'!BC55-'TEI actuel 2017 milliards'!BC55</f>
        <v>0</v>
      </c>
      <c r="BD55" s="2">
        <f>'TEI proposé 2017 milliards'!BD55-'TEI actuel 2017 milliards'!BD55</f>
        <v>0</v>
      </c>
      <c r="BE55" s="2">
        <f>'TEI proposé 2017 milliards'!BE55-'TEI actuel 2017 milliards'!BE55</f>
        <v>0</v>
      </c>
      <c r="BF55" s="2">
        <f>'TEI proposé 2017 milliards'!BF55-'TEI actuel 2017 milliards'!BF55</f>
        <v>0</v>
      </c>
      <c r="BG55" s="2">
        <f>'TEI proposé 2017 milliards'!BG55-'TEI actuel 2017 milliards'!BG55</f>
        <v>0</v>
      </c>
      <c r="BH55" s="2">
        <f>'TEI proposé 2017 milliards'!BH55-'TEI actuel 2017 milliards'!BH55</f>
        <v>0</v>
      </c>
      <c r="BI55" s="2">
        <f>'TEI proposé 2017 milliards'!BI55-'TEI actuel 2017 milliards'!BI55</f>
        <v>0</v>
      </c>
      <c r="BJ55" s="2">
        <f>'TEI proposé 2017 milliards'!BJ55-'TEI actuel 2017 milliards'!BJ55</f>
        <v>0</v>
      </c>
      <c r="BK55" s="2">
        <f>'TEI proposé 2017 milliards'!BK55-'TEI actuel 2017 milliards'!BK55</f>
        <v>0</v>
      </c>
      <c r="BL55" s="2">
        <f>'TEI proposé 2017 milliards'!BL55-'TEI actuel 2017 milliards'!BL55</f>
        <v>0</v>
      </c>
      <c r="BM55" s="1">
        <f>'TEI proposé 2017 milliards'!BM55-'TEI actuel 2017 milliards'!BM55</f>
        <v>0</v>
      </c>
    </row>
    <row r="56" spans="1:65">
      <c r="A56" t="s">
        <v>118</v>
      </c>
      <c r="B56" t="s">
        <v>54</v>
      </c>
      <c r="C56" s="2">
        <f>'TEI proposé 2017 milliards'!C56-'TEI actuel 2017 milliards'!C56</f>
        <v>-1.0000000000010001E-6</v>
      </c>
      <c r="D56" s="2">
        <f>'TEI proposé 2017 milliards'!D56-'TEI actuel 2017 milliards'!D56</f>
        <v>0</v>
      </c>
      <c r="E56" s="2">
        <f>'TEI proposé 2017 milliards'!E56-'TEI actuel 2017 milliards'!E56</f>
        <v>-1.9999999999985307E-6</v>
      </c>
      <c r="F56" s="2">
        <f>'TEI proposé 2017 milliards'!F56-'TEI actuel 2017 milliards'!F56</f>
        <v>-1.9468000000000003E-2</v>
      </c>
      <c r="G56" s="2">
        <f>'TEI proposé 2017 milliards'!G56-'TEI actuel 2017 milliards'!G56</f>
        <v>-0.36407599999999996</v>
      </c>
      <c r="H56" s="2">
        <f>'TEI proposé 2017 milliards'!H56-'TEI actuel 2017 milliards'!H56</f>
        <v>-3.909E-2</v>
      </c>
      <c r="I56" s="2">
        <f>'TEI proposé 2017 milliards'!I56-'TEI actuel 2017 milliards'!I56</f>
        <v>-2.5035000000000005E-2</v>
      </c>
      <c r="J56" s="2">
        <f>'TEI proposé 2017 milliards'!J56-'TEI actuel 2017 milliards'!J56</f>
        <v>6.8510000000000001E-2</v>
      </c>
      <c r="K56" s="2">
        <f>'TEI proposé 2017 milliards'!K56-'TEI actuel 2017 milliards'!K56</f>
        <v>-1.2555999999999999E-2</v>
      </c>
      <c r="L56" s="2">
        <f>'TEI proposé 2017 milliards'!L56-'TEI actuel 2017 milliards'!L56</f>
        <v>-0.13275700000000001</v>
      </c>
      <c r="M56" s="2">
        <f>'TEI proposé 2017 milliards'!M56-'TEI actuel 2017 milliards'!M56</f>
        <v>1.356099999999999E-2</v>
      </c>
      <c r="N56" s="2">
        <f>'TEI proposé 2017 milliards'!N56-'TEI actuel 2017 milliards'!N56</f>
        <v>0.34747000000000006</v>
      </c>
      <c r="O56" s="2">
        <f>'TEI proposé 2017 milliards'!O56-'TEI actuel 2017 milliards'!O56</f>
        <v>-0.139707</v>
      </c>
      <c r="P56" s="2">
        <f>'TEI proposé 2017 milliards'!P56-'TEI actuel 2017 milliards'!P56</f>
        <v>-0.123835</v>
      </c>
      <c r="Q56" s="2">
        <f>'TEI proposé 2017 milliards'!Q56-'TEI actuel 2017 milliards'!Q56</f>
        <v>-8.4491999999999984E-2</v>
      </c>
      <c r="R56" s="2">
        <f>'TEI proposé 2017 milliards'!R56-'TEI actuel 2017 milliards'!R56</f>
        <v>-0.18640800000000002</v>
      </c>
      <c r="S56" s="2">
        <f>'TEI proposé 2017 milliards'!S56-'TEI actuel 2017 milliards'!S56</f>
        <v>-0.12739900000000001</v>
      </c>
      <c r="T56" s="2">
        <f>'TEI proposé 2017 milliards'!T56-'TEI actuel 2017 milliards'!T56</f>
        <v>-0.12315200000000001</v>
      </c>
      <c r="U56" s="2">
        <f>'TEI proposé 2017 milliards'!U56-'TEI actuel 2017 milliards'!U56</f>
        <v>-4.1470000000000118E-3</v>
      </c>
      <c r="V56" s="2">
        <f>'TEI proposé 2017 milliards'!V56-'TEI actuel 2017 milliards'!V56</f>
        <v>-0.252359</v>
      </c>
      <c r="W56" s="2">
        <f>'TEI proposé 2017 milliards'!W56-'TEI actuel 2017 milliards'!W56</f>
        <v>0.10314199999999996</v>
      </c>
      <c r="X56" s="2">
        <f>'TEI proposé 2017 milliards'!X56-'TEI actuel 2017 milliards'!X56</f>
        <v>-6.1380000000000004E-2</v>
      </c>
      <c r="Y56" s="2">
        <f>'TEI proposé 2017 milliards'!Y56-'TEI actuel 2017 milliards'!Y56</f>
        <v>9.8780000000000034E-2</v>
      </c>
      <c r="Z56" s="2">
        <f>'TEI proposé 2017 milliards'!Z56-'TEI actuel 2017 milliards'!Z56</f>
        <v>-0.23158799999999991</v>
      </c>
      <c r="AA56" s="2">
        <f>'TEI proposé 2017 milliards'!AA56-'TEI actuel 2017 milliards'!AA56</f>
        <v>-1.2217E-2</v>
      </c>
      <c r="AB56" s="2">
        <f>'TEI proposé 2017 milliards'!AB56-'TEI actuel 2017 milliards'!AB56</f>
        <v>-2.3077E-2</v>
      </c>
      <c r="AC56" s="2">
        <f>'TEI proposé 2017 milliards'!AC56-'TEI actuel 2017 milliards'!AC56</f>
        <v>-0.19082500000000002</v>
      </c>
      <c r="AD56" s="2">
        <f>'TEI proposé 2017 milliards'!AD56-'TEI actuel 2017 milliards'!AD56</f>
        <v>-0.16999800000000001</v>
      </c>
      <c r="AE56" s="2">
        <f>'TEI proposé 2017 milliards'!AE56-'TEI actuel 2017 milliards'!AE56</f>
        <v>-0.52318900000000845</v>
      </c>
      <c r="AF56" s="2">
        <f>'TEI proposé 2017 milliards'!AF56-'TEI actuel 2017 milliards'!AF56</f>
        <v>-0.60924899999999982</v>
      </c>
      <c r="AG56" s="2">
        <f>'TEI proposé 2017 milliards'!AG56-'TEI actuel 2017 milliards'!AG56</f>
        <v>-0.93631900000000001</v>
      </c>
      <c r="AH56" s="2">
        <f>'TEI proposé 2017 milliards'!AH56-'TEI actuel 2017 milliards'!AH56</f>
        <v>-5.0407000000000007E-2</v>
      </c>
      <c r="AI56" s="2">
        <f>'TEI proposé 2017 milliards'!AI56-'TEI actuel 2017 milliards'!AI56</f>
        <v>-0.41084500000000007</v>
      </c>
      <c r="AJ56" s="2">
        <f>'TEI proposé 2017 milliards'!AJ56-'TEI actuel 2017 milliards'!AJ56</f>
        <v>-0.10825700000000005</v>
      </c>
      <c r="AK56" s="2">
        <f>'TEI proposé 2017 milliards'!AK56-'TEI actuel 2017 milliards'!AK56</f>
        <v>-0.22118700000000002</v>
      </c>
      <c r="AL56" s="2">
        <f>'TEI proposé 2017 milliards'!AL56-'TEI actuel 2017 milliards'!AL56</f>
        <v>1.2699999999998823E-4</v>
      </c>
      <c r="AM56" s="2">
        <f>'TEI proposé 2017 milliards'!AM56-'TEI actuel 2017 milliards'!AM56</f>
        <v>0.12693399999999999</v>
      </c>
      <c r="AN56" s="2">
        <f>'TEI proposé 2017 milliards'!AN56-'TEI actuel 2017 milliards'!AN56</f>
        <v>6.7069999999999907E-3</v>
      </c>
      <c r="AO56" s="2">
        <f>'TEI proposé 2017 milliards'!AO56-'TEI actuel 2017 milliards'!AO56</f>
        <v>-0.19236200000000003</v>
      </c>
      <c r="AP56" s="2">
        <f>'TEI proposé 2017 milliards'!AP56-'TEI actuel 2017 milliards'!AP56</f>
        <v>0.31008200000000008</v>
      </c>
      <c r="AQ56" s="2">
        <f>'TEI proposé 2017 milliards'!AQ56-'TEI actuel 2017 milliards'!AQ56</f>
        <v>0.37959900000000002</v>
      </c>
      <c r="AR56" s="2">
        <f>'TEI proposé 2017 milliards'!AR56-'TEI actuel 2017 milliards'!AR56</f>
        <v>0.56712300000000004</v>
      </c>
      <c r="AS56" s="2">
        <f>'TEI proposé 2017 milliards'!AS56-'TEI actuel 2017 milliards'!AS56</f>
        <v>0.36335499999999998</v>
      </c>
      <c r="AT56" s="2">
        <f>'TEI proposé 2017 milliards'!AT56-'TEI actuel 2017 milliards'!AT56</f>
        <v>-0.107157</v>
      </c>
      <c r="AU56" s="2">
        <f>'TEI proposé 2017 milliards'!AU56-'TEI actuel 2017 milliards'!AU56</f>
        <v>0.26541400000000004</v>
      </c>
      <c r="AV56" s="2">
        <f>'TEI proposé 2017 milliards'!AV56-'TEI actuel 2017 milliards'!AV56</f>
        <v>-1.4100000000000223E-4</v>
      </c>
      <c r="AW56" s="2">
        <f>'TEI proposé 2017 milliards'!AW56-'TEI actuel 2017 milliards'!AW56</f>
        <v>-2.9999999999752447E-6</v>
      </c>
      <c r="AX56" s="2">
        <f>'TEI proposé 2017 milliards'!AX56-'TEI actuel 2017 milliards'!AX56</f>
        <v>-7.0908000000000027E-2</v>
      </c>
      <c r="AY56" s="2">
        <f>'TEI proposé 2017 milliards'!AY56-'TEI actuel 2017 milliards'!AY56</f>
        <v>0.12225400000000002</v>
      </c>
      <c r="AZ56" s="2">
        <f>'TEI proposé 2017 milliards'!AZ56-'TEI actuel 2017 milliards'!AZ56</f>
        <v>-0.17212300000000003</v>
      </c>
      <c r="BA56" s="2">
        <f>'TEI proposé 2017 milliards'!BA56-'TEI actuel 2017 milliards'!BA56</f>
        <v>-9.895000000000001E-3</v>
      </c>
      <c r="BB56" s="2">
        <f>'TEI proposé 2017 milliards'!BB56-'TEI actuel 2017 milliards'!BB56</f>
        <v>5.8595999999999995E-2</v>
      </c>
      <c r="BC56" s="2">
        <f>'TEI proposé 2017 milliards'!BC56-'TEI actuel 2017 milliards'!BC56</f>
        <v>0.29581299999999994</v>
      </c>
      <c r="BD56" s="2">
        <f>'TEI proposé 2017 milliards'!BD56-'TEI actuel 2017 milliards'!BD56</f>
        <v>2.4763959999999998</v>
      </c>
      <c r="BE56" s="2">
        <f>'TEI proposé 2017 milliards'!BE56-'TEI actuel 2017 milliards'!BE56</f>
        <v>0</v>
      </c>
      <c r="BF56" s="2">
        <f>'TEI proposé 2017 milliards'!BF56-'TEI actuel 2017 milliards'!BF56</f>
        <v>-4.9999999998107114E-6</v>
      </c>
      <c r="BG56" s="2">
        <f>'TEI proposé 2017 milliards'!BG56-'TEI actuel 2017 milliards'!BG56</f>
        <v>3.0000000000030003E-6</v>
      </c>
      <c r="BH56" s="2">
        <f>'TEI proposé 2017 milliards'!BH56-'TEI actuel 2017 milliards'!BH56</f>
        <v>-9.6254999999999979E-2</v>
      </c>
      <c r="BI56" s="2">
        <f>'TEI proposé 2017 milliards'!BI56-'TEI actuel 2017 milliards'!BI56</f>
        <v>-1.0000000000010001E-6</v>
      </c>
      <c r="BJ56" s="2">
        <f>'TEI proposé 2017 milliards'!BJ56-'TEI actuel 2017 milliards'!BJ56</f>
        <v>2.9999999999995308E-6</v>
      </c>
      <c r="BK56" s="2">
        <f>'TEI proposé 2017 milliards'!BK56-'TEI actuel 2017 milliards'!BK56</f>
        <v>8.4958000000000006E-2</v>
      </c>
      <c r="BL56" s="2">
        <f>'TEI proposé 2017 milliards'!BL56-'TEI actuel 2017 milliards'!BL56</f>
        <v>0.13745399999999999</v>
      </c>
      <c r="BM56" s="1">
        <f>'TEI proposé 2017 milliards'!BM56-'TEI actuel 2017 milliards'!BM56</f>
        <v>-5.5910000000025661E-3</v>
      </c>
    </row>
    <row r="57" spans="1:65">
      <c r="A57" t="s">
        <v>119</v>
      </c>
      <c r="B57" t="s">
        <v>55</v>
      </c>
      <c r="C57" s="2">
        <f>'TEI proposé 2017 milliards'!C57-'TEI actuel 2017 milliards'!C57</f>
        <v>0</v>
      </c>
      <c r="D57" s="2">
        <f>'TEI proposé 2017 milliards'!D57-'TEI actuel 2017 milliards'!D57</f>
        <v>0</v>
      </c>
      <c r="E57" s="2">
        <f>'TEI proposé 2017 milliards'!E57-'TEI actuel 2017 milliards'!E57</f>
        <v>0</v>
      </c>
      <c r="F57" s="2">
        <f>'TEI proposé 2017 milliards'!F57-'TEI actuel 2017 milliards'!F57</f>
        <v>-3.0000000000001813E-6</v>
      </c>
      <c r="G57" s="2">
        <f>'TEI proposé 2017 milliards'!G57-'TEI actuel 2017 milliards'!G57</f>
        <v>-4.0000000000040004E-6</v>
      </c>
      <c r="H57" s="2">
        <f>'TEI proposé 2017 milliards'!H57-'TEI actuel 2017 milliards'!H57</f>
        <v>9.9999999999926537E-7</v>
      </c>
      <c r="I57" s="2">
        <f>'TEI proposé 2017 milliards'!I57-'TEI actuel 2017 milliards'!I57</f>
        <v>-9.9999999999991589E-7</v>
      </c>
      <c r="J57" s="2">
        <f>'TEI proposé 2017 milliards'!J57-'TEI actuel 2017 milliards'!J57</f>
        <v>-4.9999999999997963E-6</v>
      </c>
      <c r="K57" s="2">
        <f>'TEI proposé 2017 milliards'!K57-'TEI actuel 2017 milliards'!K57</f>
        <v>-3.0000000000003982E-6</v>
      </c>
      <c r="L57" s="2">
        <f>'TEI proposé 2017 milliards'!L57-'TEI actuel 2017 milliards'!L57</f>
        <v>-1.9999999999985307E-6</v>
      </c>
      <c r="M57" s="2">
        <f>'TEI proposé 2017 milliards'!M57-'TEI actuel 2017 milliards'!M57</f>
        <v>-4.9999999999980616E-6</v>
      </c>
      <c r="N57" s="2">
        <f>'TEI proposé 2017 milliards'!N57-'TEI actuel 2017 milliards'!N57</f>
        <v>0</v>
      </c>
      <c r="O57" s="2">
        <f>'TEI proposé 2017 milliards'!O57-'TEI actuel 2017 milliards'!O57</f>
        <v>9.9999999999926537E-7</v>
      </c>
      <c r="P57" s="2">
        <f>'TEI proposé 2017 milliards'!P57-'TEI actuel 2017 milliards'!P57</f>
        <v>-3.9999999999996635E-6</v>
      </c>
      <c r="Q57" s="2">
        <f>'TEI proposé 2017 milliards'!Q57-'TEI actuel 2017 milliards'!Q57</f>
        <v>1.9999999999985307E-6</v>
      </c>
      <c r="R57" s="2">
        <f>'TEI proposé 2017 milliards'!R57-'TEI actuel 2017 milliards'!R57</f>
        <v>-5.000000000001531E-6</v>
      </c>
      <c r="S57" s="2">
        <f>'TEI proposé 2017 milliards'!S57-'TEI actuel 2017 milliards'!S57</f>
        <v>2.9999999999995308E-6</v>
      </c>
      <c r="T57" s="2">
        <f>'TEI proposé 2017 milliards'!T57-'TEI actuel 2017 milliards'!T57</f>
        <v>-1.0000000000001327E-6</v>
      </c>
      <c r="U57" s="2">
        <f>'TEI proposé 2017 milliards'!U57-'TEI actuel 2017 milliards'!U57</f>
        <v>3.9999999999970615E-6</v>
      </c>
      <c r="V57" s="2">
        <f>'TEI proposé 2017 milliards'!V57-'TEI actuel 2017 milliards'!V57</f>
        <v>-1.0000000000010001E-6</v>
      </c>
      <c r="W57" s="2">
        <f>'TEI proposé 2017 milliards'!W57-'TEI actuel 2017 milliards'!W57</f>
        <v>-3.9999999999970615E-6</v>
      </c>
      <c r="X57" s="2">
        <f>'TEI proposé 2017 milliards'!X57-'TEI actuel 2017 milliards'!X57</f>
        <v>-3.0000000000003982E-6</v>
      </c>
      <c r="Y57" s="2">
        <f>'TEI proposé 2017 milliards'!Y57-'TEI actuel 2017 milliards'!Y57</f>
        <v>3.0000000000030003E-6</v>
      </c>
      <c r="Z57" s="2">
        <f>'TEI proposé 2017 milliards'!Z57-'TEI actuel 2017 milliards'!Z57</f>
        <v>4.0000000000040004E-6</v>
      </c>
      <c r="AA57" s="2">
        <f>'TEI proposé 2017 milliards'!AA57-'TEI actuel 2017 milliards'!AA57</f>
        <v>-3.0000000000003982E-6</v>
      </c>
      <c r="AB57" s="2">
        <f>'TEI proposé 2017 milliards'!AB57-'TEI actuel 2017 milliards'!AB57</f>
        <v>0</v>
      </c>
      <c r="AC57" s="2">
        <f>'TEI proposé 2017 milliards'!AC57-'TEI actuel 2017 milliards'!AC57</f>
        <v>0</v>
      </c>
      <c r="AD57" s="2">
        <f>'TEI proposé 2017 milliards'!AD57-'TEI actuel 2017 milliards'!AD57</f>
        <v>4.0000000000040004E-6</v>
      </c>
      <c r="AE57" s="2">
        <f>'TEI proposé 2017 milliards'!AE57-'TEI actuel 2017 milliards'!AE57</f>
        <v>-1.9999999998493445E-6</v>
      </c>
      <c r="AF57" s="2">
        <f>'TEI proposé 2017 milliards'!AF57-'TEI actuel 2017 milliards'!AF57</f>
        <v>3.0000000000030003E-6</v>
      </c>
      <c r="AG57" s="2">
        <f>'TEI proposé 2017 milliards'!AG57-'TEI actuel 2017 milliards'!AG57</f>
        <v>3.0000000000030003E-6</v>
      </c>
      <c r="AH57" s="2">
        <f>'TEI proposé 2017 milliards'!AH57-'TEI actuel 2017 milliards'!AH57</f>
        <v>0</v>
      </c>
      <c r="AI57" s="2">
        <f>'TEI proposé 2017 milliards'!AI57-'TEI actuel 2017 milliards'!AI57</f>
        <v>9.9999999999926537E-7</v>
      </c>
      <c r="AJ57" s="2">
        <f>'TEI proposé 2017 milliards'!AJ57-'TEI actuel 2017 milliards'!AJ57</f>
        <v>3.0000000000030003E-6</v>
      </c>
      <c r="AK57" s="2">
        <f>'TEI proposé 2017 milliards'!AK57-'TEI actuel 2017 milliards'!AK57</f>
        <v>-1.0000000000001327E-6</v>
      </c>
      <c r="AL57" s="2">
        <f>'TEI proposé 2017 milliards'!AL57-'TEI actuel 2017 milliards'!AL57</f>
        <v>-9.9999999997324451E-7</v>
      </c>
      <c r="AM57" s="2">
        <f>'TEI proposé 2017 milliards'!AM57-'TEI actuel 2017 milliards'!AM57</f>
        <v>-4.9999999999980616E-6</v>
      </c>
      <c r="AN57" s="2">
        <f>'TEI proposé 2017 milliards'!AN57-'TEI actuel 2017 milliards'!AN57</f>
        <v>3.9999999999987962E-6</v>
      </c>
      <c r="AO57" s="2">
        <f>'TEI proposé 2017 milliards'!AO57-'TEI actuel 2017 milliards'!AO57</f>
        <v>0</v>
      </c>
      <c r="AP57" s="2">
        <f>'TEI proposé 2017 milliards'!AP57-'TEI actuel 2017 milliards'!AP57</f>
        <v>1.0000000000010001E-6</v>
      </c>
      <c r="AQ57" s="2">
        <f>'TEI proposé 2017 milliards'!AQ57-'TEI actuel 2017 milliards'!AQ57</f>
        <v>0</v>
      </c>
      <c r="AR57" s="2">
        <f>'TEI proposé 2017 milliards'!AR57-'TEI actuel 2017 milliards'!AR57</f>
        <v>0</v>
      </c>
      <c r="AS57" s="2">
        <f>'TEI proposé 2017 milliards'!AS57-'TEI actuel 2017 milliards'!AS57</f>
        <v>2.0000000000020002E-6</v>
      </c>
      <c r="AT57" s="2">
        <f>'TEI proposé 2017 milliards'!AT57-'TEI actuel 2017 milliards'!AT57</f>
        <v>5.000000000001531E-6</v>
      </c>
      <c r="AU57" s="2">
        <f>'TEI proposé 2017 milliards'!AU57-'TEI actuel 2017 milliards'!AU57</f>
        <v>0</v>
      </c>
      <c r="AV57" s="2">
        <f>'TEI proposé 2017 milliards'!AV57-'TEI actuel 2017 milliards'!AV57</f>
        <v>-4.0000000000005309E-6</v>
      </c>
      <c r="AW57" s="2">
        <f>'TEI proposé 2017 milliards'!AW57-'TEI actuel 2017 milliards'!AW57</f>
        <v>-2.0000000000020002E-6</v>
      </c>
      <c r="AX57" s="2">
        <f>'TEI proposé 2017 milliards'!AX57-'TEI actuel 2017 milliards'!AX57</f>
        <v>0</v>
      </c>
      <c r="AY57" s="2">
        <f>'TEI proposé 2017 milliards'!AY57-'TEI actuel 2017 milliards'!AY57</f>
        <v>4.0000000000005309E-6</v>
      </c>
      <c r="AZ57" s="2">
        <f>'TEI proposé 2017 milliards'!AZ57-'TEI actuel 2017 milliards'!AZ57</f>
        <v>3.0000000000030003E-6</v>
      </c>
      <c r="BA57" s="2">
        <f>'TEI proposé 2017 milliards'!BA57-'TEI actuel 2017 milliards'!BA57</f>
        <v>2.0000000000002655E-6</v>
      </c>
      <c r="BB57" s="2">
        <f>'TEI proposé 2017 milliards'!BB57-'TEI actuel 2017 milliards'!BB57</f>
        <v>-1.0000000000001327E-6</v>
      </c>
      <c r="BC57" s="2">
        <f>'TEI proposé 2017 milliards'!BC57-'TEI actuel 2017 milliards'!BC57</f>
        <v>-2.0000000000020002E-6</v>
      </c>
      <c r="BD57" s="2">
        <f>'TEI proposé 2017 milliards'!BD57-'TEI actuel 2017 milliards'!BD57</f>
        <v>0</v>
      </c>
      <c r="BE57" s="2">
        <f>'TEI proposé 2017 milliards'!BE57-'TEI actuel 2017 milliards'!BE57</f>
        <v>-5.000000000001531E-6</v>
      </c>
      <c r="BF57" s="2">
        <f>'TEI proposé 2017 milliards'!BF57-'TEI actuel 2017 milliards'!BF57</f>
        <v>1.000000000139778E-6</v>
      </c>
      <c r="BG57" s="2">
        <f>'TEI proposé 2017 milliards'!BG57-'TEI actuel 2017 milliards'!BG57</f>
        <v>2.9999999999752447E-6</v>
      </c>
      <c r="BH57" s="2">
        <f>'TEI proposé 2017 milliards'!BH57-'TEI actuel 2017 milliards'!BH57</f>
        <v>3.9999999999970615E-6</v>
      </c>
      <c r="BI57" s="2">
        <f>'TEI proposé 2017 milliards'!BI57-'TEI actuel 2017 milliards'!BI57</f>
        <v>3.9999999999970615E-6</v>
      </c>
      <c r="BJ57" s="2">
        <f>'TEI proposé 2017 milliards'!BJ57-'TEI actuel 2017 milliards'!BJ57</f>
        <v>0</v>
      </c>
      <c r="BK57" s="2">
        <f>'TEI proposé 2017 milliards'!BK57-'TEI actuel 2017 milliards'!BK57</f>
        <v>3.9999999999996635E-6</v>
      </c>
      <c r="BL57" s="2">
        <f>'TEI proposé 2017 milliards'!BL57-'TEI actuel 2017 milliards'!BL57</f>
        <v>-2.0000000000002655E-6</v>
      </c>
      <c r="BM57" s="1">
        <f>'TEI proposé 2017 milliards'!BM57-'TEI actuel 2017 milliards'!BM57</f>
        <v>0</v>
      </c>
    </row>
    <row r="58" spans="1:65">
      <c r="A58" t="s">
        <v>120</v>
      </c>
      <c r="B58" t="s">
        <v>56</v>
      </c>
      <c r="C58" s="2">
        <f>'TEI proposé 2017 milliards'!C58-'TEI actuel 2017 milliards'!C58</f>
        <v>0</v>
      </c>
      <c r="D58" s="2">
        <f>'TEI proposé 2017 milliards'!D58-'TEI actuel 2017 milliards'!D58</f>
        <v>0</v>
      </c>
      <c r="E58" s="2">
        <f>'TEI proposé 2017 milliards'!E58-'TEI actuel 2017 milliards'!E58</f>
        <v>0</v>
      </c>
      <c r="F58" s="2">
        <f>'TEI proposé 2017 milliards'!F58-'TEI actuel 2017 milliards'!F58</f>
        <v>0</v>
      </c>
      <c r="G58" s="2">
        <f>'TEI proposé 2017 milliards'!G58-'TEI actuel 2017 milliards'!G58</f>
        <v>0</v>
      </c>
      <c r="H58" s="2">
        <f>'TEI proposé 2017 milliards'!H58-'TEI actuel 2017 milliards'!H58</f>
        <v>0</v>
      </c>
      <c r="I58" s="2">
        <f>'TEI proposé 2017 milliards'!I58-'TEI actuel 2017 milliards'!I58</f>
        <v>0</v>
      </c>
      <c r="J58" s="2">
        <f>'TEI proposé 2017 milliards'!J58-'TEI actuel 2017 milliards'!J58</f>
        <v>0</v>
      </c>
      <c r="K58" s="2">
        <f>'TEI proposé 2017 milliards'!K58-'TEI actuel 2017 milliards'!K58</f>
        <v>0</v>
      </c>
      <c r="L58" s="2">
        <f>'TEI proposé 2017 milliards'!L58-'TEI actuel 2017 milliards'!L58</f>
        <v>0</v>
      </c>
      <c r="M58" s="2">
        <f>'TEI proposé 2017 milliards'!M58-'TEI actuel 2017 milliards'!M58</f>
        <v>0</v>
      </c>
      <c r="N58" s="2">
        <f>'TEI proposé 2017 milliards'!N58-'TEI actuel 2017 milliards'!N58</f>
        <v>0</v>
      </c>
      <c r="O58" s="2">
        <f>'TEI proposé 2017 milliards'!O58-'TEI actuel 2017 milliards'!O58</f>
        <v>0</v>
      </c>
      <c r="P58" s="2">
        <f>'TEI proposé 2017 milliards'!P58-'TEI actuel 2017 milliards'!P58</f>
        <v>0</v>
      </c>
      <c r="Q58" s="2">
        <f>'TEI proposé 2017 milliards'!Q58-'TEI actuel 2017 milliards'!Q58</f>
        <v>0</v>
      </c>
      <c r="R58" s="2">
        <f>'TEI proposé 2017 milliards'!R58-'TEI actuel 2017 milliards'!R58</f>
        <v>0</v>
      </c>
      <c r="S58" s="2">
        <f>'TEI proposé 2017 milliards'!S58-'TEI actuel 2017 milliards'!S58</f>
        <v>0</v>
      </c>
      <c r="T58" s="2">
        <f>'TEI proposé 2017 milliards'!T58-'TEI actuel 2017 milliards'!T58</f>
        <v>0</v>
      </c>
      <c r="U58" s="2">
        <f>'TEI proposé 2017 milliards'!U58-'TEI actuel 2017 milliards'!U58</f>
        <v>0</v>
      </c>
      <c r="V58" s="2">
        <f>'TEI proposé 2017 milliards'!V58-'TEI actuel 2017 milliards'!V58</f>
        <v>0</v>
      </c>
      <c r="W58" s="2">
        <f>'TEI proposé 2017 milliards'!W58-'TEI actuel 2017 milliards'!W58</f>
        <v>0</v>
      </c>
      <c r="X58" s="2">
        <f>'TEI proposé 2017 milliards'!X58-'TEI actuel 2017 milliards'!X58</f>
        <v>0</v>
      </c>
      <c r="Y58" s="2">
        <f>'TEI proposé 2017 milliards'!Y58-'TEI actuel 2017 milliards'!Y58</f>
        <v>0</v>
      </c>
      <c r="Z58" s="2">
        <f>'TEI proposé 2017 milliards'!Z58-'TEI actuel 2017 milliards'!Z58</f>
        <v>0</v>
      </c>
      <c r="AA58" s="2">
        <f>'TEI proposé 2017 milliards'!AA58-'TEI actuel 2017 milliards'!AA58</f>
        <v>0</v>
      </c>
      <c r="AB58" s="2">
        <f>'TEI proposé 2017 milliards'!AB58-'TEI actuel 2017 milliards'!AB58</f>
        <v>0</v>
      </c>
      <c r="AC58" s="2">
        <f>'TEI proposé 2017 milliards'!AC58-'TEI actuel 2017 milliards'!AC58</f>
        <v>0</v>
      </c>
      <c r="AD58" s="2">
        <f>'TEI proposé 2017 milliards'!AD58-'TEI actuel 2017 milliards'!AD58</f>
        <v>0</v>
      </c>
      <c r="AE58" s="2">
        <f>'TEI proposé 2017 milliards'!AE58-'TEI actuel 2017 milliards'!AE58</f>
        <v>0</v>
      </c>
      <c r="AF58" s="2">
        <f>'TEI proposé 2017 milliards'!AF58-'TEI actuel 2017 milliards'!AF58</f>
        <v>0</v>
      </c>
      <c r="AG58" s="2">
        <f>'TEI proposé 2017 milliards'!AG58-'TEI actuel 2017 milliards'!AG58</f>
        <v>0</v>
      </c>
      <c r="AH58" s="2">
        <f>'TEI proposé 2017 milliards'!AH58-'TEI actuel 2017 milliards'!AH58</f>
        <v>0</v>
      </c>
      <c r="AI58" s="2">
        <f>'TEI proposé 2017 milliards'!AI58-'TEI actuel 2017 milliards'!AI58</f>
        <v>0</v>
      </c>
      <c r="AJ58" s="2">
        <f>'TEI proposé 2017 milliards'!AJ58-'TEI actuel 2017 milliards'!AJ58</f>
        <v>0</v>
      </c>
      <c r="AK58" s="2">
        <f>'TEI proposé 2017 milliards'!AK58-'TEI actuel 2017 milliards'!AK58</f>
        <v>0</v>
      </c>
      <c r="AL58" s="2">
        <f>'TEI proposé 2017 milliards'!AL58-'TEI actuel 2017 milliards'!AL58</f>
        <v>0</v>
      </c>
      <c r="AM58" s="2">
        <f>'TEI proposé 2017 milliards'!AM58-'TEI actuel 2017 milliards'!AM58</f>
        <v>0</v>
      </c>
      <c r="AN58" s="2">
        <f>'TEI proposé 2017 milliards'!AN58-'TEI actuel 2017 milliards'!AN58</f>
        <v>0</v>
      </c>
      <c r="AO58" s="2">
        <f>'TEI proposé 2017 milliards'!AO58-'TEI actuel 2017 milliards'!AO58</f>
        <v>0</v>
      </c>
      <c r="AP58" s="2">
        <f>'TEI proposé 2017 milliards'!AP58-'TEI actuel 2017 milliards'!AP58</f>
        <v>0</v>
      </c>
      <c r="AQ58" s="2">
        <f>'TEI proposé 2017 milliards'!AQ58-'TEI actuel 2017 milliards'!AQ58</f>
        <v>0</v>
      </c>
      <c r="AR58" s="2">
        <f>'TEI proposé 2017 milliards'!AR58-'TEI actuel 2017 milliards'!AR58</f>
        <v>0</v>
      </c>
      <c r="AS58" s="2">
        <f>'TEI proposé 2017 milliards'!AS58-'TEI actuel 2017 milliards'!AS58</f>
        <v>0</v>
      </c>
      <c r="AT58" s="2">
        <f>'TEI proposé 2017 milliards'!AT58-'TEI actuel 2017 milliards'!AT58</f>
        <v>0</v>
      </c>
      <c r="AU58" s="2">
        <f>'TEI proposé 2017 milliards'!AU58-'TEI actuel 2017 milliards'!AU58</f>
        <v>0</v>
      </c>
      <c r="AV58" s="2">
        <f>'TEI proposé 2017 milliards'!AV58-'TEI actuel 2017 milliards'!AV58</f>
        <v>0</v>
      </c>
      <c r="AW58" s="2">
        <f>'TEI proposé 2017 milliards'!AW58-'TEI actuel 2017 milliards'!AW58</f>
        <v>0</v>
      </c>
      <c r="AX58" s="2">
        <f>'TEI proposé 2017 milliards'!AX58-'TEI actuel 2017 milliards'!AX58</f>
        <v>0</v>
      </c>
      <c r="AY58" s="2">
        <f>'TEI proposé 2017 milliards'!AY58-'TEI actuel 2017 milliards'!AY58</f>
        <v>0</v>
      </c>
      <c r="AZ58" s="2">
        <f>'TEI proposé 2017 milliards'!AZ58-'TEI actuel 2017 milliards'!AZ58</f>
        <v>0</v>
      </c>
      <c r="BA58" s="2">
        <f>'TEI proposé 2017 milliards'!BA58-'TEI actuel 2017 milliards'!BA58</f>
        <v>0</v>
      </c>
      <c r="BB58" s="2">
        <f>'TEI proposé 2017 milliards'!BB58-'TEI actuel 2017 milliards'!BB58</f>
        <v>0</v>
      </c>
      <c r="BC58" s="2">
        <f>'TEI proposé 2017 milliards'!BC58-'TEI actuel 2017 milliards'!BC58</f>
        <v>0</v>
      </c>
      <c r="BD58" s="2">
        <f>'TEI proposé 2017 milliards'!BD58-'TEI actuel 2017 milliards'!BD58</f>
        <v>0</v>
      </c>
      <c r="BE58" s="2">
        <f>'TEI proposé 2017 milliards'!BE58-'TEI actuel 2017 milliards'!BE58</f>
        <v>0</v>
      </c>
      <c r="BF58" s="2">
        <f>'TEI proposé 2017 milliards'!BF58-'TEI actuel 2017 milliards'!BF58</f>
        <v>0</v>
      </c>
      <c r="BG58" s="2">
        <f>'TEI proposé 2017 milliards'!BG58-'TEI actuel 2017 milliards'!BG58</f>
        <v>0</v>
      </c>
      <c r="BH58" s="2">
        <f>'TEI proposé 2017 milliards'!BH58-'TEI actuel 2017 milliards'!BH58</f>
        <v>0</v>
      </c>
      <c r="BI58" s="2">
        <f>'TEI proposé 2017 milliards'!BI58-'TEI actuel 2017 milliards'!BI58</f>
        <v>0</v>
      </c>
      <c r="BJ58" s="2">
        <f>'TEI proposé 2017 milliards'!BJ58-'TEI actuel 2017 milliards'!BJ58</f>
        <v>0</v>
      </c>
      <c r="BK58" s="2">
        <f>'TEI proposé 2017 milliards'!BK58-'TEI actuel 2017 milliards'!BK58</f>
        <v>0</v>
      </c>
      <c r="BL58" s="2">
        <f>'TEI proposé 2017 milliards'!BL58-'TEI actuel 2017 milliards'!BL58</f>
        <v>0</v>
      </c>
      <c r="BM58" s="1">
        <f>'TEI proposé 2017 milliards'!BM58-'TEI actuel 2017 milliards'!BM58</f>
        <v>0</v>
      </c>
    </row>
    <row r="59" spans="1:65">
      <c r="A59" t="s">
        <v>121</v>
      </c>
      <c r="B59" t="s">
        <v>57</v>
      </c>
      <c r="C59" s="2">
        <f>'TEI proposé 2017 milliards'!C59-'TEI actuel 2017 milliards'!C59</f>
        <v>0</v>
      </c>
      <c r="D59" s="2">
        <f>'TEI proposé 2017 milliards'!D59-'TEI actuel 2017 milliards'!D59</f>
        <v>0</v>
      </c>
      <c r="E59" s="2">
        <f>'TEI proposé 2017 milliards'!E59-'TEI actuel 2017 milliards'!E59</f>
        <v>0</v>
      </c>
      <c r="F59" s="2">
        <f>'TEI proposé 2017 milliards'!F59-'TEI actuel 2017 milliards'!F59</f>
        <v>0</v>
      </c>
      <c r="G59" s="2">
        <f>'TEI proposé 2017 milliards'!G59-'TEI actuel 2017 milliards'!G59</f>
        <v>0</v>
      </c>
      <c r="H59" s="2">
        <f>'TEI proposé 2017 milliards'!H59-'TEI actuel 2017 milliards'!H59</f>
        <v>0</v>
      </c>
      <c r="I59" s="2">
        <f>'TEI proposé 2017 milliards'!I59-'TEI actuel 2017 milliards'!I59</f>
        <v>0</v>
      </c>
      <c r="J59" s="2">
        <f>'TEI proposé 2017 milliards'!J59-'TEI actuel 2017 milliards'!J59</f>
        <v>0</v>
      </c>
      <c r="K59" s="2">
        <f>'TEI proposé 2017 milliards'!K59-'TEI actuel 2017 milliards'!K59</f>
        <v>4.0000000000000972E-6</v>
      </c>
      <c r="L59" s="2">
        <f>'TEI proposé 2017 milliards'!L59-'TEI actuel 2017 milliards'!L59</f>
        <v>0</v>
      </c>
      <c r="M59" s="2">
        <f>'TEI proposé 2017 milliards'!M59-'TEI actuel 2017 milliards'!M59</f>
        <v>0</v>
      </c>
      <c r="N59" s="2">
        <f>'TEI proposé 2017 milliards'!N59-'TEI actuel 2017 milliards'!N59</f>
        <v>1.0000000000001327E-6</v>
      </c>
      <c r="O59" s="2">
        <f>'TEI proposé 2017 milliards'!O59-'TEI actuel 2017 milliards'!O59</f>
        <v>0</v>
      </c>
      <c r="P59" s="2">
        <f>'TEI proposé 2017 milliards'!P59-'TEI actuel 2017 milliards'!P59</f>
        <v>3.9999999999996635E-6</v>
      </c>
      <c r="Q59" s="2">
        <f>'TEI proposé 2017 milliards'!Q59-'TEI actuel 2017 milliards'!Q59</f>
        <v>0</v>
      </c>
      <c r="R59" s="2">
        <f>'TEI proposé 2017 milliards'!R59-'TEI actuel 2017 milliards'!R59</f>
        <v>0</v>
      </c>
      <c r="S59" s="2">
        <f>'TEI proposé 2017 milliards'!S59-'TEI actuel 2017 milliards'!S59</f>
        <v>0</v>
      </c>
      <c r="T59" s="2">
        <f>'TEI proposé 2017 milliards'!T59-'TEI actuel 2017 milliards'!T59</f>
        <v>0</v>
      </c>
      <c r="U59" s="2">
        <f>'TEI proposé 2017 milliards'!U59-'TEI actuel 2017 milliards'!U59</f>
        <v>0</v>
      </c>
      <c r="V59" s="2">
        <f>'TEI proposé 2017 milliards'!V59-'TEI actuel 2017 milliards'!V59</f>
        <v>0</v>
      </c>
      <c r="W59" s="2">
        <f>'TEI proposé 2017 milliards'!W59-'TEI actuel 2017 milliards'!W59</f>
        <v>0</v>
      </c>
      <c r="X59" s="2">
        <f>'TEI proposé 2017 milliards'!X59-'TEI actuel 2017 milliards'!X59</f>
        <v>0</v>
      </c>
      <c r="Y59" s="2">
        <f>'TEI proposé 2017 milliards'!Y59-'TEI actuel 2017 milliards'!Y59</f>
        <v>0</v>
      </c>
      <c r="Z59" s="2">
        <f>'TEI proposé 2017 milliards'!Z59-'TEI actuel 2017 milliards'!Z59</f>
        <v>-9.9999999999926537E-7</v>
      </c>
      <c r="AA59" s="2">
        <f>'TEI proposé 2017 milliards'!AA59-'TEI actuel 2017 milliards'!AA59</f>
        <v>0</v>
      </c>
      <c r="AB59" s="2">
        <f>'TEI proposé 2017 milliards'!AB59-'TEI actuel 2017 milliards'!AB59</f>
        <v>-2.9999999999999645E-6</v>
      </c>
      <c r="AC59" s="2">
        <f>'TEI proposé 2017 milliards'!AC59-'TEI actuel 2017 milliards'!AC59</f>
        <v>-3.9999999999996635E-6</v>
      </c>
      <c r="AD59" s="2">
        <f>'TEI proposé 2017 milliards'!AD59-'TEI actuel 2017 milliards'!AD59</f>
        <v>0</v>
      </c>
      <c r="AE59" s="2">
        <f>'TEI proposé 2017 milliards'!AE59-'TEI actuel 2017 milliards'!AE59</f>
        <v>3.9999999999506576E-6</v>
      </c>
      <c r="AF59" s="2">
        <f>'TEI proposé 2017 milliards'!AF59-'TEI actuel 2017 milliards'!AF59</f>
        <v>-4.0000000000005309E-6</v>
      </c>
      <c r="AG59" s="2">
        <f>'TEI proposé 2017 milliards'!AG59-'TEI actuel 2017 milliards'!AG59</f>
        <v>0</v>
      </c>
      <c r="AH59" s="2">
        <f>'TEI proposé 2017 milliards'!AH59-'TEI actuel 2017 milliards'!AH59</f>
        <v>0</v>
      </c>
      <c r="AI59" s="2">
        <f>'TEI proposé 2017 milliards'!AI59-'TEI actuel 2017 milliards'!AI59</f>
        <v>0</v>
      </c>
      <c r="AJ59" s="2">
        <f>'TEI proposé 2017 milliards'!AJ59-'TEI actuel 2017 milliards'!AJ59</f>
        <v>0</v>
      </c>
      <c r="AK59" s="2">
        <f>'TEI proposé 2017 milliards'!AK59-'TEI actuel 2017 milliards'!AK59</f>
        <v>0</v>
      </c>
      <c r="AL59" s="2">
        <f>'TEI proposé 2017 milliards'!AL59-'TEI actuel 2017 milliards'!AL59</f>
        <v>0</v>
      </c>
      <c r="AM59" s="2">
        <f>'TEI proposé 2017 milliards'!AM59-'TEI actuel 2017 milliards'!AM59</f>
        <v>0</v>
      </c>
      <c r="AN59" s="2">
        <f>'TEI proposé 2017 milliards'!AN59-'TEI actuel 2017 milliards'!AN59</f>
        <v>0</v>
      </c>
      <c r="AO59" s="2">
        <f>'TEI proposé 2017 milliards'!AO59-'TEI actuel 2017 milliards'!AO59</f>
        <v>0</v>
      </c>
      <c r="AP59" s="2">
        <f>'TEI proposé 2017 milliards'!AP59-'TEI actuel 2017 milliards'!AP59</f>
        <v>2.9999999999995308E-6</v>
      </c>
      <c r="AQ59" s="2">
        <f>'TEI proposé 2017 milliards'!AQ59-'TEI actuel 2017 milliards'!AQ59</f>
        <v>0</v>
      </c>
      <c r="AR59" s="2">
        <f>'TEI proposé 2017 milliards'!AR59-'TEI actuel 2017 milliards'!AR59</f>
        <v>0</v>
      </c>
      <c r="AS59" s="2">
        <f>'TEI proposé 2017 milliards'!AS59-'TEI actuel 2017 milliards'!AS59</f>
        <v>0</v>
      </c>
      <c r="AT59" s="2">
        <f>'TEI proposé 2017 milliards'!AT59-'TEI actuel 2017 milliards'!AT59</f>
        <v>-2.9699999999999865E-4</v>
      </c>
      <c r="AU59" s="2">
        <f>'TEI proposé 2017 milliards'!AU59-'TEI actuel 2017 milliards'!AU59</f>
        <v>-1.0000000000010001E-6</v>
      </c>
      <c r="AV59" s="2">
        <f>'TEI proposé 2017 milliards'!AV59-'TEI actuel 2017 milliards'!AV59</f>
        <v>-3.0000000000012655E-6</v>
      </c>
      <c r="AW59" s="2">
        <f>'TEI proposé 2017 milliards'!AW59-'TEI actuel 2017 milliards'!AW59</f>
        <v>-5.000000000001531E-6</v>
      </c>
      <c r="AX59" s="2">
        <f>'TEI proposé 2017 milliards'!AX59-'TEI actuel 2017 milliards'!AX59</f>
        <v>0</v>
      </c>
      <c r="AY59" s="2">
        <f>'TEI proposé 2017 milliards'!AY59-'TEI actuel 2017 milliards'!AY59</f>
        <v>0</v>
      </c>
      <c r="AZ59" s="2">
        <f>'TEI proposé 2017 milliards'!AZ59-'TEI actuel 2017 milliards'!AZ59</f>
        <v>0</v>
      </c>
      <c r="BA59" s="2">
        <f>'TEI proposé 2017 milliards'!BA59-'TEI actuel 2017 milliards'!BA59</f>
        <v>-1.0000000000010001E-6</v>
      </c>
      <c r="BB59" s="2">
        <f>'TEI proposé 2017 milliards'!BB59-'TEI actuel 2017 milliards'!BB59</f>
        <v>0</v>
      </c>
      <c r="BC59" s="2">
        <f>'TEI proposé 2017 milliards'!BC59-'TEI actuel 2017 milliards'!BC59</f>
        <v>4.0000000000040004E-6</v>
      </c>
      <c r="BD59" s="2">
        <f>'TEI proposé 2017 milliards'!BD59-'TEI actuel 2017 milliards'!BD59</f>
        <v>0</v>
      </c>
      <c r="BE59" s="2">
        <f>'TEI proposé 2017 milliards'!BE59-'TEI actuel 2017 milliards'!BE59</f>
        <v>4.0000000000040004E-6</v>
      </c>
      <c r="BF59" s="2">
        <f>'TEI proposé 2017 milliards'!BF59-'TEI actuel 2017 milliards'!BF59</f>
        <v>0</v>
      </c>
      <c r="BG59" s="2">
        <f>'TEI proposé 2017 milliards'!BG59-'TEI actuel 2017 milliards'!BG59</f>
        <v>0</v>
      </c>
      <c r="BH59" s="2">
        <f>'TEI proposé 2017 milliards'!BH59-'TEI actuel 2017 milliards'!BH59</f>
        <v>3.0200000000002447E-4</v>
      </c>
      <c r="BI59" s="2">
        <f>'TEI proposé 2017 milliards'!BI59-'TEI actuel 2017 milliards'!BI59</f>
        <v>-1.9999999999881224E-6</v>
      </c>
      <c r="BJ59" s="2">
        <f>'TEI proposé 2017 milliards'!BJ59-'TEI actuel 2017 milliards'!BJ59</f>
        <v>0</v>
      </c>
      <c r="BK59" s="2">
        <f>'TEI proposé 2017 milliards'!BK59-'TEI actuel 2017 milliards'!BK59</f>
        <v>0</v>
      </c>
      <c r="BL59" s="2">
        <f>'TEI proposé 2017 milliards'!BL59-'TEI actuel 2017 milliards'!BL59</f>
        <v>-4.9999999999997963E-6</v>
      </c>
      <c r="BM59" s="1">
        <f>'TEI proposé 2017 milliards'!BM59-'TEI actuel 2017 milliards'!BM59</f>
        <v>0</v>
      </c>
    </row>
    <row r="60" spans="1:65">
      <c r="A60" t="s">
        <v>122</v>
      </c>
      <c r="B60" t="s">
        <v>58</v>
      </c>
      <c r="C60" s="2">
        <f>'TEI proposé 2017 milliards'!C60-'TEI actuel 2017 milliards'!C60</f>
        <v>0</v>
      </c>
      <c r="D60" s="2">
        <f>'TEI proposé 2017 milliards'!D60-'TEI actuel 2017 milliards'!D60</f>
        <v>0</v>
      </c>
      <c r="E60" s="2">
        <f>'TEI proposé 2017 milliards'!E60-'TEI actuel 2017 milliards'!E60</f>
        <v>0</v>
      </c>
      <c r="F60" s="2">
        <f>'TEI proposé 2017 milliards'!F60-'TEI actuel 2017 milliards'!F60</f>
        <v>0</v>
      </c>
      <c r="G60" s="2">
        <f>'TEI proposé 2017 milliards'!G60-'TEI actuel 2017 milliards'!G60</f>
        <v>-8.1939999999999999E-2</v>
      </c>
      <c r="H60" s="2">
        <f>'TEI proposé 2017 milliards'!H60-'TEI actuel 2017 milliards'!H60</f>
        <v>-6.8700000000000002E-3</v>
      </c>
      <c r="I60" s="2">
        <f>'TEI proposé 2017 milliards'!I60-'TEI actuel 2017 milliards'!I60</f>
        <v>-6.4700000000000001E-3</v>
      </c>
      <c r="J60" s="2">
        <f>'TEI proposé 2017 milliards'!J60-'TEI actuel 2017 milliards'!J60</f>
        <v>-9.4199999999999996E-3</v>
      </c>
      <c r="K60" s="2">
        <f>'TEI proposé 2017 milliards'!K60-'TEI actuel 2017 milliards'!K60</f>
        <v>-4.3200000000000001E-3</v>
      </c>
      <c r="L60" s="2">
        <f>'TEI proposé 2017 milliards'!L60-'TEI actuel 2017 milliards'!L60</f>
        <v>-1.967E-2</v>
      </c>
      <c r="M60" s="2">
        <f>'TEI proposé 2017 milliards'!M60-'TEI actuel 2017 milliards'!M60</f>
        <v>-3.8539999999999998E-2</v>
      </c>
      <c r="N60" s="2">
        <f>'TEI proposé 2017 milliards'!N60-'TEI actuel 2017 milliards'!N60</f>
        <v>-2.5360000000000001E-2</v>
      </c>
      <c r="O60" s="2">
        <f>'TEI proposé 2017 milliards'!O60-'TEI actuel 2017 milliards'!O60</f>
        <v>-1.8350000000000002E-2</v>
      </c>
      <c r="P60" s="2">
        <f>'TEI proposé 2017 milliards'!P60-'TEI actuel 2017 milliards'!P60</f>
        <v>-2.1739999999999999E-2</v>
      </c>
      <c r="Q60" s="2">
        <f>'TEI proposé 2017 milliards'!Q60-'TEI actuel 2017 milliards'!Q60</f>
        <v>-2.819E-2</v>
      </c>
      <c r="R60" s="2">
        <f>'TEI proposé 2017 milliards'!R60-'TEI actuel 2017 milliards'!R60</f>
        <v>-3.109E-2</v>
      </c>
      <c r="S60" s="2">
        <f>'TEI proposé 2017 milliards'!S60-'TEI actuel 2017 milliards'!S60</f>
        <v>-1.499E-2</v>
      </c>
      <c r="T60" s="2">
        <f>'TEI proposé 2017 milliards'!T60-'TEI actuel 2017 milliards'!T60</f>
        <v>-1.094E-2</v>
      </c>
      <c r="U60" s="2">
        <f>'TEI proposé 2017 milliards'!U60-'TEI actuel 2017 milliards'!U60</f>
        <v>-2.784E-2</v>
      </c>
      <c r="V60" s="2">
        <f>'TEI proposé 2017 milliards'!V60-'TEI actuel 2017 milliards'!V60</f>
        <v>-2.691E-2</v>
      </c>
      <c r="W60" s="2">
        <f>'TEI proposé 2017 milliards'!W60-'TEI actuel 2017 milliards'!W60</f>
        <v>-4.5719999999999997E-2</v>
      </c>
      <c r="X60" s="2">
        <f>'TEI proposé 2017 milliards'!X60-'TEI actuel 2017 milliards'!X60</f>
        <v>-1.374E-2</v>
      </c>
      <c r="Y60" s="2">
        <f>'TEI proposé 2017 milliards'!Y60-'TEI actuel 2017 milliards'!Y60</f>
        <v>-2.6010000000000002E-2</v>
      </c>
      <c r="Z60" s="2">
        <f>'TEI proposé 2017 milliards'!Z60-'TEI actuel 2017 milliards'!Z60</f>
        <v>7.7159999999999992E-2</v>
      </c>
      <c r="AA60" s="2">
        <f>'TEI proposé 2017 milliards'!AA60-'TEI actuel 2017 milliards'!AA60</f>
        <v>0.102545</v>
      </c>
      <c r="AB60" s="2">
        <f>'TEI proposé 2017 milliards'!AB60-'TEI actuel 2017 milliards'!AB60</f>
        <v>0.25458700000000001</v>
      </c>
      <c r="AC60" s="2">
        <f>'TEI proposé 2017 milliards'!AC60-'TEI actuel 2017 milliards'!AC60</f>
        <v>-5.4799999999999995E-2</v>
      </c>
      <c r="AD60" s="2">
        <f>'TEI proposé 2017 milliards'!AD60-'TEI actuel 2017 milliards'!AD60</f>
        <v>7.4594999999999995E-2</v>
      </c>
      <c r="AE60" s="2">
        <f>'TEI proposé 2017 milliards'!AE60-'TEI actuel 2017 milliards'!AE60</f>
        <v>-0.79059000000000001</v>
      </c>
      <c r="AF60" s="2">
        <f>'TEI proposé 2017 milliards'!AF60-'TEI actuel 2017 milliards'!AF60</f>
        <v>-0.44659100000000007</v>
      </c>
      <c r="AG60" s="2">
        <f>'TEI proposé 2017 milliards'!AG60-'TEI actuel 2017 milliards'!AG60</f>
        <v>-2.6012000000000007E-2</v>
      </c>
      <c r="AH60" s="2">
        <f>'TEI proposé 2017 milliards'!AH60-'TEI actuel 2017 milliards'!AH60</f>
        <v>3.7411000000000014E-2</v>
      </c>
      <c r="AI60" s="2">
        <f>'TEI proposé 2017 milliards'!AI60-'TEI actuel 2017 milliards'!AI60</f>
        <v>7.7398999999999996E-2</v>
      </c>
      <c r="AJ60" s="2">
        <f>'TEI proposé 2017 milliards'!AJ60-'TEI actuel 2017 milliards'!AJ60</f>
        <v>4.0755E-2</v>
      </c>
      <c r="AK60" s="2">
        <f>'TEI proposé 2017 milliards'!AK60-'TEI actuel 2017 milliards'!AK60</f>
        <v>0.10372200000000001</v>
      </c>
      <c r="AL60" s="2">
        <f>'TEI proposé 2017 milliards'!AL60-'TEI actuel 2017 milliards'!AL60</f>
        <v>-0.17158800000000002</v>
      </c>
      <c r="AM60" s="2">
        <f>'TEI proposé 2017 milliards'!AM60-'TEI actuel 2017 milliards'!AM60</f>
        <v>8.9410000000000003E-2</v>
      </c>
      <c r="AN60" s="2">
        <f>'TEI proposé 2017 milliards'!AN60-'TEI actuel 2017 milliards'!AN60</f>
        <v>0.12864199999999998</v>
      </c>
      <c r="AO60" s="2">
        <f>'TEI proposé 2017 milliards'!AO60-'TEI actuel 2017 milliards'!AO60</f>
        <v>3.1777E-2</v>
      </c>
      <c r="AP60" s="2">
        <f>'TEI proposé 2017 milliards'!AP60-'TEI actuel 2017 milliards'!AP60</f>
        <v>3.6440000000000028E-2</v>
      </c>
      <c r="AQ60" s="2">
        <f>'TEI proposé 2017 milliards'!AQ60-'TEI actuel 2017 milliards'!AQ60</f>
        <v>0.11236399999999999</v>
      </c>
      <c r="AR60" s="2">
        <f>'TEI proposé 2017 milliards'!AR60-'TEI actuel 2017 milliards'!AR60</f>
        <v>0.114814</v>
      </c>
      <c r="AS60" s="2">
        <f>'TEI proposé 2017 milliards'!AS60-'TEI actuel 2017 milliards'!AS60</f>
        <v>0.111081</v>
      </c>
      <c r="AT60" s="2">
        <f>'TEI proposé 2017 milliards'!AT60-'TEI actuel 2017 milliards'!AT60</f>
        <v>-8.9870000000000089E-3</v>
      </c>
      <c r="AU60" s="2">
        <f>'TEI proposé 2017 milliards'!AU60-'TEI actuel 2017 milliards'!AU60</f>
        <v>-0.12068400000000001</v>
      </c>
      <c r="AV60" s="2">
        <f>'TEI proposé 2017 milliards'!AV60-'TEI actuel 2017 milliards'!AV60</f>
        <v>-2.6543999999999998E-2</v>
      </c>
      <c r="AW60" s="2">
        <f>'TEI proposé 2017 milliards'!AW60-'TEI actuel 2017 milliards'!AW60</f>
        <v>4.0000000000040004E-6</v>
      </c>
      <c r="AX60" s="2">
        <f>'TEI proposé 2017 milliards'!AX60-'TEI actuel 2017 milliards'!AX60</f>
        <v>8.2821000000000006E-2</v>
      </c>
      <c r="AY60" s="2">
        <f>'TEI proposé 2017 milliards'!AY60-'TEI actuel 2017 milliards'!AY60</f>
        <v>7.0176999999999989E-2</v>
      </c>
      <c r="AZ60" s="2">
        <f>'TEI proposé 2017 milliards'!AZ60-'TEI actuel 2017 milliards'!AZ60</f>
        <v>-6.2516999999999989E-2</v>
      </c>
      <c r="BA60" s="2">
        <f>'TEI proposé 2017 milliards'!BA60-'TEI actuel 2017 milliards'!BA60</f>
        <v>7.8849000000000002E-2</v>
      </c>
      <c r="BB60" s="2">
        <f>'TEI proposé 2017 milliards'!BB60-'TEI actuel 2017 milliards'!BB60</f>
        <v>8.6443999999999993E-2</v>
      </c>
      <c r="BC60" s="2">
        <f>'TEI proposé 2017 milliards'!BC60-'TEI actuel 2017 milliards'!BC60</f>
        <v>6.8967000000000001E-2</v>
      </c>
      <c r="BD60" s="2">
        <f>'TEI proposé 2017 milliards'!BD60-'TEI actuel 2017 milliards'!BD60</f>
        <v>-9.5562999999999995E-2</v>
      </c>
      <c r="BE60" s="2">
        <f>'TEI proposé 2017 milliards'!BE60-'TEI actuel 2017 milliards'!BE60</f>
        <v>-3.0000000000030003E-6</v>
      </c>
      <c r="BF60" s="2">
        <f>'TEI proposé 2017 milliards'!BF60-'TEI actuel 2017 milliards'!BF60</f>
        <v>3.0000000000030003E-6</v>
      </c>
      <c r="BG60" s="2">
        <f>'TEI proposé 2017 milliards'!BG60-'TEI actuel 2017 milliards'!BG60</f>
        <v>1.0000000000010001E-6</v>
      </c>
      <c r="BH60" s="2">
        <f>'TEI proposé 2017 milliards'!BH60-'TEI actuel 2017 milliards'!BH60</f>
        <v>0.27594599999999991</v>
      </c>
      <c r="BI60" s="2">
        <f>'TEI proposé 2017 milliards'!BI60-'TEI actuel 2017 milliards'!BI60</f>
        <v>-3.9999999999970615E-6</v>
      </c>
      <c r="BJ60" s="2">
        <f>'TEI proposé 2017 milliards'!BJ60-'TEI actuel 2017 milliards'!BJ60</f>
        <v>2.9999999999752447E-6</v>
      </c>
      <c r="BK60" s="2">
        <f>'TEI proposé 2017 milliards'!BK60-'TEI actuel 2017 milliards'!BK60</f>
        <v>0.10233600000000001</v>
      </c>
      <c r="BL60" s="2">
        <f>'TEI proposé 2017 milliards'!BL60-'TEI actuel 2017 milliards'!BL60</f>
        <v>0.10045899999999999</v>
      </c>
      <c r="BM60" s="1">
        <f>'TEI proposé 2017 milliards'!BM60-'TEI actuel 2017 milliards'!BM60</f>
        <v>-3.2809999999994233E-3</v>
      </c>
    </row>
    <row r="61" spans="1:65">
      <c r="A61" t="s">
        <v>123</v>
      </c>
      <c r="B61" t="s">
        <v>59</v>
      </c>
      <c r="C61" s="2">
        <f>'TEI proposé 2017 milliards'!C61-'TEI actuel 2017 milliards'!C61</f>
        <v>0</v>
      </c>
      <c r="D61" s="2">
        <f>'TEI proposé 2017 milliards'!D61-'TEI actuel 2017 milliards'!D61</f>
        <v>0</v>
      </c>
      <c r="E61" s="2">
        <f>'TEI proposé 2017 milliards'!E61-'TEI actuel 2017 milliards'!E61</f>
        <v>0</v>
      </c>
      <c r="F61" s="2">
        <f>'TEI proposé 2017 milliards'!F61-'TEI actuel 2017 milliards'!F61</f>
        <v>2.3579999999999999E-3</v>
      </c>
      <c r="G61" s="2">
        <f>'TEI proposé 2017 milliards'!G61-'TEI actuel 2017 milliards'!G61</f>
        <v>-1.2258999999999992E-2</v>
      </c>
      <c r="H61" s="2">
        <f>'TEI proposé 2017 milliards'!H61-'TEI actuel 2017 milliards'!H61</f>
        <v>-1.6383999999999996E-2</v>
      </c>
      <c r="I61" s="2">
        <f>'TEI proposé 2017 milliards'!I61-'TEI actuel 2017 milliards'!I61</f>
        <v>-4.3299999999999996E-3</v>
      </c>
      <c r="J61" s="2">
        <f>'TEI proposé 2017 milliards'!J61-'TEI actuel 2017 milliards'!J61</f>
        <v>-8.2509999999999997E-3</v>
      </c>
      <c r="K61" s="2">
        <f>'TEI proposé 2017 milliards'!K61-'TEI actuel 2017 milliards'!K61</f>
        <v>-9.9499999999999988E-3</v>
      </c>
      <c r="L61" s="2">
        <f>'TEI proposé 2017 milliards'!L61-'TEI actuel 2017 milliards'!L61</f>
        <v>-0.10829999999999999</v>
      </c>
      <c r="M61" s="2">
        <f>'TEI proposé 2017 milliards'!M61-'TEI actuel 2017 milliards'!M61</f>
        <v>-0.115143</v>
      </c>
      <c r="N61" s="2">
        <f>'TEI proposé 2017 milliards'!N61-'TEI actuel 2017 milliards'!N61</f>
        <v>-2.3002999999999999E-2</v>
      </c>
      <c r="O61" s="2">
        <f>'TEI proposé 2017 milliards'!O61-'TEI actuel 2017 milliards'!O61</f>
        <v>-8.0789999999999994E-3</v>
      </c>
      <c r="P61" s="2">
        <f>'TEI proposé 2017 milliards'!P61-'TEI actuel 2017 milliards'!P61</f>
        <v>-2.7033000000000001E-2</v>
      </c>
      <c r="Q61" s="2">
        <f>'TEI proposé 2017 milliards'!Q61-'TEI actuel 2017 milliards'!Q61</f>
        <v>-7.9509999999999997E-3</v>
      </c>
      <c r="R61" s="2">
        <f>'TEI proposé 2017 milliards'!R61-'TEI actuel 2017 milliards'!R61</f>
        <v>-2.1076999999999999E-2</v>
      </c>
      <c r="S61" s="2">
        <f>'TEI proposé 2017 milliards'!S61-'TEI actuel 2017 milliards'!S61</f>
        <v>-1.9259999999999998E-3</v>
      </c>
      <c r="T61" s="2">
        <f>'TEI proposé 2017 milliards'!T61-'TEI actuel 2017 milliards'!T61</f>
        <v>-1.9775000000000001E-2</v>
      </c>
      <c r="U61" s="2">
        <f>'TEI proposé 2017 milliards'!U61-'TEI actuel 2017 milliards'!U61</f>
        <v>-2.7556000000000001E-2</v>
      </c>
      <c r="V61" s="2">
        <f>'TEI proposé 2017 milliards'!V61-'TEI actuel 2017 milliards'!V61</f>
        <v>-8.0040000000000007E-3</v>
      </c>
      <c r="W61" s="2">
        <f>'TEI proposé 2017 milliards'!W61-'TEI actuel 2017 milliards'!W61</f>
        <v>-4.7479999999999994E-2</v>
      </c>
      <c r="X61" s="2">
        <f>'TEI proposé 2017 milliards'!X61-'TEI actuel 2017 milliards'!X61</f>
        <v>-6.7279999999999996E-3</v>
      </c>
      <c r="Y61" s="2">
        <f>'TEI proposé 2017 milliards'!Y61-'TEI actuel 2017 milliards'!Y61</f>
        <v>-1.3462000000000002E-2</v>
      </c>
      <c r="Z61" s="2">
        <f>'TEI proposé 2017 milliards'!Z61-'TEI actuel 2017 milliards'!Z61</f>
        <v>-1.2012E-2</v>
      </c>
      <c r="AA61" s="2">
        <f>'TEI proposé 2017 milliards'!AA61-'TEI actuel 2017 milliards'!AA61</f>
        <v>-3.2608999999999999E-2</v>
      </c>
      <c r="AB61" s="2">
        <f>'TEI proposé 2017 milliards'!AB61-'TEI actuel 2017 milliards'!AB61</f>
        <v>-5.2516999999999994E-2</v>
      </c>
      <c r="AC61" s="2">
        <f>'TEI proposé 2017 milliards'!AC61-'TEI actuel 2017 milliards'!AC61</f>
        <v>-7.8206000000000012E-2</v>
      </c>
      <c r="AD61" s="2">
        <f>'TEI proposé 2017 milliards'!AD61-'TEI actuel 2017 milliards'!AD61</f>
        <v>-0.17268800000000001</v>
      </c>
      <c r="AE61" s="2">
        <f>'TEI proposé 2017 milliards'!AE61-'TEI actuel 2017 milliards'!AE61</f>
        <v>0.72495600000000138</v>
      </c>
      <c r="AF61" s="2">
        <f>'TEI proposé 2017 milliards'!AF61-'TEI actuel 2017 milliards'!AF61</f>
        <v>8.874399999999999E-2</v>
      </c>
      <c r="AG61" s="2">
        <f>'TEI proposé 2017 milliards'!AG61-'TEI actuel 2017 milliards'!AG61</f>
        <v>-2.0163E-2</v>
      </c>
      <c r="AH61" s="2">
        <f>'TEI proposé 2017 milliards'!AH61-'TEI actuel 2017 milliards'!AH61</f>
        <v>-4.0409999999999995E-2</v>
      </c>
      <c r="AI61" s="2">
        <f>'TEI proposé 2017 milliards'!AI61-'TEI actuel 2017 milliards'!AI61</f>
        <v>-1.1000000000000001E-3</v>
      </c>
      <c r="AJ61" s="2">
        <f>'TEI proposé 2017 milliards'!AJ61-'TEI actuel 2017 milliards'!AJ61</f>
        <v>-0.21393300000000001</v>
      </c>
      <c r="AK61" s="2">
        <f>'TEI proposé 2017 milliards'!AK61-'TEI actuel 2017 milliards'!AK61</f>
        <v>-1.089E-2</v>
      </c>
      <c r="AL61" s="2">
        <f>'TEI proposé 2017 milliards'!AL61-'TEI actuel 2017 milliards'!AL61</f>
        <v>-7.6868000000000006E-2</v>
      </c>
      <c r="AM61" s="2">
        <f>'TEI proposé 2017 milliards'!AM61-'TEI actuel 2017 milliards'!AM61</f>
        <v>-3.9191000000000004E-2</v>
      </c>
      <c r="AN61" s="2">
        <f>'TEI proposé 2017 milliards'!AN61-'TEI actuel 2017 milliards'!AN61</f>
        <v>-1.9517E-2</v>
      </c>
      <c r="AO61" s="2">
        <f>'TEI proposé 2017 milliards'!AO61-'TEI actuel 2017 milliards'!AO61</f>
        <v>0.24694500000000003</v>
      </c>
      <c r="AP61" s="2">
        <f>'TEI proposé 2017 milliards'!AP61-'TEI actuel 2017 milliards'!AP61</f>
        <v>-4.2956999999999995E-2</v>
      </c>
      <c r="AQ61" s="2">
        <f>'TEI proposé 2017 milliards'!AQ61-'TEI actuel 2017 milliards'!AQ61</f>
        <v>0.22045500000000001</v>
      </c>
      <c r="AR61" s="2">
        <f>'TEI proposé 2017 milliards'!AR61-'TEI actuel 2017 milliards'!AR61</f>
        <v>-6.5979999999999997E-2</v>
      </c>
      <c r="AS61" s="2">
        <f>'TEI proposé 2017 milliards'!AS61-'TEI actuel 2017 milliards'!AS61</f>
        <v>8.6189999999999947E-3</v>
      </c>
      <c r="AT61" s="2">
        <f>'TEI proposé 2017 milliards'!AT61-'TEI actuel 2017 milliards'!AT61</f>
        <v>0.109347</v>
      </c>
      <c r="AU61" s="2">
        <f>'TEI proposé 2017 milliards'!AU61-'TEI actuel 2017 milliards'!AU61</f>
        <v>0.3493710000000001</v>
      </c>
      <c r="AV61" s="2">
        <f>'TEI proposé 2017 milliards'!AV61-'TEI actuel 2017 milliards'!AV61</f>
        <v>-1.3970000000000007E-3</v>
      </c>
      <c r="AW61" s="2">
        <f>'TEI proposé 2017 milliards'!AW61-'TEI actuel 2017 milliards'!AW61</f>
        <v>4.0000000000040004E-6</v>
      </c>
      <c r="AX61" s="2">
        <f>'TEI proposé 2017 milliards'!AX61-'TEI actuel 2017 milliards'!AX61</f>
        <v>-0.16156000000000001</v>
      </c>
      <c r="AY61" s="2">
        <f>'TEI proposé 2017 milliards'!AY61-'TEI actuel 2017 milliards'!AY61</f>
        <v>-1.6504000000000001E-2</v>
      </c>
      <c r="AZ61" s="2">
        <f>'TEI proposé 2017 milliards'!AZ61-'TEI actuel 2017 milliards'!AZ61</f>
        <v>-5.7787999999999999E-2</v>
      </c>
      <c r="BA61" s="2">
        <f>'TEI proposé 2017 milliards'!BA61-'TEI actuel 2017 milliards'!BA61</f>
        <v>-0.14681799999999998</v>
      </c>
      <c r="BB61" s="2">
        <f>'TEI proposé 2017 milliards'!BB61-'TEI actuel 2017 milliards'!BB61</f>
        <v>-3.9476000000000004E-2</v>
      </c>
      <c r="BC61" s="2">
        <f>'TEI proposé 2017 milliards'!BC61-'TEI actuel 2017 milliards'!BC61</f>
        <v>-8.0578000000000011E-2</v>
      </c>
      <c r="BD61" s="2">
        <f>'TEI proposé 2017 milliards'!BD61-'TEI actuel 2017 milliards'!BD61</f>
        <v>0</v>
      </c>
      <c r="BE61" s="2">
        <f>'TEI proposé 2017 milliards'!BE61-'TEI actuel 2017 milliards'!BE61</f>
        <v>0</v>
      </c>
      <c r="BF61" s="2">
        <f>'TEI proposé 2017 milliards'!BF61-'TEI actuel 2017 milliards'!BF61</f>
        <v>0</v>
      </c>
      <c r="BG61" s="2">
        <f>'TEI proposé 2017 milliards'!BG61-'TEI actuel 2017 milliards'!BG61</f>
        <v>0</v>
      </c>
      <c r="BH61" s="2">
        <f>'TEI proposé 2017 milliards'!BH61-'TEI actuel 2017 milliards'!BH61</f>
        <v>-2.3700000000000006E-3</v>
      </c>
      <c r="BI61" s="2">
        <f>'TEI proposé 2017 milliards'!BI61-'TEI actuel 2017 milliards'!BI61</f>
        <v>-2.9999999999995308E-6</v>
      </c>
      <c r="BJ61" s="2">
        <f>'TEI proposé 2017 milliards'!BJ61-'TEI actuel 2017 milliards'!BJ61</f>
        <v>0</v>
      </c>
      <c r="BK61" s="2">
        <f>'TEI proposé 2017 milliards'!BK61-'TEI actuel 2017 milliards'!BK61</f>
        <v>9.6590000000000009E-3</v>
      </c>
      <c r="BL61" s="2">
        <f>'TEI proposé 2017 milliards'!BL61-'TEI actuel 2017 milliards'!BL61</f>
        <v>0.12028800000000001</v>
      </c>
      <c r="BM61" s="1">
        <f>'TEI proposé 2017 milliards'!BM61-'TEI actuel 2017 milliards'!BM61</f>
        <v>8.5200000000003051E-3</v>
      </c>
    </row>
    <row r="62" spans="1:65">
      <c r="A62" t="s">
        <v>124</v>
      </c>
      <c r="B62" t="s">
        <v>60</v>
      </c>
      <c r="C62" s="2">
        <f>'TEI proposé 2017 milliards'!C62-'TEI actuel 2017 milliards'!C62</f>
        <v>0</v>
      </c>
      <c r="D62" s="2">
        <f>'TEI proposé 2017 milliards'!D62-'TEI actuel 2017 milliards'!D62</f>
        <v>0</v>
      </c>
      <c r="E62" s="2">
        <f>'TEI proposé 2017 milliards'!E62-'TEI actuel 2017 milliards'!E62</f>
        <v>-3.0000000000030003E-6</v>
      </c>
      <c r="F62" s="2">
        <f>'TEI proposé 2017 milliards'!F62-'TEI actuel 2017 milliards'!F62</f>
        <v>7.0630000000000007E-3</v>
      </c>
      <c r="G62" s="2">
        <f>'TEI proposé 2017 milliards'!G62-'TEI actuel 2017 milliards'!G62</f>
        <v>-0.23006699999999997</v>
      </c>
      <c r="H62" s="2">
        <f>'TEI proposé 2017 milliards'!H62-'TEI actuel 2017 milliards'!H62</f>
        <v>1.7486000000000002E-2</v>
      </c>
      <c r="I62" s="2">
        <f>'TEI proposé 2017 milliards'!I62-'TEI actuel 2017 milliards'!I62</f>
        <v>-1.8729999999999997E-3</v>
      </c>
      <c r="J62" s="2">
        <f>'TEI proposé 2017 milliards'!J62-'TEI actuel 2017 milliards'!J62</f>
        <v>7.0060000000000001E-3</v>
      </c>
      <c r="K62" s="2">
        <f>'TEI proposé 2017 milliards'!K62-'TEI actuel 2017 milliards'!K62</f>
        <v>9.7520000000000003E-3</v>
      </c>
      <c r="L62" s="2">
        <f>'TEI proposé 2017 milliards'!L62-'TEI actuel 2017 milliards'!L62</f>
        <v>-7.2100000000000003E-3</v>
      </c>
      <c r="M62" s="2">
        <f>'TEI proposé 2017 milliards'!M62-'TEI actuel 2017 milliards'!M62</f>
        <v>4.0382999999999995E-2</v>
      </c>
      <c r="N62" s="2">
        <f>'TEI proposé 2017 milliards'!N62-'TEI actuel 2017 milliards'!N62</f>
        <v>2.6295000000000002E-2</v>
      </c>
      <c r="O62" s="2">
        <f>'TEI proposé 2017 milliards'!O62-'TEI actuel 2017 milliards'!O62</f>
        <v>4.1744000000000003E-2</v>
      </c>
      <c r="P62" s="2">
        <f>'TEI proposé 2017 milliards'!P62-'TEI actuel 2017 milliards'!P62</f>
        <v>1.3798999999999999E-2</v>
      </c>
      <c r="Q62" s="2">
        <f>'TEI proposé 2017 milliards'!Q62-'TEI actuel 2017 milliards'!Q62</f>
        <v>1.9109000000000001E-2</v>
      </c>
      <c r="R62" s="2">
        <f>'TEI proposé 2017 milliards'!R62-'TEI actuel 2017 milliards'!R62</f>
        <v>3.9720000000000005E-2</v>
      </c>
      <c r="S62" s="2">
        <f>'TEI proposé 2017 milliards'!S62-'TEI actuel 2017 milliards'!S62</f>
        <v>3.3757000000000009E-2</v>
      </c>
      <c r="T62" s="2">
        <f>'TEI proposé 2017 milliards'!T62-'TEI actuel 2017 milliards'!T62</f>
        <v>1.2239E-2</v>
      </c>
      <c r="U62" s="2">
        <f>'TEI proposé 2017 milliards'!U62-'TEI actuel 2017 milliards'!U62</f>
        <v>-8.0156999999999992E-2</v>
      </c>
      <c r="V62" s="2">
        <f>'TEI proposé 2017 milliards'!V62-'TEI actuel 2017 milliards'!V62</f>
        <v>-0.45583099999999999</v>
      </c>
      <c r="W62" s="2">
        <f>'TEI proposé 2017 milliards'!W62-'TEI actuel 2017 milliards'!W62</f>
        <v>-2.7561000000000002E-2</v>
      </c>
      <c r="X62" s="2">
        <f>'TEI proposé 2017 milliards'!X62-'TEI actuel 2017 milliards'!X62</f>
        <v>-6.5060000000000007E-2</v>
      </c>
      <c r="Y62" s="2">
        <f>'TEI proposé 2017 milliards'!Y62-'TEI actuel 2017 milliards'!Y62</f>
        <v>-0.14221699999999998</v>
      </c>
      <c r="Z62" s="2">
        <f>'TEI proposé 2017 milliards'!Z62-'TEI actuel 2017 milliards'!Z62</f>
        <v>0.12212999999999999</v>
      </c>
      <c r="AA62" s="2">
        <f>'TEI proposé 2017 milliards'!AA62-'TEI actuel 2017 milliards'!AA62</f>
        <v>7.0959999999999999E-3</v>
      </c>
      <c r="AB62" s="2">
        <f>'TEI proposé 2017 milliards'!AB62-'TEI actuel 2017 milliards'!AB62</f>
        <v>4.3618999999999998E-2</v>
      </c>
      <c r="AC62" s="2">
        <f>'TEI proposé 2017 milliards'!AC62-'TEI actuel 2017 milliards'!AC62</f>
        <v>9.1919000000000001E-2</v>
      </c>
      <c r="AD62" s="2">
        <f>'TEI proposé 2017 milliards'!AD62-'TEI actuel 2017 milliards'!AD62</f>
        <v>4.0783E-2</v>
      </c>
      <c r="AE62" s="2">
        <f>'TEI proposé 2017 milliards'!AE62-'TEI actuel 2017 milliards'!AE62</f>
        <v>5.5146000000000667E-2</v>
      </c>
      <c r="AF62" s="2">
        <f>'TEI proposé 2017 milliards'!AF62-'TEI actuel 2017 milliards'!AF62</f>
        <v>-8.2760000000000056E-3</v>
      </c>
      <c r="AG62" s="2">
        <f>'TEI proposé 2017 milliards'!AG62-'TEI actuel 2017 milliards'!AG62</f>
        <v>8.5814000000000001E-2</v>
      </c>
      <c r="AH62" s="2">
        <f>'TEI proposé 2017 milliards'!AH62-'TEI actuel 2017 milliards'!AH62</f>
        <v>3.421E-3</v>
      </c>
      <c r="AI62" s="2">
        <f>'TEI proposé 2017 milliards'!AI62-'TEI actuel 2017 milliards'!AI62</f>
        <v>2.4892999999999998E-2</v>
      </c>
      <c r="AJ62" s="2">
        <f>'TEI proposé 2017 milliards'!AJ62-'TEI actuel 2017 milliards'!AJ62</f>
        <v>0.104714</v>
      </c>
      <c r="AK62" s="2">
        <f>'TEI proposé 2017 milliards'!AK62-'TEI actuel 2017 milliards'!AK62</f>
        <v>8.1380000000000011E-3</v>
      </c>
      <c r="AL62" s="2">
        <f>'TEI proposé 2017 milliards'!AL62-'TEI actuel 2017 milliards'!AL62</f>
        <v>2.0754999999999996E-2</v>
      </c>
      <c r="AM62" s="2">
        <f>'TEI proposé 2017 milliards'!AM62-'TEI actuel 2017 milliards'!AM62</f>
        <v>0.175263</v>
      </c>
      <c r="AN62" s="2">
        <f>'TEI proposé 2017 milliards'!AN62-'TEI actuel 2017 milliards'!AN62</f>
        <v>-0.11191300000000001</v>
      </c>
      <c r="AO62" s="2">
        <f>'TEI proposé 2017 milliards'!AO62-'TEI actuel 2017 milliards'!AO62</f>
        <v>3.7950999999999999E-2</v>
      </c>
      <c r="AP62" s="2">
        <f>'TEI proposé 2017 milliards'!AP62-'TEI actuel 2017 milliards'!AP62</f>
        <v>7.9812999999999995E-2</v>
      </c>
      <c r="AQ62" s="2">
        <f>'TEI proposé 2017 milliards'!AQ62-'TEI actuel 2017 milliards'!AQ62</f>
        <v>-0.28385499999999997</v>
      </c>
      <c r="AR62" s="2">
        <f>'TEI proposé 2017 milliards'!AR62-'TEI actuel 2017 milliards'!AR62</f>
        <v>-2.7596999999999997E-2</v>
      </c>
      <c r="AS62" s="2">
        <f>'TEI proposé 2017 milliards'!AS62-'TEI actuel 2017 milliards'!AS62</f>
        <v>-2.6552999999999993E-2</v>
      </c>
      <c r="AT62" s="2">
        <f>'TEI proposé 2017 milliards'!AT62-'TEI actuel 2017 milliards'!AT62</f>
        <v>0.11341499999999999</v>
      </c>
      <c r="AU62" s="2">
        <f>'TEI proposé 2017 milliards'!AU62-'TEI actuel 2017 milliards'!AU62</f>
        <v>0.130108</v>
      </c>
      <c r="AV62" s="2">
        <f>'TEI proposé 2017 milliards'!AV62-'TEI actuel 2017 milliards'!AV62</f>
        <v>0.102482</v>
      </c>
      <c r="AW62" s="2">
        <f>'TEI proposé 2017 milliards'!AW62-'TEI actuel 2017 milliards'!AW62</f>
        <v>-2.0000000000020002E-6</v>
      </c>
      <c r="AX62" s="2">
        <f>'TEI proposé 2017 milliards'!AX62-'TEI actuel 2017 milliards'!AX62</f>
        <v>3.8200999999999999E-2</v>
      </c>
      <c r="AY62" s="2">
        <f>'TEI proposé 2017 milliards'!AY62-'TEI actuel 2017 milliards'!AY62</f>
        <v>1.0286999999999999E-2</v>
      </c>
      <c r="AZ62" s="2">
        <f>'TEI proposé 2017 milliards'!AZ62-'TEI actuel 2017 milliards'!AZ62</f>
        <v>8.709299999999999E-2</v>
      </c>
      <c r="BA62" s="2">
        <f>'TEI proposé 2017 milliards'!BA62-'TEI actuel 2017 milliards'!BA62</f>
        <v>1.817E-3</v>
      </c>
      <c r="BB62" s="2">
        <f>'TEI proposé 2017 milliards'!BB62-'TEI actuel 2017 milliards'!BB62</f>
        <v>2.4181000000000001E-2</v>
      </c>
      <c r="BC62" s="2">
        <f>'TEI proposé 2017 milliards'!BC62-'TEI actuel 2017 milliards'!BC62</f>
        <v>7.2248999999999994E-2</v>
      </c>
      <c r="BD62" s="2">
        <f>'TEI proposé 2017 milliards'!BD62-'TEI actuel 2017 milliards'!BD62</f>
        <v>-6.4352999999999994E-2</v>
      </c>
      <c r="BE62" s="2">
        <f>'TEI proposé 2017 milliards'!BE62-'TEI actuel 2017 milliards'!BE62</f>
        <v>-2.9999999999995308E-6</v>
      </c>
      <c r="BF62" s="2">
        <f>'TEI proposé 2017 milliards'!BF62-'TEI actuel 2017 milliards'!BF62</f>
        <v>1.0000000000010001E-6</v>
      </c>
      <c r="BG62" s="2">
        <f>'TEI proposé 2017 milliards'!BG62-'TEI actuel 2017 milliards'!BG62</f>
        <v>0</v>
      </c>
      <c r="BH62" s="2">
        <f>'TEI proposé 2017 milliards'!BH62-'TEI actuel 2017 milliards'!BH62</f>
        <v>1.4130999999999998E-2</v>
      </c>
      <c r="BI62" s="2">
        <f>'TEI proposé 2017 milliards'!BI62-'TEI actuel 2017 milliards'!BI62</f>
        <v>-4.9999999999997963E-6</v>
      </c>
      <c r="BJ62" s="2">
        <f>'TEI proposé 2017 milliards'!BJ62-'TEI actuel 2017 milliards'!BJ62</f>
        <v>-1.9999999999985307E-6</v>
      </c>
      <c r="BK62" s="2">
        <f>'TEI proposé 2017 milliards'!BK62-'TEI actuel 2017 milliards'!BK62</f>
        <v>-0.22861200000000004</v>
      </c>
      <c r="BL62" s="2">
        <f>'TEI proposé 2017 milliards'!BL62-'TEI actuel 2017 milliards'!BL62</f>
        <v>-8.0999999999999996E-3</v>
      </c>
      <c r="BM62" s="1">
        <f>'TEI proposé 2017 milliards'!BM62-'TEI actuel 2017 milliards'!BM62</f>
        <v>-5.4769999999999541E-3</v>
      </c>
    </row>
    <row r="63" spans="1:65">
      <c r="A63" t="s">
        <v>67</v>
      </c>
      <c r="B63" t="s">
        <v>61</v>
      </c>
      <c r="C63" s="2">
        <f>'TEI proposé 2017 milliards'!C63-'TEI actuel 2017 milliards'!C63</f>
        <v>0</v>
      </c>
      <c r="D63" s="2">
        <f>'TEI proposé 2017 milliards'!D63-'TEI actuel 2017 milliards'!D63</f>
        <v>0</v>
      </c>
      <c r="E63" s="2">
        <f>'TEI proposé 2017 milliards'!E63-'TEI actuel 2017 milliards'!E63</f>
        <v>3.0000000000003982E-6</v>
      </c>
      <c r="F63" s="2">
        <f>'TEI proposé 2017 milliards'!F63-'TEI actuel 2017 milliards'!F63</f>
        <v>1.9999999999999999E-6</v>
      </c>
      <c r="G63" s="2">
        <f>'TEI proposé 2017 milliards'!G63-'TEI actuel 2017 milliards'!G63</f>
        <v>-9.3177999999999997E-2</v>
      </c>
      <c r="H63" s="2">
        <f>'TEI proposé 2017 milliards'!H63-'TEI actuel 2017 milliards'!H63</f>
        <v>-1.8170000000000003E-3</v>
      </c>
      <c r="I63" s="2">
        <f>'TEI proposé 2017 milliards'!I63-'TEI actuel 2017 milliards'!I63</f>
        <v>5.2999999999999987E-5</v>
      </c>
      <c r="J63" s="2">
        <f>'TEI proposé 2017 milliards'!J63-'TEI actuel 2017 milliards'!J63</f>
        <v>-7.3299999999999997E-3</v>
      </c>
      <c r="K63" s="2">
        <f>'TEI proposé 2017 milliards'!K63-'TEI actuel 2017 milliards'!K63</f>
        <v>-1.8389999999999999E-3</v>
      </c>
      <c r="L63" s="2">
        <f>'TEI proposé 2017 milliards'!L63-'TEI actuel 2017 milliards'!L63</f>
        <v>-1.7100000000000001E-2</v>
      </c>
      <c r="M63" s="2">
        <f>'TEI proposé 2017 milliards'!M63-'TEI actuel 2017 milliards'!M63</f>
        <v>-2.7586000000000003E-2</v>
      </c>
      <c r="N63" s="2">
        <f>'TEI proposé 2017 milliards'!N63-'TEI actuel 2017 milliards'!N63</f>
        <v>1.7010000000000011E-3</v>
      </c>
      <c r="O63" s="2">
        <f>'TEI proposé 2017 milliards'!O63-'TEI actuel 2017 milliards'!O63</f>
        <v>-1.7899999999999999E-2</v>
      </c>
      <c r="P63" s="2">
        <f>'TEI proposé 2017 milliards'!P63-'TEI actuel 2017 milliards'!P63</f>
        <v>-1.149E-2</v>
      </c>
      <c r="Q63" s="2">
        <f>'TEI proposé 2017 milliards'!Q63-'TEI actuel 2017 milliards'!Q63</f>
        <v>-1.7239999999999998E-2</v>
      </c>
      <c r="R63" s="2">
        <f>'TEI proposé 2017 milliards'!R63-'TEI actuel 2017 milliards'!R63</f>
        <v>-1.5630000000000002E-2</v>
      </c>
      <c r="S63" s="2">
        <f>'TEI proposé 2017 milliards'!S63-'TEI actuel 2017 milliards'!S63</f>
        <v>-5.4999999999999997E-3</v>
      </c>
      <c r="T63" s="2">
        <f>'TEI proposé 2017 milliards'!T63-'TEI actuel 2017 milliards'!T63</f>
        <v>-4.3699999999999998E-3</v>
      </c>
      <c r="U63" s="2">
        <f>'TEI proposé 2017 milliards'!U63-'TEI actuel 2017 milliards'!U63</f>
        <v>-1.6629999999999999E-2</v>
      </c>
      <c r="V63" s="2">
        <f>'TEI proposé 2017 milliards'!V63-'TEI actuel 2017 milliards'!V63</f>
        <v>-1.9370000000000002E-2</v>
      </c>
      <c r="W63" s="2">
        <f>'TEI proposé 2017 milliards'!W63-'TEI actuel 2017 milliards'!W63</f>
        <v>-2.0489999999999998E-2</v>
      </c>
      <c r="X63" s="2">
        <f>'TEI proposé 2017 milliards'!X63-'TEI actuel 2017 milliards'!X63</f>
        <v>-4.5399999999999998E-3</v>
      </c>
      <c r="Y63" s="2">
        <f>'TEI proposé 2017 milliards'!Y63-'TEI actuel 2017 milliards'!Y63</f>
        <v>-1.226E-2</v>
      </c>
      <c r="Z63" s="2">
        <f>'TEI proposé 2017 milliards'!Z63-'TEI actuel 2017 milliards'!Z63</f>
        <v>-0.12433</v>
      </c>
      <c r="AA63" s="2">
        <f>'TEI proposé 2017 milliards'!AA63-'TEI actuel 2017 milliards'!AA63</f>
        <v>-4.3800000000000002E-3</v>
      </c>
      <c r="AB63" s="2">
        <f>'TEI proposé 2017 milliards'!AB63-'TEI actuel 2017 milliards'!AB63</f>
        <v>-3.9759999999999995E-3</v>
      </c>
      <c r="AC63" s="2">
        <f>'TEI proposé 2017 milliards'!AC63-'TEI actuel 2017 milliards'!AC63</f>
        <v>-0.24306999999999998</v>
      </c>
      <c r="AD63" s="2">
        <f>'TEI proposé 2017 milliards'!AD63-'TEI actuel 2017 milliards'!AD63</f>
        <v>7.8408999999999993E-2</v>
      </c>
      <c r="AE63" s="2">
        <f>'TEI proposé 2017 milliards'!AE63-'TEI actuel 2017 milliards'!AE63</f>
        <v>-7.2337000000000373E-2</v>
      </c>
      <c r="AF63" s="2">
        <f>'TEI proposé 2017 milliards'!AF63-'TEI actuel 2017 milliards'!AF63</f>
        <v>-3.4320000000000045E-3</v>
      </c>
      <c r="AG63" s="2">
        <f>'TEI proposé 2017 milliards'!AG63-'TEI actuel 2017 milliards'!AG63</f>
        <v>-7.799999999999474E-5</v>
      </c>
      <c r="AH63" s="2">
        <f>'TEI proposé 2017 milliards'!AH63-'TEI actuel 2017 milliards'!AH63</f>
        <v>7.4356000000000005E-2</v>
      </c>
      <c r="AI63" s="2">
        <f>'TEI proposé 2017 milliards'!AI63-'TEI actuel 2017 milliards'!AI63</f>
        <v>6.6090999999999997E-2</v>
      </c>
      <c r="AJ63" s="2">
        <f>'TEI proposé 2017 milliards'!AJ63-'TEI actuel 2017 milliards'!AJ63</f>
        <v>3.2875000000000001E-2</v>
      </c>
      <c r="AK63" s="2">
        <f>'TEI proposé 2017 milliards'!AK63-'TEI actuel 2017 milliards'!AK63</f>
        <v>9.8181999999999992E-2</v>
      </c>
      <c r="AL63" s="2">
        <f>'TEI proposé 2017 milliards'!AL63-'TEI actuel 2017 milliards'!AL63</f>
        <v>0.19514700000000001</v>
      </c>
      <c r="AM63" s="2">
        <f>'TEI proposé 2017 milliards'!AM63-'TEI actuel 2017 milliards'!AM63</f>
        <v>8.9376999999999998E-2</v>
      </c>
      <c r="AN63" s="2">
        <f>'TEI proposé 2017 milliards'!AN63-'TEI actuel 2017 milliards'!AN63</f>
        <v>0.16206899999999999</v>
      </c>
      <c r="AO63" s="2">
        <f>'TEI proposé 2017 milliards'!AO63-'TEI actuel 2017 milliards'!AO63</f>
        <v>3.7791999999999999E-2</v>
      </c>
      <c r="AP63" s="2">
        <f>'TEI proposé 2017 milliards'!AP63-'TEI actuel 2017 milliards'!AP63</f>
        <v>0.11734499999999999</v>
      </c>
      <c r="AQ63" s="2">
        <f>'TEI proposé 2017 milliards'!AQ63-'TEI actuel 2017 milliards'!AQ63</f>
        <v>0.101753</v>
      </c>
      <c r="AR63" s="2">
        <f>'TEI proposé 2017 milliards'!AR63-'TEI actuel 2017 milliards'!AR63</f>
        <v>9.9059999999999995E-2</v>
      </c>
      <c r="AS63" s="2">
        <f>'TEI proposé 2017 milliards'!AS63-'TEI actuel 2017 milliards'!AS63</f>
        <v>9.5838999999999994E-2</v>
      </c>
      <c r="AT63" s="2">
        <f>'TEI proposé 2017 milliards'!AT63-'TEI actuel 2017 milliards'!AT63</f>
        <v>-1.883E-2</v>
      </c>
      <c r="AU63" s="2">
        <f>'TEI proposé 2017 milliards'!AU63-'TEI actuel 2017 milliards'!AU63</f>
        <v>-9.1989999999999988E-2</v>
      </c>
      <c r="AV63" s="2">
        <f>'TEI proposé 2017 milliards'!AV63-'TEI actuel 2017 milliards'!AV63</f>
        <v>-3.3600999999999999E-2</v>
      </c>
      <c r="AW63" s="2">
        <f>'TEI proposé 2017 milliards'!AW63-'TEI actuel 2017 milliards'!AW63</f>
        <v>3.0000000000030003E-6</v>
      </c>
      <c r="AX63" s="2">
        <f>'TEI proposé 2017 milliards'!AX63-'TEI actuel 2017 milliards'!AX63</f>
        <v>-5.3700000000000005E-2</v>
      </c>
      <c r="AY63" s="2">
        <f>'TEI proposé 2017 milliards'!AY63-'TEI actuel 2017 milliards'!AY63</f>
        <v>-1.0085E-2</v>
      </c>
      <c r="AZ63" s="2">
        <f>'TEI proposé 2017 milliards'!AZ63-'TEI actuel 2017 milliards'!AZ63</f>
        <v>-0.19269999999999998</v>
      </c>
      <c r="BA63" s="2">
        <f>'TEI proposé 2017 milliards'!BA63-'TEI actuel 2017 milliards'!BA63</f>
        <v>-4.0700000000000007E-3</v>
      </c>
      <c r="BB63" s="2">
        <f>'TEI proposé 2017 milliards'!BB63-'TEI actuel 2017 milliards'!BB63</f>
        <v>-4.1600000000000005E-3</v>
      </c>
      <c r="BC63" s="2">
        <f>'TEI proposé 2017 milliards'!BC63-'TEI actuel 2017 milliards'!BC63</f>
        <v>-6.1105999999999994E-2</v>
      </c>
      <c r="BD63" s="2">
        <f>'TEI proposé 2017 milliards'!BD63-'TEI actuel 2017 milliards'!BD63</f>
        <v>0</v>
      </c>
      <c r="BE63" s="2">
        <f>'TEI proposé 2017 milliards'!BE63-'TEI actuel 2017 milliards'!BE63</f>
        <v>-5.000000000001531E-6</v>
      </c>
      <c r="BF63" s="2">
        <f>'TEI proposé 2017 milliards'!BF63-'TEI actuel 2017 milliards'!BF63</f>
        <v>-2.9999999999999645E-6</v>
      </c>
      <c r="BG63" s="2">
        <f>'TEI proposé 2017 milliards'!BG63-'TEI actuel 2017 milliards'!BG63</f>
        <v>-3.0000000000030003E-6</v>
      </c>
      <c r="BH63" s="2">
        <f>'TEI proposé 2017 milliards'!BH63-'TEI actuel 2017 milliards'!BH63</f>
        <v>-6.3809999999999995E-3</v>
      </c>
      <c r="BI63" s="2">
        <f>'TEI proposé 2017 milliards'!BI63-'TEI actuel 2017 milliards'!BI63</f>
        <v>2.9999999999995308E-6</v>
      </c>
      <c r="BJ63" s="2">
        <f>'TEI proposé 2017 milliards'!BJ63-'TEI actuel 2017 milliards'!BJ63</f>
        <v>-1.0000000000010001E-6</v>
      </c>
      <c r="BK63" s="2">
        <f>'TEI proposé 2017 milliards'!BK63-'TEI actuel 2017 milliards'!BK63</f>
        <v>-1.8400000000000001E-3</v>
      </c>
      <c r="BL63" s="2">
        <f>'TEI proposé 2017 milliards'!BL63-'TEI actuel 2017 milliards'!BL63</f>
        <v>-2.4121999999999977E-2</v>
      </c>
      <c r="BM63" s="1">
        <f>'TEI proposé 2017 milliards'!BM63-'TEI actuel 2017 milliards'!BM63</f>
        <v>1.5899999999993142E-3</v>
      </c>
    </row>
    <row r="64" spans="1:65">
      <c r="A64" t="s">
        <v>126</v>
      </c>
      <c r="C64" s="1">
        <f>'TEI proposé 2017 milliards'!C64-'TEI actuel 2017 milliards'!C64</f>
        <v>0</v>
      </c>
      <c r="D64" s="1">
        <f>'TEI proposé 2017 milliards'!D64-'TEI actuel 2017 milliards'!D64</f>
        <v>-1.0000000000065512E-5</v>
      </c>
      <c r="E64" s="1">
        <f>'TEI proposé 2017 milliards'!E64-'TEI actuel 2017 milliards'!E64</f>
        <v>-1.000000000139778E-6</v>
      </c>
      <c r="F64" s="1">
        <f>'TEI proposé 2017 milliards'!F64-'TEI actuel 2017 milliards'!F64</f>
        <v>-9.2999999999232585E-5</v>
      </c>
      <c r="G64" s="1">
        <f>'TEI proposé 2017 milliards'!G64-'TEI actuel 2017 milliards'!G64</f>
        <v>3.0000000208474376E-6</v>
      </c>
      <c r="H64" s="1">
        <f>'TEI proposé 2017 milliards'!H64-'TEI actuel 2017 milliards'!H64</f>
        <v>-2.3000000002326715E-5</v>
      </c>
      <c r="I64" s="1">
        <f>'TEI proposé 2017 milliards'!I64-'TEI actuel 2017 milliards'!I64</f>
        <v>-1.9999999958386638E-6</v>
      </c>
      <c r="J64" s="1">
        <f>'TEI proposé 2017 milliards'!J64-'TEI actuel 2017 milliards'!J64</f>
        <v>-1.6000000000460091E-5</v>
      </c>
      <c r="K64" s="1">
        <f>'TEI proposé 2017 milliards'!K64-'TEI actuel 2017 milliards'!K64</f>
        <v>-3.2999999996619067E-5</v>
      </c>
      <c r="L64" s="1">
        <f>'TEI proposé 2017 milliards'!L64-'TEI actuel 2017 milliards'!L64</f>
        <v>-1.0999999989991238E-5</v>
      </c>
      <c r="M64" s="1">
        <f>'TEI proposé 2017 milliards'!M64-'TEI actuel 2017 milliards'!M64</f>
        <v>-2.3999999967827534E-5</v>
      </c>
      <c r="N64" s="1">
        <f>'TEI proposé 2017 milliards'!N64-'TEI actuel 2017 milliards'!N64</f>
        <v>-1.0000000003174137E-5</v>
      </c>
      <c r="O64" s="1">
        <f>'TEI proposé 2017 milliards'!O64-'TEI actuel 2017 milliards'!O64</f>
        <v>2.9999999817675871E-6</v>
      </c>
      <c r="P64" s="1">
        <f>'TEI proposé 2017 milliards'!P64-'TEI actuel 2017 milliards'!P64</f>
        <v>1.0000000152388111E-6</v>
      </c>
      <c r="Q64" s="1">
        <f>'TEI proposé 2017 milliards'!Q64-'TEI actuel 2017 milliards'!Q64</f>
        <v>-2.0000000020559128E-5</v>
      </c>
      <c r="R64" s="1">
        <f>'TEI proposé 2017 milliards'!R64-'TEI actuel 2017 milliards'!R64</f>
        <v>-2.9999999924257281E-6</v>
      </c>
      <c r="S64" s="1">
        <f>'TEI proposé 2017 milliards'!S64-'TEI actuel 2017 milliards'!S64</f>
        <v>-1.7999999995410576E-5</v>
      </c>
      <c r="T64" s="1">
        <f>'TEI proposé 2017 milliards'!T64-'TEI actuel 2017 milliards'!T64</f>
        <v>-3.9000000009892233E-5</v>
      </c>
      <c r="U64" s="1">
        <f>'TEI proposé 2017 milliards'!U64-'TEI actuel 2017 milliards'!U64</f>
        <v>-4.8000000006709342E-5</v>
      </c>
      <c r="V64" s="1">
        <f>'TEI proposé 2017 milliards'!V64-'TEI actuel 2017 milliards'!V64</f>
        <v>2.5999999998305157E-5</v>
      </c>
      <c r="W64" s="1">
        <f>'TEI proposé 2017 milliards'!W64-'TEI actuel 2017 milliards'!W64</f>
        <v>0</v>
      </c>
      <c r="X64" s="1">
        <f>'TEI proposé 2017 milliards'!X64-'TEI actuel 2017 milliards'!X64</f>
        <v>5.0000000069161388E-6</v>
      </c>
      <c r="Y64" s="1">
        <f>'TEI proposé 2017 milliards'!Y64-'TEI actuel 2017 milliards'!Y64</f>
        <v>-8.9999999843826117E-6</v>
      </c>
      <c r="Z64" s="1">
        <f>'TEI proposé 2017 milliards'!Z64-'TEI actuel 2017 milliards'!Z64</f>
        <v>-4.4000000087862645E-5</v>
      </c>
      <c r="AA64" s="1">
        <f>'TEI proposé 2017 milliards'!AA64-'TEI actuel 2017 milliards'!AA64</f>
        <v>-1.3999999998404178E-5</v>
      </c>
      <c r="AB64" s="1">
        <f>'TEI proposé 2017 milliards'!AB64-'TEI actuel 2017 milliards'!AB64</f>
        <v>-2.9000000001389026E-5</v>
      </c>
      <c r="AC64" s="1">
        <f>'TEI proposé 2017 milliards'!AC64-'TEI actuel 2017 milliards'!AC64</f>
        <v>-4.2999999891435436E-5</v>
      </c>
      <c r="AD64" s="1">
        <f>'TEI proposé 2017 milliards'!AD64-'TEI actuel 2017 milliards'!AD64</f>
        <v>-4.9000000004184585E-5</v>
      </c>
      <c r="AE64" s="1">
        <f>'TEI proposé 2017 milliards'!AE64-'TEI actuel 2017 milliards'!AE64</f>
        <v>1.4229999998747189E-3</v>
      </c>
      <c r="AF64" s="1">
        <f>'TEI proposé 2017 milliards'!AF64-'TEI actuel 2017 milliards'!AF64</f>
        <v>-9.9999996905353328E-7</v>
      </c>
      <c r="AG64" s="1">
        <f>'TEI proposé 2017 milliards'!AG64-'TEI actuel 2017 milliards'!AG64</f>
        <v>-4.5999999990442575E-5</v>
      </c>
      <c r="AH64" s="1">
        <f>'TEI proposé 2017 milliards'!AH64-'TEI actuel 2017 milliards'!AH64</f>
        <v>-3.000000004860226E-6</v>
      </c>
      <c r="AI64" s="1">
        <f>'TEI proposé 2017 milliards'!AI64-'TEI actuel 2017 milliards'!AI64</f>
        <v>-1.9000000005320317E-5</v>
      </c>
      <c r="AJ64" s="1">
        <f>'TEI proposé 2017 milliards'!AJ64-'TEI actuel 2017 milliards'!AJ64</f>
        <v>-4.1999999986330749E-5</v>
      </c>
      <c r="AK64" s="1">
        <f>'TEI proposé 2017 milliards'!AK64-'TEI actuel 2017 milliards'!AK64</f>
        <v>-1.6999999997935333E-5</v>
      </c>
      <c r="AL64" s="1">
        <f>'TEI proposé 2017 milliards'!AL64-'TEI actuel 2017 milliards'!AL64</f>
        <v>0</v>
      </c>
      <c r="AM64" s="1">
        <f>'TEI proposé 2017 milliards'!AM64-'TEI actuel 2017 milliards'!AM64</f>
        <v>-2.0000000002795559E-6</v>
      </c>
      <c r="AN64" s="1">
        <f>'TEI proposé 2017 milliards'!AN64-'TEI actuel 2017 milliards'!AN64</f>
        <v>-2.800000000569014E-5</v>
      </c>
      <c r="AO64" s="1">
        <f>'TEI proposé 2017 milliards'!AO64-'TEI actuel 2017 milliards'!AO64</f>
        <v>-3.6000000015690148E-5</v>
      </c>
      <c r="AP64" s="1">
        <f>'TEI proposé 2017 milliards'!AP64-'TEI actuel 2017 milliards'!AP64</f>
        <v>-2.1000000025139798E-5</v>
      </c>
      <c r="AQ64" s="1">
        <f>'TEI proposé 2017 milliards'!AQ64-'TEI actuel 2017 milliards'!AQ64</f>
        <v>0</v>
      </c>
      <c r="AR64" s="1">
        <f>'TEI proposé 2017 milliards'!AR64-'TEI actuel 2017 milliards'!AR64</f>
        <v>0</v>
      </c>
      <c r="AS64" s="1">
        <f>'TEI proposé 2017 milliards'!AS64-'TEI actuel 2017 milliards'!AS64</f>
        <v>-4.6999999991470531E-5</v>
      </c>
      <c r="AT64" s="1">
        <f>'TEI proposé 2017 milliards'!AT64-'TEI actuel 2017 milliards'!AT64</f>
        <v>-2.0000000020559128E-6</v>
      </c>
      <c r="AU64" s="1">
        <f>'TEI proposé 2017 milliards'!AU64-'TEI actuel 2017 milliards'!AU64</f>
        <v>-1.0999999986438525E-5</v>
      </c>
      <c r="AV64" s="1">
        <f>'TEI proposé 2017 milliards'!AV64-'TEI actuel 2017 milliards'!AV64</f>
        <v>-2.7000000009991254E-5</v>
      </c>
      <c r="AW64" s="1">
        <f>'TEI proposé 2017 milliards'!AW64-'TEI actuel 2017 milliards'!AW64</f>
        <v>-1.699999999971169E-5</v>
      </c>
      <c r="AX64" s="1">
        <f>'TEI proposé 2017 milliards'!AX64-'TEI actuel 2017 milliards'!AX64</f>
        <v>-8.9999999968171096E-6</v>
      </c>
      <c r="AY64" s="1">
        <f>'TEI proposé 2017 milliards'!AY64-'TEI actuel 2017 milliards'!AY64</f>
        <v>-2.5999999998305157E-5</v>
      </c>
      <c r="AZ64" s="1">
        <f>'TEI proposé 2017 milliards'!AZ64-'TEI actuel 2017 milliards'!AZ64</f>
        <v>-1.6000000012894589E-5</v>
      </c>
      <c r="BA64" s="1">
        <f>'TEI proposé 2017 milliards'!BA64-'TEI actuel 2017 milliards'!BA64</f>
        <v>-7.9999999984536885E-6</v>
      </c>
      <c r="BB64" s="1">
        <f>'TEI proposé 2017 milliards'!BB64-'TEI actuel 2017 milliards'!BB64</f>
        <v>2.0000000011677344E-6</v>
      </c>
      <c r="BC64" s="1">
        <f>'TEI proposé 2017 milliards'!BC64-'TEI actuel 2017 milliards'!BC64</f>
        <v>-3.0300000035765606E-4</v>
      </c>
      <c r="BD64" s="1">
        <f>'TEI proposé 2017 milliards'!BD64-'TEI actuel 2017 milliards'!BD64</f>
        <v>-2.9999999782148734E-6</v>
      </c>
      <c r="BE64" s="1">
        <f>'TEI proposé 2017 milliards'!BE64-'TEI actuel 2017 milliards'!BE64</f>
        <v>-3.0999999989234084E-5</v>
      </c>
      <c r="BF64" s="1">
        <f>'TEI proposé 2017 milliards'!BF64-'TEI actuel 2017 milliards'!BF64</f>
        <v>-2.5999999998305157E-5</v>
      </c>
      <c r="BG64" s="1">
        <f>'TEI proposé 2017 milliards'!BG64-'TEI actuel 2017 milliards'!BG64</f>
        <v>-3.0000000011298766E-5</v>
      </c>
      <c r="BH64" s="1">
        <f>'TEI proposé 2017 milliards'!BH64-'TEI actuel 2017 milliards'!BH64</f>
        <v>-2.8000000000361069E-5</v>
      </c>
      <c r="BI64" s="1">
        <f>'TEI proposé 2017 milliards'!BI64-'TEI actuel 2017 milliards'!BI64</f>
        <v>-4.6000000001100716E-5</v>
      </c>
      <c r="BJ64" s="1">
        <f>'TEI proposé 2017 milliards'!BJ64-'TEI actuel 2017 milliards'!BJ64</f>
        <v>-1.9000000001767603E-5</v>
      </c>
      <c r="BK64" s="1">
        <f>'TEI proposé 2017 milliards'!BK64-'TEI actuel 2017 milliards'!BK64</f>
        <v>-1.6000000002236447E-5</v>
      </c>
      <c r="BL64" s="1">
        <f>'TEI proposé 2017 milliards'!BL64-'TEI actuel 2017 milliards'!BL64</f>
        <v>-1.999999999657831E-5</v>
      </c>
      <c r="BM64" s="1">
        <f>'TEI proposé 2017 milliards'!BM64-'TEI actuel 2017 milliards'!BM64</f>
        <v>2.399999971203215E-5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TEI actuel 2017 milliards</vt:lpstr>
      <vt:lpstr>TEI proposé 2017 milliards</vt:lpstr>
      <vt:lpstr>TEI proposé 2017 milliards (2)</vt:lpstr>
      <vt:lpstr>écart TEI propoé - TEI actuel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2021-07-13T17:33:51Z</dcterms:created>
  <dcterms:modified xsi:type="dcterms:W3CDTF">2023-05-29T17:44:25Z</dcterms:modified>
</cp:coreProperties>
</file>