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930" yWindow="0" windowWidth="15570" windowHeight="9810" activeTab="3"/>
  </bookViews>
  <sheets>
    <sheet name="total économie" sheetId="1" r:id="rId1"/>
    <sheet name="agriculture (seul)" sheetId="6" r:id="rId2"/>
    <sheet name="agriculture" sheetId="5" r:id="rId3"/>
    <sheet name="ratio1" sheetId="4" r:id="rId4"/>
    <sheet name="ratio 2" sheetId="8" r:id="rId5"/>
    <sheet name="évolution" sheetId="7" r:id="rId6"/>
    <sheet name="Overview" sheetId="2" r:id="rId7"/>
  </sheets>
  <calcPr calcId="124519"/>
</workbook>
</file>

<file path=xl/calcChain.xml><?xml version="1.0" encoding="utf-8"?>
<calcChain xmlns="http://schemas.openxmlformats.org/spreadsheetml/2006/main">
  <c r="V45" i="7"/>
  <c r="U45"/>
  <c r="T45"/>
  <c r="S45"/>
  <c r="R45"/>
  <c r="Q45"/>
  <c r="P45"/>
  <c r="O45"/>
  <c r="N45"/>
  <c r="M45"/>
  <c r="L45"/>
  <c r="K45"/>
  <c r="J45"/>
  <c r="I45"/>
  <c r="H45"/>
  <c r="G45"/>
  <c r="F45"/>
  <c r="E45"/>
  <c r="D45"/>
  <c r="V44"/>
  <c r="U44"/>
  <c r="T44"/>
  <c r="S44"/>
  <c r="R44"/>
  <c r="Q44"/>
  <c r="P44"/>
  <c r="O44"/>
  <c r="N44"/>
  <c r="M44"/>
  <c r="L44"/>
  <c r="K44"/>
  <c r="J44"/>
  <c r="I44"/>
  <c r="H44"/>
  <c r="G44"/>
  <c r="F44"/>
  <c r="E44"/>
  <c r="D44"/>
  <c r="V43"/>
  <c r="U43"/>
  <c r="T43"/>
  <c r="S43"/>
  <c r="R43"/>
  <c r="Q43"/>
  <c r="P43"/>
  <c r="O43"/>
  <c r="N43"/>
  <c r="M43"/>
  <c r="L43"/>
  <c r="K43"/>
  <c r="J43"/>
  <c r="I43"/>
  <c r="H43"/>
  <c r="G43"/>
  <c r="F43"/>
  <c r="E43"/>
  <c r="D43"/>
  <c r="V42"/>
  <c r="U42"/>
  <c r="T42"/>
  <c r="S42"/>
  <c r="R42"/>
  <c r="Q42"/>
  <c r="P42"/>
  <c r="O42"/>
  <c r="N42"/>
  <c r="M42"/>
  <c r="L42"/>
  <c r="K42"/>
  <c r="J42"/>
  <c r="I42"/>
  <c r="H42"/>
  <c r="G42"/>
  <c r="F42"/>
  <c r="E42"/>
  <c r="D42"/>
  <c r="V41"/>
  <c r="U41"/>
  <c r="T41"/>
  <c r="S41"/>
  <c r="R41"/>
  <c r="Q41"/>
  <c r="P41"/>
  <c r="O41"/>
  <c r="N41"/>
  <c r="M41"/>
  <c r="L41"/>
  <c r="K41"/>
  <c r="J41"/>
  <c r="I41"/>
  <c r="H41"/>
  <c r="G41"/>
  <c r="F41"/>
  <c r="E41"/>
  <c r="D41"/>
  <c r="V40"/>
  <c r="U40"/>
  <c r="T40"/>
  <c r="S40"/>
  <c r="R40"/>
  <c r="Q40"/>
  <c r="P40"/>
  <c r="O40"/>
  <c r="N40"/>
  <c r="M40"/>
  <c r="L40"/>
  <c r="K40"/>
  <c r="J40"/>
  <c r="I40"/>
  <c r="H40"/>
  <c r="G40"/>
  <c r="F40"/>
  <c r="E40"/>
  <c r="D40"/>
  <c r="V39"/>
  <c r="U39"/>
  <c r="T39"/>
  <c r="S39"/>
  <c r="R39"/>
  <c r="Q39"/>
  <c r="P39"/>
  <c r="O39"/>
  <c r="N39"/>
  <c r="M39"/>
  <c r="L39"/>
  <c r="K39"/>
  <c r="J39"/>
  <c r="I39"/>
  <c r="H39"/>
  <c r="G39"/>
  <c r="F39"/>
  <c r="E39"/>
  <c r="D39"/>
  <c r="V38"/>
  <c r="U38"/>
  <c r="T38"/>
  <c r="S38"/>
  <c r="R38"/>
  <c r="Q38"/>
  <c r="P38"/>
  <c r="O38"/>
  <c r="N38"/>
  <c r="M38"/>
  <c r="L38"/>
  <c r="K38"/>
  <c r="J38"/>
  <c r="I38"/>
  <c r="H38"/>
  <c r="G38"/>
  <c r="F38"/>
  <c r="E38"/>
  <c r="D38"/>
  <c r="V37"/>
  <c r="U37"/>
  <c r="T37"/>
  <c r="S37"/>
  <c r="R37"/>
  <c r="Q37"/>
  <c r="P37"/>
  <c r="O37"/>
  <c r="N37"/>
  <c r="M37"/>
  <c r="L37"/>
  <c r="K37"/>
  <c r="J37"/>
  <c r="I37"/>
  <c r="H37"/>
  <c r="G37"/>
  <c r="F37"/>
  <c r="E37"/>
  <c r="D37"/>
  <c r="V36"/>
  <c r="U36"/>
  <c r="T36"/>
  <c r="S36"/>
  <c r="R36"/>
  <c r="Q36"/>
  <c r="P36"/>
  <c r="O36"/>
  <c r="N36"/>
  <c r="M36"/>
  <c r="L36"/>
  <c r="K36"/>
  <c r="J36"/>
  <c r="I36"/>
  <c r="H36"/>
  <c r="G36"/>
  <c r="F36"/>
  <c r="E36"/>
  <c r="D36"/>
  <c r="V35"/>
  <c r="U35"/>
  <c r="T35"/>
  <c r="S35"/>
  <c r="R35"/>
  <c r="Q35"/>
  <c r="P35"/>
  <c r="O35"/>
  <c r="N35"/>
  <c r="M35"/>
  <c r="L35"/>
  <c r="K35"/>
  <c r="J35"/>
  <c r="I35"/>
  <c r="H35"/>
  <c r="G35"/>
  <c r="F35"/>
  <c r="E35"/>
  <c r="D35"/>
  <c r="C45"/>
  <c r="C44"/>
  <c r="C36"/>
  <c r="C37"/>
  <c r="C38"/>
  <c r="C39"/>
  <c r="C40"/>
  <c r="C41"/>
  <c r="C42"/>
  <c r="C43"/>
  <c r="C35"/>
  <c r="D49" i="4"/>
  <c r="E49"/>
  <c r="F49"/>
  <c r="G49"/>
  <c r="H49"/>
  <c r="D67" s="1"/>
  <c r="D85" s="1"/>
  <c r="I49"/>
  <c r="I85" s="1"/>
  <c r="J49"/>
  <c r="K49"/>
  <c r="K85" s="1"/>
  <c r="L49"/>
  <c r="M49"/>
  <c r="M85" s="1"/>
  <c r="N49"/>
  <c r="O49"/>
  <c r="O85" s="1"/>
  <c r="P49"/>
  <c r="Q49"/>
  <c r="Q85" s="1"/>
  <c r="R49"/>
  <c r="F67" s="1"/>
  <c r="F85" s="1"/>
  <c r="S49"/>
  <c r="S85" s="1"/>
  <c r="T49"/>
  <c r="U49"/>
  <c r="U85" s="1"/>
  <c r="V49"/>
  <c r="D50"/>
  <c r="E50"/>
  <c r="F50"/>
  <c r="G50"/>
  <c r="H50"/>
  <c r="H86" s="1"/>
  <c r="I50"/>
  <c r="J50"/>
  <c r="J86" s="1"/>
  <c r="K50"/>
  <c r="L50"/>
  <c r="L86" s="1"/>
  <c r="M50"/>
  <c r="E68" s="1"/>
  <c r="E86" s="1"/>
  <c r="N50"/>
  <c r="N86" s="1"/>
  <c r="O50"/>
  <c r="P50"/>
  <c r="P86" s="1"/>
  <c r="Q50"/>
  <c r="R50"/>
  <c r="R86" s="1"/>
  <c r="S50"/>
  <c r="T50"/>
  <c r="T86" s="1"/>
  <c r="U50"/>
  <c r="V50"/>
  <c r="V86" s="1"/>
  <c r="D51"/>
  <c r="E51"/>
  <c r="F51"/>
  <c r="G51"/>
  <c r="H51"/>
  <c r="D69" s="1"/>
  <c r="I51"/>
  <c r="J51"/>
  <c r="K51"/>
  <c r="L51"/>
  <c r="M51"/>
  <c r="E69" s="1"/>
  <c r="N51"/>
  <c r="O51"/>
  <c r="P51"/>
  <c r="Q51"/>
  <c r="R51"/>
  <c r="F69" s="1"/>
  <c r="S51"/>
  <c r="T51"/>
  <c r="U51"/>
  <c r="V51"/>
  <c r="G69" s="1"/>
  <c r="D52"/>
  <c r="E52"/>
  <c r="F52"/>
  <c r="G52"/>
  <c r="H52"/>
  <c r="H87" s="1"/>
  <c r="I52"/>
  <c r="J52"/>
  <c r="J87" s="1"/>
  <c r="K52"/>
  <c r="L52"/>
  <c r="L87" s="1"/>
  <c r="M52"/>
  <c r="E70" s="1"/>
  <c r="E87" s="1"/>
  <c r="N52"/>
  <c r="N87" s="1"/>
  <c r="O52"/>
  <c r="P52"/>
  <c r="P87" s="1"/>
  <c r="Q52"/>
  <c r="R52"/>
  <c r="R87" s="1"/>
  <c r="S52"/>
  <c r="T52"/>
  <c r="T87" s="1"/>
  <c r="U52"/>
  <c r="G70" s="1"/>
  <c r="G87" s="1"/>
  <c r="V52"/>
  <c r="V87" s="1"/>
  <c r="D53"/>
  <c r="E53"/>
  <c r="F53"/>
  <c r="G53"/>
  <c r="H53"/>
  <c r="D71" s="1"/>
  <c r="D88" s="1"/>
  <c r="I53"/>
  <c r="I88" s="1"/>
  <c r="J53"/>
  <c r="K53"/>
  <c r="K88" s="1"/>
  <c r="L53"/>
  <c r="M53"/>
  <c r="M88" s="1"/>
  <c r="N53"/>
  <c r="O53"/>
  <c r="O88" s="1"/>
  <c r="P53"/>
  <c r="Q53"/>
  <c r="Q88" s="1"/>
  <c r="R53"/>
  <c r="F71" s="1"/>
  <c r="F88" s="1"/>
  <c r="S53"/>
  <c r="S88" s="1"/>
  <c r="T53"/>
  <c r="U53"/>
  <c r="U88" s="1"/>
  <c r="V53"/>
  <c r="G71" s="1"/>
  <c r="D54"/>
  <c r="E54"/>
  <c r="F54"/>
  <c r="G54"/>
  <c r="H54"/>
  <c r="H89" s="1"/>
  <c r="I54"/>
  <c r="J54"/>
  <c r="J89" s="1"/>
  <c r="K54"/>
  <c r="L54"/>
  <c r="L89" s="1"/>
  <c r="M54"/>
  <c r="E72" s="1"/>
  <c r="E89" s="1"/>
  <c r="N54"/>
  <c r="N89" s="1"/>
  <c r="O54"/>
  <c r="P54"/>
  <c r="P89" s="1"/>
  <c r="Q54"/>
  <c r="R54"/>
  <c r="R89" s="1"/>
  <c r="S54"/>
  <c r="T54"/>
  <c r="T89" s="1"/>
  <c r="U54"/>
  <c r="V54"/>
  <c r="V89" s="1"/>
  <c r="D55"/>
  <c r="E55"/>
  <c r="F55"/>
  <c r="G55"/>
  <c r="H55"/>
  <c r="D73" s="1"/>
  <c r="D90" s="1"/>
  <c r="I55"/>
  <c r="I90" s="1"/>
  <c r="J55"/>
  <c r="K55"/>
  <c r="K90" s="1"/>
  <c r="L55"/>
  <c r="M55"/>
  <c r="M90" s="1"/>
  <c r="N55"/>
  <c r="O55"/>
  <c r="O90" s="1"/>
  <c r="P55"/>
  <c r="Q55"/>
  <c r="Q90" s="1"/>
  <c r="R55"/>
  <c r="F73" s="1"/>
  <c r="F90" s="1"/>
  <c r="S55"/>
  <c r="S90" s="1"/>
  <c r="T55"/>
  <c r="U55"/>
  <c r="U90" s="1"/>
  <c r="V55"/>
  <c r="G73" s="1"/>
  <c r="D56"/>
  <c r="E56"/>
  <c r="F56"/>
  <c r="G56"/>
  <c r="H56"/>
  <c r="H91" s="1"/>
  <c r="I56"/>
  <c r="J56"/>
  <c r="J91" s="1"/>
  <c r="K56"/>
  <c r="L56"/>
  <c r="L91" s="1"/>
  <c r="M56"/>
  <c r="E74" s="1"/>
  <c r="E91" s="1"/>
  <c r="N56"/>
  <c r="N91" s="1"/>
  <c r="O56"/>
  <c r="P56"/>
  <c r="P91" s="1"/>
  <c r="Q56"/>
  <c r="R56"/>
  <c r="R91" s="1"/>
  <c r="S56"/>
  <c r="T56"/>
  <c r="T91" s="1"/>
  <c r="U56"/>
  <c r="V56"/>
  <c r="V91" s="1"/>
  <c r="D57"/>
  <c r="E57"/>
  <c r="F57"/>
  <c r="G57"/>
  <c r="H57"/>
  <c r="D75" s="1"/>
  <c r="I57"/>
  <c r="J57"/>
  <c r="K57"/>
  <c r="L57"/>
  <c r="M57"/>
  <c r="E75" s="1"/>
  <c r="N57"/>
  <c r="O57"/>
  <c r="P57"/>
  <c r="Q57"/>
  <c r="R57"/>
  <c r="F75" s="1"/>
  <c r="S57"/>
  <c r="T57"/>
  <c r="U57"/>
  <c r="G75" s="1"/>
  <c r="V57"/>
  <c r="D58"/>
  <c r="E58"/>
  <c r="F58"/>
  <c r="G58"/>
  <c r="H58"/>
  <c r="H93" s="1"/>
  <c r="I58"/>
  <c r="J58"/>
  <c r="J93" s="1"/>
  <c r="K58"/>
  <c r="L58"/>
  <c r="L93" s="1"/>
  <c r="M58"/>
  <c r="E76" s="1"/>
  <c r="E93" s="1"/>
  <c r="N58"/>
  <c r="N93" s="1"/>
  <c r="O58"/>
  <c r="P58"/>
  <c r="P93" s="1"/>
  <c r="Q58"/>
  <c r="R58"/>
  <c r="R93" s="1"/>
  <c r="S58"/>
  <c r="T58"/>
  <c r="T93" s="1"/>
  <c r="U58"/>
  <c r="G76" s="1"/>
  <c r="G93" s="1"/>
  <c r="V58"/>
  <c r="V93" s="1"/>
  <c r="D59"/>
  <c r="E59"/>
  <c r="F59"/>
  <c r="G59"/>
  <c r="H59"/>
  <c r="D77" s="1"/>
  <c r="D94" s="1"/>
  <c r="I59"/>
  <c r="I94" s="1"/>
  <c r="J59"/>
  <c r="K59"/>
  <c r="K94" s="1"/>
  <c r="L59"/>
  <c r="M59"/>
  <c r="M94" s="1"/>
  <c r="N59"/>
  <c r="O59"/>
  <c r="O94" s="1"/>
  <c r="P59"/>
  <c r="Q59"/>
  <c r="Q94" s="1"/>
  <c r="R59"/>
  <c r="F77" s="1"/>
  <c r="F94" s="1"/>
  <c r="S59"/>
  <c r="S94" s="1"/>
  <c r="T59"/>
  <c r="U59"/>
  <c r="U94" s="1"/>
  <c r="V59"/>
  <c r="D60"/>
  <c r="E60"/>
  <c r="F60"/>
  <c r="G60"/>
  <c r="H60"/>
  <c r="H95" s="1"/>
  <c r="I60"/>
  <c r="J60"/>
  <c r="J95" s="1"/>
  <c r="K60"/>
  <c r="L60"/>
  <c r="L95" s="1"/>
  <c r="M60"/>
  <c r="E78" s="1"/>
  <c r="E95" s="1"/>
  <c r="N60"/>
  <c r="N95" s="1"/>
  <c r="O60"/>
  <c r="P60"/>
  <c r="P95" s="1"/>
  <c r="Q60"/>
  <c r="R60"/>
  <c r="R95" s="1"/>
  <c r="S60"/>
  <c r="T60"/>
  <c r="T95" s="1"/>
  <c r="U60"/>
  <c r="G78" s="1"/>
  <c r="G95" s="1"/>
  <c r="V60"/>
  <c r="V95" s="1"/>
  <c r="D61"/>
  <c r="E61"/>
  <c r="F61"/>
  <c r="G61"/>
  <c r="H61"/>
  <c r="D79" s="1"/>
  <c r="D96" s="1"/>
  <c r="I61"/>
  <c r="I96" s="1"/>
  <c r="J61"/>
  <c r="K61"/>
  <c r="K96" s="1"/>
  <c r="L61"/>
  <c r="M61"/>
  <c r="M96" s="1"/>
  <c r="N61"/>
  <c r="O61"/>
  <c r="O96" s="1"/>
  <c r="P61"/>
  <c r="Q61"/>
  <c r="Q96" s="1"/>
  <c r="R61"/>
  <c r="F79" s="1"/>
  <c r="F96" s="1"/>
  <c r="S61"/>
  <c r="S96" s="1"/>
  <c r="T61"/>
  <c r="U61"/>
  <c r="U96" s="1"/>
  <c r="V61"/>
  <c r="G79" s="1"/>
  <c r="D62"/>
  <c r="E62"/>
  <c r="F62"/>
  <c r="G62"/>
  <c r="H62"/>
  <c r="H97" s="1"/>
  <c r="I62"/>
  <c r="J62"/>
  <c r="J97" s="1"/>
  <c r="K62"/>
  <c r="L62"/>
  <c r="L97" s="1"/>
  <c r="M62"/>
  <c r="E80" s="1"/>
  <c r="E97" s="1"/>
  <c r="N62"/>
  <c r="N97" s="1"/>
  <c r="O62"/>
  <c r="P62"/>
  <c r="P97" s="1"/>
  <c r="Q62"/>
  <c r="R62"/>
  <c r="R97" s="1"/>
  <c r="S62"/>
  <c r="T62"/>
  <c r="T97" s="1"/>
  <c r="U62"/>
  <c r="V62"/>
  <c r="V97" s="1"/>
  <c r="D63"/>
  <c r="E63"/>
  <c r="F63"/>
  <c r="G63"/>
  <c r="H63"/>
  <c r="D81" s="1"/>
  <c r="D98" s="1"/>
  <c r="I63"/>
  <c r="I98" s="1"/>
  <c r="J63"/>
  <c r="K63"/>
  <c r="K98" s="1"/>
  <c r="L63"/>
  <c r="M63"/>
  <c r="M98" s="1"/>
  <c r="N63"/>
  <c r="O63"/>
  <c r="O98" s="1"/>
  <c r="P63"/>
  <c r="Q63"/>
  <c r="Q98" s="1"/>
  <c r="R63"/>
  <c r="F81" s="1"/>
  <c r="F98" s="1"/>
  <c r="S63"/>
  <c r="S98" s="1"/>
  <c r="T63"/>
  <c r="U63"/>
  <c r="U98" s="1"/>
  <c r="V63"/>
  <c r="G81" s="1"/>
  <c r="C50"/>
  <c r="C51"/>
  <c r="C69" s="1"/>
  <c r="C52"/>
  <c r="C53"/>
  <c r="C71" s="1"/>
  <c r="C88" s="1"/>
  <c r="C54"/>
  <c r="C55"/>
  <c r="C73" s="1"/>
  <c r="C90" s="1"/>
  <c r="C56"/>
  <c r="C57"/>
  <c r="C75" s="1"/>
  <c r="C58"/>
  <c r="C59"/>
  <c r="C77" s="1"/>
  <c r="C94" s="1"/>
  <c r="C60"/>
  <c r="C61"/>
  <c r="C79" s="1"/>
  <c r="C96" s="1"/>
  <c r="C62"/>
  <c r="C63"/>
  <c r="C81" s="1"/>
  <c r="C98" s="1"/>
  <c r="C49"/>
  <c r="D135"/>
  <c r="E135"/>
  <c r="F135"/>
  <c r="G135"/>
  <c r="H135"/>
  <c r="D150" s="1"/>
  <c r="I135"/>
  <c r="J135"/>
  <c r="K135"/>
  <c r="L135"/>
  <c r="M135"/>
  <c r="E150" s="1"/>
  <c r="N135"/>
  <c r="O135"/>
  <c r="P135"/>
  <c r="Q135"/>
  <c r="R135"/>
  <c r="F150" s="1"/>
  <c r="S135"/>
  <c r="T135"/>
  <c r="U135"/>
  <c r="G150" s="1"/>
  <c r="V135"/>
  <c r="D136"/>
  <c r="E136"/>
  <c r="F136"/>
  <c r="G136"/>
  <c r="H136"/>
  <c r="D151" s="1"/>
  <c r="I136"/>
  <c r="J136"/>
  <c r="K136"/>
  <c r="L136"/>
  <c r="M136"/>
  <c r="E151" s="1"/>
  <c r="N136"/>
  <c r="O136"/>
  <c r="P136"/>
  <c r="Q136"/>
  <c r="R136"/>
  <c r="F151" s="1"/>
  <c r="S136"/>
  <c r="T136"/>
  <c r="U136"/>
  <c r="V136"/>
  <c r="G151" s="1"/>
  <c r="D137"/>
  <c r="E137"/>
  <c r="F137"/>
  <c r="G137"/>
  <c r="H137"/>
  <c r="D152" s="1"/>
  <c r="I137"/>
  <c r="J137"/>
  <c r="K137"/>
  <c r="L137"/>
  <c r="M137"/>
  <c r="E152" s="1"/>
  <c r="N137"/>
  <c r="O137"/>
  <c r="P137"/>
  <c r="Q137"/>
  <c r="R137"/>
  <c r="F152" s="1"/>
  <c r="S137"/>
  <c r="T137"/>
  <c r="U137"/>
  <c r="G152" s="1"/>
  <c r="V137"/>
  <c r="D138"/>
  <c r="E138"/>
  <c r="F138"/>
  <c r="G138"/>
  <c r="H138"/>
  <c r="D153" s="1"/>
  <c r="I138"/>
  <c r="J138"/>
  <c r="K138"/>
  <c r="L138"/>
  <c r="M138"/>
  <c r="E153" s="1"/>
  <c r="N138"/>
  <c r="O138"/>
  <c r="P138"/>
  <c r="Q138"/>
  <c r="R138"/>
  <c r="F153" s="1"/>
  <c r="S138"/>
  <c r="T138"/>
  <c r="U138"/>
  <c r="V138"/>
  <c r="G153" s="1"/>
  <c r="D139"/>
  <c r="E139"/>
  <c r="F139"/>
  <c r="G139"/>
  <c r="H139"/>
  <c r="D154" s="1"/>
  <c r="I139"/>
  <c r="J139"/>
  <c r="K139"/>
  <c r="L139"/>
  <c r="M139"/>
  <c r="E154" s="1"/>
  <c r="N139"/>
  <c r="O139"/>
  <c r="P139"/>
  <c r="Q139"/>
  <c r="R139"/>
  <c r="F154" s="1"/>
  <c r="S139"/>
  <c r="T139"/>
  <c r="U139"/>
  <c r="V139"/>
  <c r="G154" s="1"/>
  <c r="D140"/>
  <c r="E140"/>
  <c r="F140"/>
  <c r="G140"/>
  <c r="H140"/>
  <c r="D155" s="1"/>
  <c r="I140"/>
  <c r="J140"/>
  <c r="K140"/>
  <c r="L140"/>
  <c r="M140"/>
  <c r="E155" s="1"/>
  <c r="N140"/>
  <c r="O140"/>
  <c r="P140"/>
  <c r="Q140"/>
  <c r="R140"/>
  <c r="F155" s="1"/>
  <c r="S140"/>
  <c r="T140"/>
  <c r="U140"/>
  <c r="V140"/>
  <c r="G155" s="1"/>
  <c r="D141"/>
  <c r="E141"/>
  <c r="F141"/>
  <c r="G141"/>
  <c r="H141"/>
  <c r="D156" s="1"/>
  <c r="I141"/>
  <c r="J141"/>
  <c r="K141"/>
  <c r="L141"/>
  <c r="M141"/>
  <c r="E156" s="1"/>
  <c r="N141"/>
  <c r="O141"/>
  <c r="P141"/>
  <c r="Q141"/>
  <c r="R141"/>
  <c r="F156" s="1"/>
  <c r="S141"/>
  <c r="T141"/>
  <c r="U141"/>
  <c r="V141"/>
  <c r="G156" s="1"/>
  <c r="D142"/>
  <c r="E142"/>
  <c r="F142"/>
  <c r="G142"/>
  <c r="H142"/>
  <c r="D157" s="1"/>
  <c r="I142"/>
  <c r="J142"/>
  <c r="K142"/>
  <c r="L142"/>
  <c r="M142"/>
  <c r="E157" s="1"/>
  <c r="N142"/>
  <c r="O142"/>
  <c r="P142"/>
  <c r="Q142"/>
  <c r="R142"/>
  <c r="F157" s="1"/>
  <c r="S142"/>
  <c r="T142"/>
  <c r="U142"/>
  <c r="G157" s="1"/>
  <c r="V142"/>
  <c r="D143"/>
  <c r="E143"/>
  <c r="F143"/>
  <c r="G143"/>
  <c r="H143"/>
  <c r="D158" s="1"/>
  <c r="I143"/>
  <c r="J143"/>
  <c r="K143"/>
  <c r="L143"/>
  <c r="M143"/>
  <c r="E158" s="1"/>
  <c r="N143"/>
  <c r="O143"/>
  <c r="P143"/>
  <c r="Q143"/>
  <c r="R143"/>
  <c r="F158" s="1"/>
  <c r="S143"/>
  <c r="T143"/>
  <c r="U143"/>
  <c r="G158" s="1"/>
  <c r="V143"/>
  <c r="D144"/>
  <c r="E144"/>
  <c r="F144"/>
  <c r="G144"/>
  <c r="H144"/>
  <c r="D159" s="1"/>
  <c r="I144"/>
  <c r="J144"/>
  <c r="K144"/>
  <c r="L144"/>
  <c r="M144"/>
  <c r="E159" s="1"/>
  <c r="N144"/>
  <c r="O144"/>
  <c r="P144"/>
  <c r="Q144"/>
  <c r="R144"/>
  <c r="F159" s="1"/>
  <c r="S144"/>
  <c r="T144"/>
  <c r="U144"/>
  <c r="G159" s="1"/>
  <c r="V144"/>
  <c r="D145"/>
  <c r="E145"/>
  <c r="F145"/>
  <c r="G145"/>
  <c r="H145"/>
  <c r="D160" s="1"/>
  <c r="I145"/>
  <c r="J145"/>
  <c r="K145"/>
  <c r="L145"/>
  <c r="M145"/>
  <c r="E160" s="1"/>
  <c r="N145"/>
  <c r="O145"/>
  <c r="P145"/>
  <c r="Q145"/>
  <c r="R145"/>
  <c r="F160" s="1"/>
  <c r="S145"/>
  <c r="T145"/>
  <c r="U145"/>
  <c r="V145"/>
  <c r="G160" s="1"/>
  <c r="D146"/>
  <c r="E146"/>
  <c r="F146"/>
  <c r="G146"/>
  <c r="H146"/>
  <c r="D161" s="1"/>
  <c r="I146"/>
  <c r="J146"/>
  <c r="K146"/>
  <c r="L146"/>
  <c r="M146"/>
  <c r="E161" s="1"/>
  <c r="N146"/>
  <c r="O146"/>
  <c r="P146"/>
  <c r="Q146"/>
  <c r="R146"/>
  <c r="F161" s="1"/>
  <c r="S146"/>
  <c r="T146"/>
  <c r="U146"/>
  <c r="V146"/>
  <c r="G161" s="1"/>
  <c r="D147"/>
  <c r="E147"/>
  <c r="F147"/>
  <c r="G147"/>
  <c r="H147"/>
  <c r="D162" s="1"/>
  <c r="I147"/>
  <c r="J147"/>
  <c r="K147"/>
  <c r="L147"/>
  <c r="M147"/>
  <c r="E162" s="1"/>
  <c r="N147"/>
  <c r="O147"/>
  <c r="P147"/>
  <c r="Q147"/>
  <c r="R147"/>
  <c r="F162" s="1"/>
  <c r="S147"/>
  <c r="T147"/>
  <c r="U147"/>
  <c r="V147"/>
  <c r="G162" s="1"/>
  <c r="C136"/>
  <c r="C151" s="1"/>
  <c r="C137"/>
  <c r="C152" s="1"/>
  <c r="C138"/>
  <c r="C153" s="1"/>
  <c r="C139"/>
  <c r="C154" s="1"/>
  <c r="C140"/>
  <c r="C155" s="1"/>
  <c r="C141"/>
  <c r="C156" s="1"/>
  <c r="C142"/>
  <c r="C157" s="1"/>
  <c r="C143"/>
  <c r="C158" s="1"/>
  <c r="C144"/>
  <c r="C159" s="1"/>
  <c r="C145"/>
  <c r="C160" s="1"/>
  <c r="C146"/>
  <c r="C161" s="1"/>
  <c r="C147"/>
  <c r="C162" s="1"/>
  <c r="C135"/>
  <c r="C150" s="1"/>
  <c r="D66" i="8"/>
  <c r="E66"/>
  <c r="F66"/>
  <c r="G66"/>
  <c r="H66"/>
  <c r="I66"/>
  <c r="J66"/>
  <c r="K66"/>
  <c r="L66"/>
  <c r="M66"/>
  <c r="N66"/>
  <c r="O66"/>
  <c r="P66"/>
  <c r="Q66"/>
  <c r="R66"/>
  <c r="S66"/>
  <c r="T66"/>
  <c r="U66"/>
  <c r="V66"/>
  <c r="D67"/>
  <c r="E67"/>
  <c r="F67"/>
  <c r="G67"/>
  <c r="H67"/>
  <c r="I67"/>
  <c r="J67"/>
  <c r="K67"/>
  <c r="L67"/>
  <c r="M67"/>
  <c r="N67"/>
  <c r="O67"/>
  <c r="P67"/>
  <c r="Q67"/>
  <c r="R67"/>
  <c r="S67"/>
  <c r="T67"/>
  <c r="U67"/>
  <c r="V67"/>
  <c r="D68"/>
  <c r="E68"/>
  <c r="F68"/>
  <c r="G68"/>
  <c r="H68"/>
  <c r="I68"/>
  <c r="J68"/>
  <c r="K68"/>
  <c r="L68"/>
  <c r="M68"/>
  <c r="N68"/>
  <c r="O68"/>
  <c r="P68"/>
  <c r="Q68"/>
  <c r="R68"/>
  <c r="S68"/>
  <c r="T68"/>
  <c r="U68"/>
  <c r="V68"/>
  <c r="D69"/>
  <c r="E69"/>
  <c r="F69"/>
  <c r="G69"/>
  <c r="H69"/>
  <c r="I69"/>
  <c r="J69"/>
  <c r="K69"/>
  <c r="L69"/>
  <c r="M69"/>
  <c r="N69"/>
  <c r="O69"/>
  <c r="P69"/>
  <c r="Q69"/>
  <c r="R69"/>
  <c r="S69"/>
  <c r="T69"/>
  <c r="U69"/>
  <c r="V69"/>
  <c r="D70"/>
  <c r="E70"/>
  <c r="F70"/>
  <c r="G70"/>
  <c r="H70"/>
  <c r="I70"/>
  <c r="J70"/>
  <c r="K70"/>
  <c r="L70"/>
  <c r="M70"/>
  <c r="N70"/>
  <c r="O70"/>
  <c r="P70"/>
  <c r="Q70"/>
  <c r="R70"/>
  <c r="S70"/>
  <c r="T70"/>
  <c r="U70"/>
  <c r="V70"/>
  <c r="D71"/>
  <c r="E71"/>
  <c r="F71"/>
  <c r="G71"/>
  <c r="H71"/>
  <c r="I71"/>
  <c r="J71"/>
  <c r="K71"/>
  <c r="L71"/>
  <c r="M71"/>
  <c r="N71"/>
  <c r="O71"/>
  <c r="P71"/>
  <c r="Q71"/>
  <c r="R71"/>
  <c r="S71"/>
  <c r="T71"/>
  <c r="U71"/>
  <c r="V71"/>
  <c r="D72"/>
  <c r="E72"/>
  <c r="F72"/>
  <c r="G72"/>
  <c r="H72"/>
  <c r="I72"/>
  <c r="J72"/>
  <c r="K72"/>
  <c r="L72"/>
  <c r="M72"/>
  <c r="N72"/>
  <c r="O72"/>
  <c r="P72"/>
  <c r="Q72"/>
  <c r="R72"/>
  <c r="S72"/>
  <c r="T72"/>
  <c r="U72"/>
  <c r="V72"/>
  <c r="D73"/>
  <c r="E73"/>
  <c r="F73"/>
  <c r="G73"/>
  <c r="H73"/>
  <c r="I73"/>
  <c r="J73"/>
  <c r="K73"/>
  <c r="L73"/>
  <c r="M73"/>
  <c r="N73"/>
  <c r="O73"/>
  <c r="P73"/>
  <c r="Q73"/>
  <c r="R73"/>
  <c r="S73"/>
  <c r="T73"/>
  <c r="U73"/>
  <c r="V73"/>
  <c r="D74"/>
  <c r="E74"/>
  <c r="F74"/>
  <c r="G74"/>
  <c r="H74"/>
  <c r="I74"/>
  <c r="J74"/>
  <c r="K74"/>
  <c r="L74"/>
  <c r="M74"/>
  <c r="N74"/>
  <c r="O74"/>
  <c r="P74"/>
  <c r="Q74"/>
  <c r="R74"/>
  <c r="S74"/>
  <c r="T74"/>
  <c r="U74"/>
  <c r="V74"/>
  <c r="D75"/>
  <c r="E75"/>
  <c r="F75"/>
  <c r="G75"/>
  <c r="H75"/>
  <c r="I75"/>
  <c r="J75"/>
  <c r="K75"/>
  <c r="L75"/>
  <c r="M75"/>
  <c r="N75"/>
  <c r="O75"/>
  <c r="P75"/>
  <c r="Q75"/>
  <c r="R75"/>
  <c r="S75"/>
  <c r="T75"/>
  <c r="U75"/>
  <c r="V75"/>
  <c r="D76"/>
  <c r="E76"/>
  <c r="F76"/>
  <c r="G76"/>
  <c r="H76"/>
  <c r="I76"/>
  <c r="J76"/>
  <c r="K76"/>
  <c r="L76"/>
  <c r="M76"/>
  <c r="N76"/>
  <c r="O76"/>
  <c r="P76"/>
  <c r="Q76"/>
  <c r="R76"/>
  <c r="S76"/>
  <c r="T76"/>
  <c r="U76"/>
  <c r="V76"/>
  <c r="D77"/>
  <c r="E77"/>
  <c r="F77"/>
  <c r="G77"/>
  <c r="H77"/>
  <c r="I77"/>
  <c r="J77"/>
  <c r="K77"/>
  <c r="L77"/>
  <c r="M77"/>
  <c r="N77"/>
  <c r="O77"/>
  <c r="P77"/>
  <c r="Q77"/>
  <c r="R77"/>
  <c r="S77"/>
  <c r="T77"/>
  <c r="U77"/>
  <c r="V77"/>
  <c r="D78"/>
  <c r="E78"/>
  <c r="F78"/>
  <c r="G78"/>
  <c r="H78"/>
  <c r="I78"/>
  <c r="J78"/>
  <c r="K78"/>
  <c r="L78"/>
  <c r="M78"/>
  <c r="N78"/>
  <c r="O78"/>
  <c r="P78"/>
  <c r="Q78"/>
  <c r="R78"/>
  <c r="S78"/>
  <c r="T78"/>
  <c r="U78"/>
  <c r="V78"/>
  <c r="D79"/>
  <c r="E79"/>
  <c r="F79"/>
  <c r="G79"/>
  <c r="H79"/>
  <c r="I79"/>
  <c r="J79"/>
  <c r="K79"/>
  <c r="L79"/>
  <c r="M79"/>
  <c r="N79"/>
  <c r="O79"/>
  <c r="P79"/>
  <c r="Q79"/>
  <c r="R79"/>
  <c r="S79"/>
  <c r="T79"/>
  <c r="U79"/>
  <c r="V79"/>
  <c r="D80"/>
  <c r="E80"/>
  <c r="F80"/>
  <c r="G80"/>
  <c r="H80"/>
  <c r="I80"/>
  <c r="J80"/>
  <c r="K80"/>
  <c r="L80"/>
  <c r="M80"/>
  <c r="N80"/>
  <c r="O80"/>
  <c r="P80"/>
  <c r="Q80"/>
  <c r="R80"/>
  <c r="S80"/>
  <c r="T80"/>
  <c r="U80"/>
  <c r="V80"/>
  <c r="C67"/>
  <c r="C68"/>
  <c r="C69"/>
  <c r="C70"/>
  <c r="C71"/>
  <c r="C72"/>
  <c r="C73"/>
  <c r="C74"/>
  <c r="C75"/>
  <c r="C76"/>
  <c r="C77"/>
  <c r="C78"/>
  <c r="C79"/>
  <c r="C80"/>
  <c r="C66"/>
  <c r="D8" i="7"/>
  <c r="E8"/>
  <c r="F8"/>
  <c r="G8"/>
  <c r="H8"/>
  <c r="I8"/>
  <c r="J8"/>
  <c r="K8"/>
  <c r="L8"/>
  <c r="M8"/>
  <c r="N8"/>
  <c r="O8"/>
  <c r="P8"/>
  <c r="Q8"/>
  <c r="R8"/>
  <c r="S8"/>
  <c r="T8"/>
  <c r="U8"/>
  <c r="V8"/>
  <c r="D9"/>
  <c r="E9"/>
  <c r="F9"/>
  <c r="G9"/>
  <c r="H9"/>
  <c r="I9"/>
  <c r="J9"/>
  <c r="K9"/>
  <c r="L9"/>
  <c r="M9"/>
  <c r="N9"/>
  <c r="O9"/>
  <c r="P9"/>
  <c r="Q9"/>
  <c r="R9"/>
  <c r="S9"/>
  <c r="T9"/>
  <c r="U9"/>
  <c r="V9"/>
  <c r="D10"/>
  <c r="E10"/>
  <c r="F10"/>
  <c r="G10"/>
  <c r="H10"/>
  <c r="I10"/>
  <c r="J10"/>
  <c r="K10"/>
  <c r="L10"/>
  <c r="M10"/>
  <c r="N10"/>
  <c r="O10"/>
  <c r="P10"/>
  <c r="Q10"/>
  <c r="R10"/>
  <c r="S10"/>
  <c r="T10"/>
  <c r="U10"/>
  <c r="V10"/>
  <c r="D11"/>
  <c r="E11"/>
  <c r="F11"/>
  <c r="G11"/>
  <c r="H11"/>
  <c r="I11"/>
  <c r="J11"/>
  <c r="K11"/>
  <c r="L11"/>
  <c r="M11"/>
  <c r="N11"/>
  <c r="O11"/>
  <c r="P11"/>
  <c r="Q11"/>
  <c r="R11"/>
  <c r="S11"/>
  <c r="T11"/>
  <c r="U11"/>
  <c r="V11"/>
  <c r="D12"/>
  <c r="E12"/>
  <c r="F12"/>
  <c r="G12"/>
  <c r="H12"/>
  <c r="I12"/>
  <c r="J12"/>
  <c r="K12"/>
  <c r="L12"/>
  <c r="M12"/>
  <c r="N12"/>
  <c r="O12"/>
  <c r="P12"/>
  <c r="Q12"/>
  <c r="R12"/>
  <c r="S12"/>
  <c r="T12"/>
  <c r="U12"/>
  <c r="V12"/>
  <c r="D13"/>
  <c r="E13"/>
  <c r="F13"/>
  <c r="G13"/>
  <c r="H13"/>
  <c r="I13"/>
  <c r="J13"/>
  <c r="K13"/>
  <c r="L13"/>
  <c r="M13"/>
  <c r="N13"/>
  <c r="O13"/>
  <c r="P13"/>
  <c r="Q13"/>
  <c r="R13"/>
  <c r="S13"/>
  <c r="T13"/>
  <c r="U13"/>
  <c r="V13"/>
  <c r="D14"/>
  <c r="E14"/>
  <c r="F14"/>
  <c r="G14"/>
  <c r="H14"/>
  <c r="I14"/>
  <c r="J14"/>
  <c r="K14"/>
  <c r="L14"/>
  <c r="M14"/>
  <c r="N14"/>
  <c r="O14"/>
  <c r="P14"/>
  <c r="Q14"/>
  <c r="R14"/>
  <c r="S14"/>
  <c r="T14"/>
  <c r="U14"/>
  <c r="V14"/>
  <c r="D15"/>
  <c r="E15"/>
  <c r="F15"/>
  <c r="G15"/>
  <c r="H15"/>
  <c r="I15"/>
  <c r="J15"/>
  <c r="K15"/>
  <c r="L15"/>
  <c r="M15"/>
  <c r="N15"/>
  <c r="O15"/>
  <c r="P15"/>
  <c r="Q15"/>
  <c r="R15"/>
  <c r="S15"/>
  <c r="T15"/>
  <c r="U15"/>
  <c r="V15"/>
  <c r="D16"/>
  <c r="E16"/>
  <c r="F16"/>
  <c r="G16"/>
  <c r="H16"/>
  <c r="I16"/>
  <c r="J16"/>
  <c r="K16"/>
  <c r="L16"/>
  <c r="M16"/>
  <c r="N16"/>
  <c r="O16"/>
  <c r="P16"/>
  <c r="Q16"/>
  <c r="R16"/>
  <c r="S16"/>
  <c r="T16"/>
  <c r="U16"/>
  <c r="V16"/>
  <c r="D17"/>
  <c r="E17"/>
  <c r="F17"/>
  <c r="G17"/>
  <c r="H17"/>
  <c r="I17"/>
  <c r="J17"/>
  <c r="K17"/>
  <c r="L17"/>
  <c r="M17"/>
  <c r="N17"/>
  <c r="O17"/>
  <c r="P17"/>
  <c r="Q17"/>
  <c r="R17"/>
  <c r="S17"/>
  <c r="T17"/>
  <c r="U17"/>
  <c r="V17"/>
  <c r="D18"/>
  <c r="E18"/>
  <c r="F18"/>
  <c r="G18"/>
  <c r="H18"/>
  <c r="I18"/>
  <c r="J18"/>
  <c r="K18"/>
  <c r="L18"/>
  <c r="M18"/>
  <c r="N18"/>
  <c r="O18"/>
  <c r="P18"/>
  <c r="Q18"/>
  <c r="R18"/>
  <c r="S18"/>
  <c r="T18"/>
  <c r="U18"/>
  <c r="V18"/>
  <c r="C9"/>
  <c r="C10"/>
  <c r="C11"/>
  <c r="C12"/>
  <c r="C13"/>
  <c r="C14"/>
  <c r="C15"/>
  <c r="C16"/>
  <c r="C17"/>
  <c r="C18"/>
  <c r="C8"/>
  <c r="V136"/>
  <c r="U136"/>
  <c r="T136"/>
  <c r="S136"/>
  <c r="R136"/>
  <c r="Q136"/>
  <c r="P136"/>
  <c r="O136"/>
  <c r="N136"/>
  <c r="M136"/>
  <c r="L136"/>
  <c r="K136"/>
  <c r="J136"/>
  <c r="I136"/>
  <c r="H136"/>
  <c r="G136"/>
  <c r="F136"/>
  <c r="E136"/>
  <c r="D136"/>
  <c r="C136"/>
  <c r="V135"/>
  <c r="U135"/>
  <c r="T135"/>
  <c r="S135"/>
  <c r="R135"/>
  <c r="Q135"/>
  <c r="P135"/>
  <c r="O135"/>
  <c r="N135"/>
  <c r="M135"/>
  <c r="L135"/>
  <c r="K135"/>
  <c r="J135"/>
  <c r="I135"/>
  <c r="H135"/>
  <c r="G135"/>
  <c r="F135"/>
  <c r="E135"/>
  <c r="D135"/>
  <c r="C135"/>
  <c r="V134"/>
  <c r="U134"/>
  <c r="T134"/>
  <c r="S134"/>
  <c r="R134"/>
  <c r="Q134"/>
  <c r="P134"/>
  <c r="O134"/>
  <c r="N134"/>
  <c r="M134"/>
  <c r="L134"/>
  <c r="K134"/>
  <c r="J134"/>
  <c r="I134"/>
  <c r="H134"/>
  <c r="G134"/>
  <c r="F134"/>
  <c r="E134"/>
  <c r="D134"/>
  <c r="C134"/>
  <c r="V133"/>
  <c r="U133"/>
  <c r="T133"/>
  <c r="S133"/>
  <c r="R133"/>
  <c r="Q133"/>
  <c r="P133"/>
  <c r="O133"/>
  <c r="N133"/>
  <c r="M133"/>
  <c r="L133"/>
  <c r="K133"/>
  <c r="J133"/>
  <c r="I133"/>
  <c r="H133"/>
  <c r="G133"/>
  <c r="F133"/>
  <c r="E133"/>
  <c r="D133"/>
  <c r="C133"/>
  <c r="V132"/>
  <c r="U132"/>
  <c r="T132"/>
  <c r="S132"/>
  <c r="R132"/>
  <c r="Q132"/>
  <c r="P132"/>
  <c r="O132"/>
  <c r="N132"/>
  <c r="M132"/>
  <c r="L132"/>
  <c r="K132"/>
  <c r="J132"/>
  <c r="I132"/>
  <c r="H132"/>
  <c r="G132"/>
  <c r="F132"/>
  <c r="E132"/>
  <c r="D132"/>
  <c r="C132"/>
  <c r="V131"/>
  <c r="U131"/>
  <c r="T131"/>
  <c r="S131"/>
  <c r="R131"/>
  <c r="Q131"/>
  <c r="P131"/>
  <c r="O131"/>
  <c r="N131"/>
  <c r="M131"/>
  <c r="L131"/>
  <c r="K131"/>
  <c r="J131"/>
  <c r="I131"/>
  <c r="H131"/>
  <c r="G131"/>
  <c r="F131"/>
  <c r="E131"/>
  <c r="D131"/>
  <c r="C131"/>
  <c r="V130"/>
  <c r="U130"/>
  <c r="T130"/>
  <c r="S130"/>
  <c r="R130"/>
  <c r="Q130"/>
  <c r="P130"/>
  <c r="O130"/>
  <c r="N130"/>
  <c r="M130"/>
  <c r="L130"/>
  <c r="K130"/>
  <c r="J130"/>
  <c r="I130"/>
  <c r="H130"/>
  <c r="G130"/>
  <c r="F130"/>
  <c r="E130"/>
  <c r="D130"/>
  <c r="C130"/>
  <c r="V129"/>
  <c r="U129"/>
  <c r="T129"/>
  <c r="S129"/>
  <c r="R129"/>
  <c r="Q129"/>
  <c r="P129"/>
  <c r="O129"/>
  <c r="N129"/>
  <c r="M129"/>
  <c r="L129"/>
  <c r="K129"/>
  <c r="J129"/>
  <c r="I129"/>
  <c r="H129"/>
  <c r="G129"/>
  <c r="F129"/>
  <c r="E129"/>
  <c r="D129"/>
  <c r="C129"/>
  <c r="V128"/>
  <c r="U128"/>
  <c r="T128"/>
  <c r="S128"/>
  <c r="R128"/>
  <c r="Q128"/>
  <c r="P128"/>
  <c r="O128"/>
  <c r="N128"/>
  <c r="M128"/>
  <c r="L128"/>
  <c r="K128"/>
  <c r="J128"/>
  <c r="I128"/>
  <c r="H128"/>
  <c r="G128"/>
  <c r="F128"/>
  <c r="E128"/>
  <c r="D128"/>
  <c r="C128"/>
  <c r="V127"/>
  <c r="U127"/>
  <c r="T127"/>
  <c r="S127"/>
  <c r="R127"/>
  <c r="Q127"/>
  <c r="P127"/>
  <c r="O127"/>
  <c r="N127"/>
  <c r="M127"/>
  <c r="L127"/>
  <c r="K127"/>
  <c r="J127"/>
  <c r="I127"/>
  <c r="H127"/>
  <c r="G127"/>
  <c r="F127"/>
  <c r="E127"/>
  <c r="D127"/>
  <c r="C127"/>
  <c r="V126"/>
  <c r="U126"/>
  <c r="T126"/>
  <c r="S126"/>
  <c r="R126"/>
  <c r="Q126"/>
  <c r="P126"/>
  <c r="O126"/>
  <c r="N126"/>
  <c r="M126"/>
  <c r="L126"/>
  <c r="K126"/>
  <c r="J126"/>
  <c r="I126"/>
  <c r="H126"/>
  <c r="G126"/>
  <c r="F126"/>
  <c r="E126"/>
  <c r="D126"/>
  <c r="C126"/>
  <c r="V125"/>
  <c r="U125"/>
  <c r="T125"/>
  <c r="S125"/>
  <c r="R125"/>
  <c r="Q125"/>
  <c r="P125"/>
  <c r="O125"/>
  <c r="N125"/>
  <c r="M125"/>
  <c r="L125"/>
  <c r="K125"/>
  <c r="J125"/>
  <c r="I125"/>
  <c r="H125"/>
  <c r="G125"/>
  <c r="F125"/>
  <c r="E125"/>
  <c r="D125"/>
  <c r="C125"/>
  <c r="V124"/>
  <c r="U124"/>
  <c r="T124"/>
  <c r="S124"/>
  <c r="R124"/>
  <c r="Q124"/>
  <c r="P124"/>
  <c r="O124"/>
  <c r="N124"/>
  <c r="M124"/>
  <c r="L124"/>
  <c r="K124"/>
  <c r="J124"/>
  <c r="I124"/>
  <c r="H124"/>
  <c r="G124"/>
  <c r="F124"/>
  <c r="E124"/>
  <c r="D124"/>
  <c r="C124"/>
  <c r="V121"/>
  <c r="U121"/>
  <c r="T121"/>
  <c r="S121"/>
  <c r="R121"/>
  <c r="Q121"/>
  <c r="P121"/>
  <c r="O121"/>
  <c r="N121"/>
  <c r="M121"/>
  <c r="L121"/>
  <c r="K121"/>
  <c r="J121"/>
  <c r="I121"/>
  <c r="H121"/>
  <c r="G121"/>
  <c r="F121"/>
  <c r="E121"/>
  <c r="D121"/>
  <c r="C121"/>
  <c r="V120"/>
  <c r="U120"/>
  <c r="T120"/>
  <c r="S120"/>
  <c r="R120"/>
  <c r="Q120"/>
  <c r="P120"/>
  <c r="O120"/>
  <c r="N120"/>
  <c r="M120"/>
  <c r="L120"/>
  <c r="K120"/>
  <c r="J120"/>
  <c r="I120"/>
  <c r="H120"/>
  <c r="G120"/>
  <c r="F120"/>
  <c r="E120"/>
  <c r="D120"/>
  <c r="C120"/>
  <c r="V119"/>
  <c r="U119"/>
  <c r="T119"/>
  <c r="S119"/>
  <c r="R119"/>
  <c r="Q119"/>
  <c r="P119"/>
  <c r="O119"/>
  <c r="N119"/>
  <c r="M119"/>
  <c r="L119"/>
  <c r="K119"/>
  <c r="J119"/>
  <c r="I119"/>
  <c r="H119"/>
  <c r="G119"/>
  <c r="F119"/>
  <c r="E119"/>
  <c r="D119"/>
  <c r="C119"/>
  <c r="V118"/>
  <c r="U118"/>
  <c r="T118"/>
  <c r="S118"/>
  <c r="R118"/>
  <c r="Q118"/>
  <c r="P118"/>
  <c r="O118"/>
  <c r="N118"/>
  <c r="M118"/>
  <c r="L118"/>
  <c r="K118"/>
  <c r="J118"/>
  <c r="I118"/>
  <c r="H118"/>
  <c r="G118"/>
  <c r="F118"/>
  <c r="E118"/>
  <c r="D118"/>
  <c r="C118"/>
  <c r="V117"/>
  <c r="U117"/>
  <c r="T117"/>
  <c r="S117"/>
  <c r="R117"/>
  <c r="Q117"/>
  <c r="P117"/>
  <c r="O117"/>
  <c r="N117"/>
  <c r="M117"/>
  <c r="L117"/>
  <c r="K117"/>
  <c r="J117"/>
  <c r="I117"/>
  <c r="H117"/>
  <c r="G117"/>
  <c r="F117"/>
  <c r="E117"/>
  <c r="D117"/>
  <c r="C117"/>
  <c r="V116"/>
  <c r="U116"/>
  <c r="T116"/>
  <c r="S116"/>
  <c r="R116"/>
  <c r="Q116"/>
  <c r="P116"/>
  <c r="O116"/>
  <c r="N116"/>
  <c r="M116"/>
  <c r="L116"/>
  <c r="K116"/>
  <c r="J116"/>
  <c r="I116"/>
  <c r="H116"/>
  <c r="G116"/>
  <c r="F116"/>
  <c r="E116"/>
  <c r="D116"/>
  <c r="C116"/>
  <c r="V115"/>
  <c r="U115"/>
  <c r="T115"/>
  <c r="S115"/>
  <c r="R115"/>
  <c r="Q115"/>
  <c r="P115"/>
  <c r="O115"/>
  <c r="N115"/>
  <c r="M115"/>
  <c r="L115"/>
  <c r="K115"/>
  <c r="J115"/>
  <c r="I115"/>
  <c r="H115"/>
  <c r="G115"/>
  <c r="F115"/>
  <c r="E115"/>
  <c r="D115"/>
  <c r="C115"/>
  <c r="V114"/>
  <c r="U114"/>
  <c r="T114"/>
  <c r="S114"/>
  <c r="R114"/>
  <c r="Q114"/>
  <c r="P114"/>
  <c r="O114"/>
  <c r="N114"/>
  <c r="M114"/>
  <c r="L114"/>
  <c r="K114"/>
  <c r="J114"/>
  <c r="I114"/>
  <c r="H114"/>
  <c r="G114"/>
  <c r="F114"/>
  <c r="E114"/>
  <c r="D114"/>
  <c r="C114"/>
  <c r="V113"/>
  <c r="U113"/>
  <c r="T113"/>
  <c r="S113"/>
  <c r="R113"/>
  <c r="Q113"/>
  <c r="P113"/>
  <c r="O113"/>
  <c r="N113"/>
  <c r="M113"/>
  <c r="L113"/>
  <c r="K113"/>
  <c r="J113"/>
  <c r="I113"/>
  <c r="H113"/>
  <c r="G113"/>
  <c r="F113"/>
  <c r="E113"/>
  <c r="D113"/>
  <c r="C113"/>
  <c r="V112"/>
  <c r="U112"/>
  <c r="T112"/>
  <c r="S112"/>
  <c r="R112"/>
  <c r="Q112"/>
  <c r="P112"/>
  <c r="O112"/>
  <c r="N112"/>
  <c r="M112"/>
  <c r="L112"/>
  <c r="K112"/>
  <c r="J112"/>
  <c r="I112"/>
  <c r="H112"/>
  <c r="G112"/>
  <c r="F112"/>
  <c r="E112"/>
  <c r="D112"/>
  <c r="C112"/>
  <c r="V111"/>
  <c r="U111"/>
  <c r="T111"/>
  <c r="S111"/>
  <c r="R111"/>
  <c r="Q111"/>
  <c r="P111"/>
  <c r="O111"/>
  <c r="N111"/>
  <c r="M111"/>
  <c r="L111"/>
  <c r="K111"/>
  <c r="J111"/>
  <c r="I111"/>
  <c r="H111"/>
  <c r="G111"/>
  <c r="F111"/>
  <c r="E111"/>
  <c r="D111"/>
  <c r="C111"/>
  <c r="V110"/>
  <c r="U110"/>
  <c r="T110"/>
  <c r="S110"/>
  <c r="R110"/>
  <c r="Q110"/>
  <c r="P110"/>
  <c r="O110"/>
  <c r="N110"/>
  <c r="M110"/>
  <c r="L110"/>
  <c r="K110"/>
  <c r="J110"/>
  <c r="I110"/>
  <c r="H110"/>
  <c r="G110"/>
  <c r="F110"/>
  <c r="E110"/>
  <c r="D110"/>
  <c r="C110"/>
  <c r="V109"/>
  <c r="U109"/>
  <c r="T109"/>
  <c r="S109"/>
  <c r="R109"/>
  <c r="Q109"/>
  <c r="P109"/>
  <c r="O109"/>
  <c r="N109"/>
  <c r="M109"/>
  <c r="L109"/>
  <c r="K109"/>
  <c r="J109"/>
  <c r="I109"/>
  <c r="H109"/>
  <c r="G109"/>
  <c r="F109"/>
  <c r="E109"/>
  <c r="D109"/>
  <c r="C109"/>
  <c r="V74"/>
  <c r="V89" s="1"/>
  <c r="U74"/>
  <c r="U89" s="1"/>
  <c r="T74"/>
  <c r="T89" s="1"/>
  <c r="S74"/>
  <c r="S89" s="1"/>
  <c r="R74"/>
  <c r="R89" s="1"/>
  <c r="Q74"/>
  <c r="Q89" s="1"/>
  <c r="P74"/>
  <c r="P89" s="1"/>
  <c r="O74"/>
  <c r="O89" s="1"/>
  <c r="N74"/>
  <c r="N89" s="1"/>
  <c r="M74"/>
  <c r="M89" s="1"/>
  <c r="L74"/>
  <c r="L89" s="1"/>
  <c r="K74"/>
  <c r="K89" s="1"/>
  <c r="J74"/>
  <c r="J89" s="1"/>
  <c r="I74"/>
  <c r="I89" s="1"/>
  <c r="H74"/>
  <c r="H89" s="1"/>
  <c r="G74"/>
  <c r="G89" s="1"/>
  <c r="F74"/>
  <c r="F89" s="1"/>
  <c r="E74"/>
  <c r="E89" s="1"/>
  <c r="D74"/>
  <c r="D89" s="1"/>
  <c r="C74"/>
  <c r="C89" s="1"/>
  <c r="V73"/>
  <c r="V88" s="1"/>
  <c r="U73"/>
  <c r="U88" s="1"/>
  <c r="T73"/>
  <c r="T88" s="1"/>
  <c r="S73"/>
  <c r="S88" s="1"/>
  <c r="R73"/>
  <c r="R88" s="1"/>
  <c r="Q73"/>
  <c r="Q88" s="1"/>
  <c r="P73"/>
  <c r="P88" s="1"/>
  <c r="O73"/>
  <c r="O88" s="1"/>
  <c r="N73"/>
  <c r="N88" s="1"/>
  <c r="M73"/>
  <c r="M88" s="1"/>
  <c r="L73"/>
  <c r="L88" s="1"/>
  <c r="K73"/>
  <c r="K88" s="1"/>
  <c r="J73"/>
  <c r="J88" s="1"/>
  <c r="I73"/>
  <c r="I88" s="1"/>
  <c r="H73"/>
  <c r="H88" s="1"/>
  <c r="G73"/>
  <c r="G88" s="1"/>
  <c r="F73"/>
  <c r="F88" s="1"/>
  <c r="E73"/>
  <c r="E88" s="1"/>
  <c r="D73"/>
  <c r="D88" s="1"/>
  <c r="C73"/>
  <c r="C88" s="1"/>
  <c r="V72"/>
  <c r="V87" s="1"/>
  <c r="U72"/>
  <c r="U87" s="1"/>
  <c r="T72"/>
  <c r="T87" s="1"/>
  <c r="S72"/>
  <c r="S87" s="1"/>
  <c r="R72"/>
  <c r="R87" s="1"/>
  <c r="Q72"/>
  <c r="Q87" s="1"/>
  <c r="P72"/>
  <c r="P87" s="1"/>
  <c r="O72"/>
  <c r="O87" s="1"/>
  <c r="N72"/>
  <c r="N87" s="1"/>
  <c r="M72"/>
  <c r="M87" s="1"/>
  <c r="L72"/>
  <c r="L87" s="1"/>
  <c r="K72"/>
  <c r="K87" s="1"/>
  <c r="J72"/>
  <c r="J87" s="1"/>
  <c r="I72"/>
  <c r="I87" s="1"/>
  <c r="H72"/>
  <c r="H87" s="1"/>
  <c r="G72"/>
  <c r="G87" s="1"/>
  <c r="F72"/>
  <c r="F87" s="1"/>
  <c r="E72"/>
  <c r="E87" s="1"/>
  <c r="D72"/>
  <c r="D87" s="1"/>
  <c r="C72"/>
  <c r="C87" s="1"/>
  <c r="V71"/>
  <c r="V86" s="1"/>
  <c r="U71"/>
  <c r="U86" s="1"/>
  <c r="T71"/>
  <c r="T86" s="1"/>
  <c r="S71"/>
  <c r="S86" s="1"/>
  <c r="R71"/>
  <c r="R86" s="1"/>
  <c r="Q71"/>
  <c r="Q86" s="1"/>
  <c r="P71"/>
  <c r="P86" s="1"/>
  <c r="O71"/>
  <c r="O86" s="1"/>
  <c r="N71"/>
  <c r="N86" s="1"/>
  <c r="M71"/>
  <c r="M86" s="1"/>
  <c r="L71"/>
  <c r="L86" s="1"/>
  <c r="K71"/>
  <c r="K86" s="1"/>
  <c r="J71"/>
  <c r="J86" s="1"/>
  <c r="I71"/>
  <c r="I86" s="1"/>
  <c r="H71"/>
  <c r="H86" s="1"/>
  <c r="G71"/>
  <c r="G86" s="1"/>
  <c r="F71"/>
  <c r="F86" s="1"/>
  <c r="E71"/>
  <c r="E86" s="1"/>
  <c r="D71"/>
  <c r="D86" s="1"/>
  <c r="C71"/>
  <c r="C86" s="1"/>
  <c r="V70"/>
  <c r="V85" s="1"/>
  <c r="U70"/>
  <c r="U85" s="1"/>
  <c r="T70"/>
  <c r="T85" s="1"/>
  <c r="S70"/>
  <c r="S85" s="1"/>
  <c r="R70"/>
  <c r="R85" s="1"/>
  <c r="Q70"/>
  <c r="Q85" s="1"/>
  <c r="P70"/>
  <c r="P85" s="1"/>
  <c r="O70"/>
  <c r="O85" s="1"/>
  <c r="N70"/>
  <c r="N85" s="1"/>
  <c r="M70"/>
  <c r="M85" s="1"/>
  <c r="L70"/>
  <c r="L85" s="1"/>
  <c r="K70"/>
  <c r="K85" s="1"/>
  <c r="J70"/>
  <c r="J85" s="1"/>
  <c r="I70"/>
  <c r="I85" s="1"/>
  <c r="H70"/>
  <c r="H85" s="1"/>
  <c r="G70"/>
  <c r="G85" s="1"/>
  <c r="F70"/>
  <c r="F85" s="1"/>
  <c r="E70"/>
  <c r="E85" s="1"/>
  <c r="D70"/>
  <c r="D85" s="1"/>
  <c r="C70"/>
  <c r="C85" s="1"/>
  <c r="V69"/>
  <c r="V84" s="1"/>
  <c r="U69"/>
  <c r="U84" s="1"/>
  <c r="T69"/>
  <c r="T84" s="1"/>
  <c r="S69"/>
  <c r="S84" s="1"/>
  <c r="R69"/>
  <c r="R84" s="1"/>
  <c r="Q69"/>
  <c r="Q84" s="1"/>
  <c r="P69"/>
  <c r="P84" s="1"/>
  <c r="O69"/>
  <c r="O84" s="1"/>
  <c r="N69"/>
  <c r="N84" s="1"/>
  <c r="M69"/>
  <c r="M84" s="1"/>
  <c r="L69"/>
  <c r="L84" s="1"/>
  <c r="K69"/>
  <c r="K84" s="1"/>
  <c r="J69"/>
  <c r="J84" s="1"/>
  <c r="I69"/>
  <c r="I84" s="1"/>
  <c r="H69"/>
  <c r="H84" s="1"/>
  <c r="G69"/>
  <c r="G84" s="1"/>
  <c r="F69"/>
  <c r="F84" s="1"/>
  <c r="E69"/>
  <c r="E84" s="1"/>
  <c r="D69"/>
  <c r="D84" s="1"/>
  <c r="C69"/>
  <c r="C84" s="1"/>
  <c r="V68"/>
  <c r="V83" s="1"/>
  <c r="U68"/>
  <c r="U83" s="1"/>
  <c r="T68"/>
  <c r="T83" s="1"/>
  <c r="S68"/>
  <c r="S83" s="1"/>
  <c r="R68"/>
  <c r="R83" s="1"/>
  <c r="Q68"/>
  <c r="Q83" s="1"/>
  <c r="P68"/>
  <c r="P83" s="1"/>
  <c r="O68"/>
  <c r="O83" s="1"/>
  <c r="N68"/>
  <c r="N83" s="1"/>
  <c r="M68"/>
  <c r="M83" s="1"/>
  <c r="L68"/>
  <c r="L83" s="1"/>
  <c r="K68"/>
  <c r="K83" s="1"/>
  <c r="J68"/>
  <c r="J83" s="1"/>
  <c r="I68"/>
  <c r="I83" s="1"/>
  <c r="H68"/>
  <c r="H83" s="1"/>
  <c r="G68"/>
  <c r="G83" s="1"/>
  <c r="F68"/>
  <c r="F83" s="1"/>
  <c r="E68"/>
  <c r="E83" s="1"/>
  <c r="D68"/>
  <c r="D83" s="1"/>
  <c r="C68"/>
  <c r="C83" s="1"/>
  <c r="V67"/>
  <c r="V82" s="1"/>
  <c r="U67"/>
  <c r="U82" s="1"/>
  <c r="T67"/>
  <c r="T82" s="1"/>
  <c r="S67"/>
  <c r="S82" s="1"/>
  <c r="R67"/>
  <c r="R82" s="1"/>
  <c r="Q67"/>
  <c r="Q82" s="1"/>
  <c r="P67"/>
  <c r="P82" s="1"/>
  <c r="O67"/>
  <c r="O82" s="1"/>
  <c r="N67"/>
  <c r="N82" s="1"/>
  <c r="M67"/>
  <c r="M82" s="1"/>
  <c r="L67"/>
  <c r="L82" s="1"/>
  <c r="K67"/>
  <c r="K82" s="1"/>
  <c r="J67"/>
  <c r="J82" s="1"/>
  <c r="I67"/>
  <c r="I82" s="1"/>
  <c r="H67"/>
  <c r="H82" s="1"/>
  <c r="G67"/>
  <c r="G82" s="1"/>
  <c r="F67"/>
  <c r="F82" s="1"/>
  <c r="E67"/>
  <c r="E82" s="1"/>
  <c r="D67"/>
  <c r="D82" s="1"/>
  <c r="C67"/>
  <c r="C82" s="1"/>
  <c r="V66"/>
  <c r="V81" s="1"/>
  <c r="U66"/>
  <c r="U81" s="1"/>
  <c r="T66"/>
  <c r="T81" s="1"/>
  <c r="S66"/>
  <c r="S81" s="1"/>
  <c r="R66"/>
  <c r="R81" s="1"/>
  <c r="Q66"/>
  <c r="Q81" s="1"/>
  <c r="P66"/>
  <c r="P81" s="1"/>
  <c r="O66"/>
  <c r="O81" s="1"/>
  <c r="N66"/>
  <c r="N81" s="1"/>
  <c r="M66"/>
  <c r="M81" s="1"/>
  <c r="L66"/>
  <c r="L81" s="1"/>
  <c r="K66"/>
  <c r="K81" s="1"/>
  <c r="J66"/>
  <c r="J81" s="1"/>
  <c r="I66"/>
  <c r="I81" s="1"/>
  <c r="H66"/>
  <c r="H81" s="1"/>
  <c r="G66"/>
  <c r="G81" s="1"/>
  <c r="F66"/>
  <c r="F81" s="1"/>
  <c r="E66"/>
  <c r="E81" s="1"/>
  <c r="D66"/>
  <c r="D81" s="1"/>
  <c r="C66"/>
  <c r="C81" s="1"/>
  <c r="V65"/>
  <c r="V80" s="1"/>
  <c r="U65"/>
  <c r="U80" s="1"/>
  <c r="T65"/>
  <c r="T80" s="1"/>
  <c r="S65"/>
  <c r="S80" s="1"/>
  <c r="R65"/>
  <c r="R80" s="1"/>
  <c r="Q65"/>
  <c r="Q80" s="1"/>
  <c r="P65"/>
  <c r="P80" s="1"/>
  <c r="O65"/>
  <c r="O80" s="1"/>
  <c r="N65"/>
  <c r="N80" s="1"/>
  <c r="M65"/>
  <c r="M80" s="1"/>
  <c r="L65"/>
  <c r="L80" s="1"/>
  <c r="K65"/>
  <c r="K80" s="1"/>
  <c r="J65"/>
  <c r="J80" s="1"/>
  <c r="I65"/>
  <c r="I80" s="1"/>
  <c r="H65"/>
  <c r="H80" s="1"/>
  <c r="G65"/>
  <c r="G80" s="1"/>
  <c r="F65"/>
  <c r="F80" s="1"/>
  <c r="E65"/>
  <c r="E80" s="1"/>
  <c r="D65"/>
  <c r="D80" s="1"/>
  <c r="C65"/>
  <c r="C80" s="1"/>
  <c r="V64"/>
  <c r="V79" s="1"/>
  <c r="U64"/>
  <c r="U79" s="1"/>
  <c r="T64"/>
  <c r="T79" s="1"/>
  <c r="S64"/>
  <c r="S79" s="1"/>
  <c r="R64"/>
  <c r="R79" s="1"/>
  <c r="Q64"/>
  <c r="Q79" s="1"/>
  <c r="P64"/>
  <c r="P79" s="1"/>
  <c r="O64"/>
  <c r="O79" s="1"/>
  <c r="N64"/>
  <c r="N79" s="1"/>
  <c r="M64"/>
  <c r="M79" s="1"/>
  <c r="L64"/>
  <c r="L79" s="1"/>
  <c r="K64"/>
  <c r="K79" s="1"/>
  <c r="J64"/>
  <c r="J79" s="1"/>
  <c r="I64"/>
  <c r="I79" s="1"/>
  <c r="H64"/>
  <c r="H79" s="1"/>
  <c r="G64"/>
  <c r="G79" s="1"/>
  <c r="F64"/>
  <c r="F79" s="1"/>
  <c r="E64"/>
  <c r="E79" s="1"/>
  <c r="D64"/>
  <c r="D79" s="1"/>
  <c r="C64"/>
  <c r="C79" s="1"/>
  <c r="V63"/>
  <c r="V78" s="1"/>
  <c r="U63"/>
  <c r="U78" s="1"/>
  <c r="T63"/>
  <c r="T78" s="1"/>
  <c r="S63"/>
  <c r="S78" s="1"/>
  <c r="R63"/>
  <c r="R78" s="1"/>
  <c r="Q63"/>
  <c r="Q78" s="1"/>
  <c r="P63"/>
  <c r="P78" s="1"/>
  <c r="O63"/>
  <c r="O78" s="1"/>
  <c r="N63"/>
  <c r="N78" s="1"/>
  <c r="M63"/>
  <c r="M78" s="1"/>
  <c r="L63"/>
  <c r="L78" s="1"/>
  <c r="K63"/>
  <c r="K78" s="1"/>
  <c r="J63"/>
  <c r="J78" s="1"/>
  <c r="I63"/>
  <c r="I78" s="1"/>
  <c r="H63"/>
  <c r="H78" s="1"/>
  <c r="G63"/>
  <c r="G78" s="1"/>
  <c r="F63"/>
  <c r="F78" s="1"/>
  <c r="E63"/>
  <c r="E78" s="1"/>
  <c r="D63"/>
  <c r="D78" s="1"/>
  <c r="C63"/>
  <c r="C78" s="1"/>
  <c r="V62"/>
  <c r="V77" s="1"/>
  <c r="U62"/>
  <c r="U77" s="1"/>
  <c r="T62"/>
  <c r="T77" s="1"/>
  <c r="S62"/>
  <c r="S77" s="1"/>
  <c r="R62"/>
  <c r="R77" s="1"/>
  <c r="Q62"/>
  <c r="Q77" s="1"/>
  <c r="P62"/>
  <c r="P77" s="1"/>
  <c r="O62"/>
  <c r="O77" s="1"/>
  <c r="N62"/>
  <c r="N77" s="1"/>
  <c r="M62"/>
  <c r="M77" s="1"/>
  <c r="L62"/>
  <c r="L77" s="1"/>
  <c r="K62"/>
  <c r="K77" s="1"/>
  <c r="J62"/>
  <c r="J77" s="1"/>
  <c r="I62"/>
  <c r="I77" s="1"/>
  <c r="H62"/>
  <c r="H77" s="1"/>
  <c r="G62"/>
  <c r="G77" s="1"/>
  <c r="F62"/>
  <c r="F77" s="1"/>
  <c r="E62"/>
  <c r="E77" s="1"/>
  <c r="D62"/>
  <c r="D77" s="1"/>
  <c r="C62"/>
  <c r="C77" s="1"/>
  <c r="D119" i="4"/>
  <c r="E119"/>
  <c r="F119"/>
  <c r="G119"/>
  <c r="H119"/>
  <c r="I119"/>
  <c r="J119"/>
  <c r="K119"/>
  <c r="L119"/>
  <c r="M119"/>
  <c r="N119"/>
  <c r="O119"/>
  <c r="P119"/>
  <c r="Q119"/>
  <c r="R119"/>
  <c r="S119"/>
  <c r="T119"/>
  <c r="U119"/>
  <c r="V119"/>
  <c r="D120"/>
  <c r="E120"/>
  <c r="F120"/>
  <c r="G120"/>
  <c r="H120"/>
  <c r="I120"/>
  <c r="J120"/>
  <c r="K120"/>
  <c r="L120"/>
  <c r="M120"/>
  <c r="N120"/>
  <c r="O120"/>
  <c r="P120"/>
  <c r="Q120"/>
  <c r="R120"/>
  <c r="S120"/>
  <c r="T120"/>
  <c r="U120"/>
  <c r="V120"/>
  <c r="D121"/>
  <c r="E121"/>
  <c r="F121"/>
  <c r="G121"/>
  <c r="H121"/>
  <c r="I121"/>
  <c r="J121"/>
  <c r="K121"/>
  <c r="L121"/>
  <c r="M121"/>
  <c r="N121"/>
  <c r="O121"/>
  <c r="P121"/>
  <c r="Q121"/>
  <c r="R121"/>
  <c r="S121"/>
  <c r="T121"/>
  <c r="U121"/>
  <c r="V121"/>
  <c r="D122"/>
  <c r="E122"/>
  <c r="F122"/>
  <c r="G122"/>
  <c r="H122"/>
  <c r="I122"/>
  <c r="J122"/>
  <c r="K122"/>
  <c r="L122"/>
  <c r="M122"/>
  <c r="N122"/>
  <c r="O122"/>
  <c r="P122"/>
  <c r="Q122"/>
  <c r="R122"/>
  <c r="S122"/>
  <c r="T122"/>
  <c r="U122"/>
  <c r="V122"/>
  <c r="D123"/>
  <c r="E123"/>
  <c r="F123"/>
  <c r="G123"/>
  <c r="H123"/>
  <c r="I123"/>
  <c r="J123"/>
  <c r="K123"/>
  <c r="L123"/>
  <c r="M123"/>
  <c r="N123"/>
  <c r="O123"/>
  <c r="P123"/>
  <c r="Q123"/>
  <c r="R123"/>
  <c r="S123"/>
  <c r="T123"/>
  <c r="U123"/>
  <c r="V123"/>
  <c r="D124"/>
  <c r="E124"/>
  <c r="F124"/>
  <c r="G124"/>
  <c r="H124"/>
  <c r="I124"/>
  <c r="J124"/>
  <c r="K124"/>
  <c r="L124"/>
  <c r="M124"/>
  <c r="N124"/>
  <c r="O124"/>
  <c r="P124"/>
  <c r="Q124"/>
  <c r="R124"/>
  <c r="S124"/>
  <c r="T124"/>
  <c r="U124"/>
  <c r="V124"/>
  <c r="D125"/>
  <c r="E125"/>
  <c r="F125"/>
  <c r="G125"/>
  <c r="H125"/>
  <c r="I125"/>
  <c r="J125"/>
  <c r="K125"/>
  <c r="L125"/>
  <c r="M125"/>
  <c r="N125"/>
  <c r="O125"/>
  <c r="P125"/>
  <c r="Q125"/>
  <c r="R125"/>
  <c r="S125"/>
  <c r="T125"/>
  <c r="U125"/>
  <c r="V125"/>
  <c r="D126"/>
  <c r="E126"/>
  <c r="F126"/>
  <c r="G126"/>
  <c r="H126"/>
  <c r="I126"/>
  <c r="J126"/>
  <c r="K126"/>
  <c r="L126"/>
  <c r="M126"/>
  <c r="N126"/>
  <c r="O126"/>
  <c r="P126"/>
  <c r="Q126"/>
  <c r="R126"/>
  <c r="S126"/>
  <c r="T126"/>
  <c r="U126"/>
  <c r="V126"/>
  <c r="D127"/>
  <c r="E127"/>
  <c r="F127"/>
  <c r="G127"/>
  <c r="H127"/>
  <c r="I127"/>
  <c r="J127"/>
  <c r="K127"/>
  <c r="L127"/>
  <c r="M127"/>
  <c r="N127"/>
  <c r="O127"/>
  <c r="P127"/>
  <c r="Q127"/>
  <c r="R127"/>
  <c r="S127"/>
  <c r="T127"/>
  <c r="U127"/>
  <c r="V127"/>
  <c r="D128"/>
  <c r="E128"/>
  <c r="F128"/>
  <c r="G128"/>
  <c r="H128"/>
  <c r="I128"/>
  <c r="J128"/>
  <c r="K128"/>
  <c r="L128"/>
  <c r="M128"/>
  <c r="N128"/>
  <c r="O128"/>
  <c r="P128"/>
  <c r="Q128"/>
  <c r="R128"/>
  <c r="S128"/>
  <c r="T128"/>
  <c r="U128"/>
  <c r="V128"/>
  <c r="D129"/>
  <c r="E129"/>
  <c r="F129"/>
  <c r="G129"/>
  <c r="H129"/>
  <c r="I129"/>
  <c r="J129"/>
  <c r="K129"/>
  <c r="L129"/>
  <c r="M129"/>
  <c r="N129"/>
  <c r="O129"/>
  <c r="P129"/>
  <c r="Q129"/>
  <c r="R129"/>
  <c r="S129"/>
  <c r="T129"/>
  <c r="U129"/>
  <c r="V129"/>
  <c r="D130"/>
  <c r="E130"/>
  <c r="F130"/>
  <c r="G130"/>
  <c r="H130"/>
  <c r="I130"/>
  <c r="J130"/>
  <c r="K130"/>
  <c r="L130"/>
  <c r="M130"/>
  <c r="N130"/>
  <c r="O130"/>
  <c r="P130"/>
  <c r="Q130"/>
  <c r="R130"/>
  <c r="S130"/>
  <c r="T130"/>
  <c r="U130"/>
  <c r="V130"/>
  <c r="D131"/>
  <c r="E131"/>
  <c r="F131"/>
  <c r="G131"/>
  <c r="H131"/>
  <c r="I131"/>
  <c r="J131"/>
  <c r="K131"/>
  <c r="L131"/>
  <c r="M131"/>
  <c r="N131"/>
  <c r="O131"/>
  <c r="P131"/>
  <c r="Q131"/>
  <c r="R131"/>
  <c r="S131"/>
  <c r="T131"/>
  <c r="U131"/>
  <c r="V131"/>
  <c r="C120"/>
  <c r="C121"/>
  <c r="C122"/>
  <c r="C123"/>
  <c r="C124"/>
  <c r="C125"/>
  <c r="C126"/>
  <c r="C127"/>
  <c r="C128"/>
  <c r="C129"/>
  <c r="C130"/>
  <c r="C131"/>
  <c r="C119"/>
  <c r="H85"/>
  <c r="J85"/>
  <c r="L85"/>
  <c r="N85"/>
  <c r="P85"/>
  <c r="R85"/>
  <c r="T85"/>
  <c r="V85"/>
  <c r="I86"/>
  <c r="K86"/>
  <c r="M86"/>
  <c r="O86"/>
  <c r="Q86"/>
  <c r="S86"/>
  <c r="U86"/>
  <c r="I87"/>
  <c r="K87"/>
  <c r="M87"/>
  <c r="O87"/>
  <c r="Q87"/>
  <c r="S87"/>
  <c r="U87"/>
  <c r="H88"/>
  <c r="J88"/>
  <c r="L88"/>
  <c r="N88"/>
  <c r="P88"/>
  <c r="R88"/>
  <c r="T88"/>
  <c r="V88"/>
  <c r="I89"/>
  <c r="K89"/>
  <c r="M89"/>
  <c r="O89"/>
  <c r="Q89"/>
  <c r="S89"/>
  <c r="U89"/>
  <c r="H90"/>
  <c r="J90"/>
  <c r="L90"/>
  <c r="N90"/>
  <c r="P90"/>
  <c r="R90"/>
  <c r="T90"/>
  <c r="V90"/>
  <c r="I91"/>
  <c r="K91"/>
  <c r="M91"/>
  <c r="O91"/>
  <c r="Q91"/>
  <c r="S91"/>
  <c r="U91"/>
  <c r="I93"/>
  <c r="K93"/>
  <c r="M93"/>
  <c r="O93"/>
  <c r="Q93"/>
  <c r="S93"/>
  <c r="U93"/>
  <c r="H94"/>
  <c r="J94"/>
  <c r="L94"/>
  <c r="N94"/>
  <c r="P94"/>
  <c r="R94"/>
  <c r="T94"/>
  <c r="V94"/>
  <c r="I95"/>
  <c r="K95"/>
  <c r="M95"/>
  <c r="O95"/>
  <c r="Q95"/>
  <c r="S95"/>
  <c r="U95"/>
  <c r="H96"/>
  <c r="J96"/>
  <c r="L96"/>
  <c r="N96"/>
  <c r="P96"/>
  <c r="R96"/>
  <c r="T96"/>
  <c r="V96"/>
  <c r="I97"/>
  <c r="K97"/>
  <c r="M97"/>
  <c r="O97"/>
  <c r="Q97"/>
  <c r="S97"/>
  <c r="U97"/>
  <c r="H98"/>
  <c r="J98"/>
  <c r="L98"/>
  <c r="N98"/>
  <c r="P98"/>
  <c r="R98"/>
  <c r="T98"/>
  <c r="V98"/>
  <c r="D35"/>
  <c r="E35"/>
  <c r="F35"/>
  <c r="G35"/>
  <c r="H35"/>
  <c r="I35"/>
  <c r="J35"/>
  <c r="K35"/>
  <c r="L35"/>
  <c r="M35"/>
  <c r="N35"/>
  <c r="O35"/>
  <c r="P35"/>
  <c r="Q35"/>
  <c r="R35"/>
  <c r="S35"/>
  <c r="T35"/>
  <c r="U35"/>
  <c r="D36"/>
  <c r="E36"/>
  <c r="F36"/>
  <c r="G36"/>
  <c r="H36"/>
  <c r="I36"/>
  <c r="J36"/>
  <c r="K36"/>
  <c r="L36"/>
  <c r="M36"/>
  <c r="N36"/>
  <c r="O36"/>
  <c r="P36"/>
  <c r="Q36"/>
  <c r="R36"/>
  <c r="S36"/>
  <c r="T36"/>
  <c r="U36"/>
  <c r="D37"/>
  <c r="E37"/>
  <c r="F37"/>
  <c r="G37"/>
  <c r="H37"/>
  <c r="I37"/>
  <c r="J37"/>
  <c r="K37"/>
  <c r="L37"/>
  <c r="M37"/>
  <c r="N37"/>
  <c r="O37"/>
  <c r="P37"/>
  <c r="Q37"/>
  <c r="R37"/>
  <c r="S37"/>
  <c r="T37"/>
  <c r="U37"/>
  <c r="D38"/>
  <c r="E38"/>
  <c r="F38"/>
  <c r="G38"/>
  <c r="H38"/>
  <c r="I38"/>
  <c r="J38"/>
  <c r="K38"/>
  <c r="L38"/>
  <c r="M38"/>
  <c r="N38"/>
  <c r="O38"/>
  <c r="P38"/>
  <c r="Q38"/>
  <c r="R38"/>
  <c r="S38"/>
  <c r="T38"/>
  <c r="U38"/>
  <c r="D39"/>
  <c r="E39"/>
  <c r="F39"/>
  <c r="G39"/>
  <c r="H39"/>
  <c r="I39"/>
  <c r="J39"/>
  <c r="K39"/>
  <c r="L39"/>
  <c r="M39"/>
  <c r="N39"/>
  <c r="O39"/>
  <c r="P39"/>
  <c r="Q39"/>
  <c r="R39"/>
  <c r="S39"/>
  <c r="T39"/>
  <c r="U39"/>
  <c r="D40"/>
  <c r="E40"/>
  <c r="F40"/>
  <c r="G40"/>
  <c r="H40"/>
  <c r="I40"/>
  <c r="J40"/>
  <c r="K40"/>
  <c r="L40"/>
  <c r="M40"/>
  <c r="N40"/>
  <c r="O40"/>
  <c r="P40"/>
  <c r="Q40"/>
  <c r="R40"/>
  <c r="S40"/>
  <c r="T40"/>
  <c r="U40"/>
  <c r="D41"/>
  <c r="E41"/>
  <c r="F41"/>
  <c r="G41"/>
  <c r="H41"/>
  <c r="I41"/>
  <c r="J41"/>
  <c r="K41"/>
  <c r="L41"/>
  <c r="M41"/>
  <c r="N41"/>
  <c r="O41"/>
  <c r="P41"/>
  <c r="Q41"/>
  <c r="R41"/>
  <c r="S41"/>
  <c r="T41"/>
  <c r="U41"/>
  <c r="D42"/>
  <c r="E42"/>
  <c r="F42"/>
  <c r="G42"/>
  <c r="H42"/>
  <c r="I42"/>
  <c r="J42"/>
  <c r="K42"/>
  <c r="L42"/>
  <c r="M42"/>
  <c r="N42"/>
  <c r="O42"/>
  <c r="P42"/>
  <c r="Q42"/>
  <c r="R42"/>
  <c r="S42"/>
  <c r="T42"/>
  <c r="U42"/>
  <c r="D43"/>
  <c r="E43"/>
  <c r="F43"/>
  <c r="G43"/>
  <c r="H43"/>
  <c r="I43"/>
  <c r="J43"/>
  <c r="K43"/>
  <c r="L43"/>
  <c r="M43"/>
  <c r="N43"/>
  <c r="O43"/>
  <c r="P43"/>
  <c r="Q43"/>
  <c r="R43"/>
  <c r="S43"/>
  <c r="T43"/>
  <c r="U43"/>
  <c r="D44"/>
  <c r="E44"/>
  <c r="F44"/>
  <c r="G44"/>
  <c r="H44"/>
  <c r="I44"/>
  <c r="J44"/>
  <c r="K44"/>
  <c r="L44"/>
  <c r="M44"/>
  <c r="N44"/>
  <c r="O44"/>
  <c r="P44"/>
  <c r="Q44"/>
  <c r="R44"/>
  <c r="S44"/>
  <c r="T44"/>
  <c r="U44"/>
  <c r="D45"/>
  <c r="E45"/>
  <c r="F45"/>
  <c r="G45"/>
  <c r="H45"/>
  <c r="I45"/>
  <c r="J45"/>
  <c r="K45"/>
  <c r="L45"/>
  <c r="M45"/>
  <c r="N45"/>
  <c r="O45"/>
  <c r="P45"/>
  <c r="Q45"/>
  <c r="R45"/>
  <c r="S45"/>
  <c r="T45"/>
  <c r="U45"/>
  <c r="C36"/>
  <c r="C37"/>
  <c r="C38"/>
  <c r="C39"/>
  <c r="C40"/>
  <c r="C41"/>
  <c r="C42"/>
  <c r="C43"/>
  <c r="C44"/>
  <c r="C45"/>
  <c r="C35"/>
  <c r="D20"/>
  <c r="E20"/>
  <c r="F20"/>
  <c r="G20"/>
  <c r="H20"/>
  <c r="I20"/>
  <c r="J20"/>
  <c r="K20"/>
  <c r="L20"/>
  <c r="M20"/>
  <c r="N20"/>
  <c r="O20"/>
  <c r="P20"/>
  <c r="Q20"/>
  <c r="R20"/>
  <c r="S20"/>
  <c r="T20"/>
  <c r="U20"/>
  <c r="D21"/>
  <c r="E21"/>
  <c r="F21"/>
  <c r="G21"/>
  <c r="H21"/>
  <c r="I21"/>
  <c r="J21"/>
  <c r="K21"/>
  <c r="L21"/>
  <c r="M21"/>
  <c r="N21"/>
  <c r="O21"/>
  <c r="P21"/>
  <c r="Q21"/>
  <c r="R21"/>
  <c r="S21"/>
  <c r="T21"/>
  <c r="U21"/>
  <c r="D22"/>
  <c r="E22"/>
  <c r="F22"/>
  <c r="G22"/>
  <c r="H22"/>
  <c r="I22"/>
  <c r="J22"/>
  <c r="K22"/>
  <c r="L22"/>
  <c r="M22"/>
  <c r="N22"/>
  <c r="O22"/>
  <c r="P22"/>
  <c r="Q22"/>
  <c r="R22"/>
  <c r="S22"/>
  <c r="T22"/>
  <c r="U22"/>
  <c r="D23"/>
  <c r="E23"/>
  <c r="F23"/>
  <c r="G23"/>
  <c r="H23"/>
  <c r="I23"/>
  <c r="J23"/>
  <c r="K23"/>
  <c r="L23"/>
  <c r="M23"/>
  <c r="N23"/>
  <c r="O23"/>
  <c r="P23"/>
  <c r="Q23"/>
  <c r="R23"/>
  <c r="S23"/>
  <c r="T23"/>
  <c r="U23"/>
  <c r="D24"/>
  <c r="E24"/>
  <c r="F24"/>
  <c r="G24"/>
  <c r="H24"/>
  <c r="I24"/>
  <c r="J24"/>
  <c r="K24"/>
  <c r="L24"/>
  <c r="M24"/>
  <c r="N24"/>
  <c r="O24"/>
  <c r="P24"/>
  <c r="Q24"/>
  <c r="R24"/>
  <c r="S24"/>
  <c r="T24"/>
  <c r="U24"/>
  <c r="D25"/>
  <c r="E25"/>
  <c r="F25"/>
  <c r="G25"/>
  <c r="H25"/>
  <c r="I25"/>
  <c r="J25"/>
  <c r="K25"/>
  <c r="L25"/>
  <c r="M25"/>
  <c r="N25"/>
  <c r="O25"/>
  <c r="P25"/>
  <c r="Q25"/>
  <c r="R25"/>
  <c r="S25"/>
  <c r="T25"/>
  <c r="U25"/>
  <c r="D26"/>
  <c r="E26"/>
  <c r="F26"/>
  <c r="G26"/>
  <c r="H26"/>
  <c r="I26"/>
  <c r="J26"/>
  <c r="K26"/>
  <c r="L26"/>
  <c r="M26"/>
  <c r="N26"/>
  <c r="O26"/>
  <c r="P26"/>
  <c r="Q26"/>
  <c r="R26"/>
  <c r="S26"/>
  <c r="T26"/>
  <c r="U26"/>
  <c r="D27"/>
  <c r="E27"/>
  <c r="F27"/>
  <c r="G27"/>
  <c r="H27"/>
  <c r="I27"/>
  <c r="J27"/>
  <c r="K27"/>
  <c r="L27"/>
  <c r="M27"/>
  <c r="N27"/>
  <c r="O27"/>
  <c r="P27"/>
  <c r="Q27"/>
  <c r="R27"/>
  <c r="S27"/>
  <c r="T27"/>
  <c r="U27"/>
  <c r="D28"/>
  <c r="E28"/>
  <c r="F28"/>
  <c r="G28"/>
  <c r="H28"/>
  <c r="I28"/>
  <c r="J28"/>
  <c r="K28"/>
  <c r="L28"/>
  <c r="M28"/>
  <c r="N28"/>
  <c r="O28"/>
  <c r="P28"/>
  <c r="Q28"/>
  <c r="R28"/>
  <c r="S28"/>
  <c r="T28"/>
  <c r="U28"/>
  <c r="D29"/>
  <c r="E29"/>
  <c r="F29"/>
  <c r="G29"/>
  <c r="H29"/>
  <c r="I29"/>
  <c r="J29"/>
  <c r="K29"/>
  <c r="L29"/>
  <c r="M29"/>
  <c r="N29"/>
  <c r="O29"/>
  <c r="P29"/>
  <c r="Q29"/>
  <c r="R29"/>
  <c r="S29"/>
  <c r="T29"/>
  <c r="U29"/>
  <c r="D30"/>
  <c r="E30"/>
  <c r="F30"/>
  <c r="G30"/>
  <c r="H30"/>
  <c r="I30"/>
  <c r="J30"/>
  <c r="K30"/>
  <c r="L30"/>
  <c r="M30"/>
  <c r="N30"/>
  <c r="O30"/>
  <c r="P30"/>
  <c r="Q30"/>
  <c r="R30"/>
  <c r="S30"/>
  <c r="T30"/>
  <c r="U30"/>
  <c r="D31"/>
  <c r="E31"/>
  <c r="F31"/>
  <c r="G31"/>
  <c r="H31"/>
  <c r="I31"/>
  <c r="J31"/>
  <c r="K31"/>
  <c r="L31"/>
  <c r="M31"/>
  <c r="N31"/>
  <c r="O31"/>
  <c r="P31"/>
  <c r="Q31"/>
  <c r="R31"/>
  <c r="S31"/>
  <c r="T31"/>
  <c r="U31"/>
  <c r="D32"/>
  <c r="E32"/>
  <c r="F32"/>
  <c r="G32"/>
  <c r="H32"/>
  <c r="I32"/>
  <c r="J32"/>
  <c r="K32"/>
  <c r="L32"/>
  <c r="M32"/>
  <c r="N32"/>
  <c r="O32"/>
  <c r="P32"/>
  <c r="Q32"/>
  <c r="R32"/>
  <c r="S32"/>
  <c r="T32"/>
  <c r="U32"/>
  <c r="C27"/>
  <c r="C28"/>
  <c r="C29"/>
  <c r="C30"/>
  <c r="C31"/>
  <c r="C32"/>
  <c r="C21"/>
  <c r="C22"/>
  <c r="C23"/>
  <c r="C24"/>
  <c r="C25"/>
  <c r="C26"/>
  <c r="C20"/>
  <c r="D7"/>
  <c r="E7"/>
  <c r="F7"/>
  <c r="G7"/>
  <c r="H7"/>
  <c r="I7"/>
  <c r="J7"/>
  <c r="K7"/>
  <c r="L7"/>
  <c r="M7"/>
  <c r="N7"/>
  <c r="O7"/>
  <c r="P7"/>
  <c r="Q7"/>
  <c r="R7"/>
  <c r="S7"/>
  <c r="T7"/>
  <c r="U7"/>
  <c r="D8"/>
  <c r="E8"/>
  <c r="F8"/>
  <c r="G8"/>
  <c r="H8"/>
  <c r="I8"/>
  <c r="J8"/>
  <c r="K8"/>
  <c r="L8"/>
  <c r="M8"/>
  <c r="N8"/>
  <c r="O8"/>
  <c r="P8"/>
  <c r="Q8"/>
  <c r="R8"/>
  <c r="S8"/>
  <c r="T8"/>
  <c r="U8"/>
  <c r="D9"/>
  <c r="E9"/>
  <c r="F9"/>
  <c r="G9"/>
  <c r="H9"/>
  <c r="I9"/>
  <c r="J9"/>
  <c r="K9"/>
  <c r="L9"/>
  <c r="M9"/>
  <c r="N9"/>
  <c r="O9"/>
  <c r="P9"/>
  <c r="Q9"/>
  <c r="R9"/>
  <c r="S9"/>
  <c r="T9"/>
  <c r="U9"/>
  <c r="D10"/>
  <c r="E10"/>
  <c r="F10"/>
  <c r="G10"/>
  <c r="H10"/>
  <c r="I10"/>
  <c r="J10"/>
  <c r="K10"/>
  <c r="L10"/>
  <c r="M10"/>
  <c r="N10"/>
  <c r="O10"/>
  <c r="P10"/>
  <c r="Q10"/>
  <c r="R10"/>
  <c r="S10"/>
  <c r="T10"/>
  <c r="U10"/>
  <c r="D11"/>
  <c r="E11"/>
  <c r="F11"/>
  <c r="G11"/>
  <c r="H11"/>
  <c r="I11"/>
  <c r="J11"/>
  <c r="K11"/>
  <c r="L11"/>
  <c r="M11"/>
  <c r="N11"/>
  <c r="O11"/>
  <c r="P11"/>
  <c r="Q11"/>
  <c r="R11"/>
  <c r="S11"/>
  <c r="T11"/>
  <c r="U11"/>
  <c r="D12"/>
  <c r="E12"/>
  <c r="F12"/>
  <c r="G12"/>
  <c r="H12"/>
  <c r="I12"/>
  <c r="J12"/>
  <c r="K12"/>
  <c r="L12"/>
  <c r="M12"/>
  <c r="N12"/>
  <c r="O12"/>
  <c r="P12"/>
  <c r="Q12"/>
  <c r="R12"/>
  <c r="S12"/>
  <c r="T12"/>
  <c r="U12"/>
  <c r="D13"/>
  <c r="E13"/>
  <c r="F13"/>
  <c r="G13"/>
  <c r="H13"/>
  <c r="I13"/>
  <c r="J13"/>
  <c r="K13"/>
  <c r="L13"/>
  <c r="M13"/>
  <c r="N13"/>
  <c r="O13"/>
  <c r="P13"/>
  <c r="Q13"/>
  <c r="R13"/>
  <c r="S13"/>
  <c r="T13"/>
  <c r="U13"/>
  <c r="D14"/>
  <c r="E14"/>
  <c r="F14"/>
  <c r="G14"/>
  <c r="H14"/>
  <c r="I14"/>
  <c r="J14"/>
  <c r="K14"/>
  <c r="L14"/>
  <c r="M14"/>
  <c r="N14"/>
  <c r="O14"/>
  <c r="P14"/>
  <c r="Q14"/>
  <c r="R14"/>
  <c r="S14"/>
  <c r="T14"/>
  <c r="U14"/>
  <c r="D15"/>
  <c r="E15"/>
  <c r="F15"/>
  <c r="G15"/>
  <c r="H15"/>
  <c r="I15"/>
  <c r="J15"/>
  <c r="K15"/>
  <c r="L15"/>
  <c r="M15"/>
  <c r="N15"/>
  <c r="O15"/>
  <c r="P15"/>
  <c r="Q15"/>
  <c r="R15"/>
  <c r="S15"/>
  <c r="T15"/>
  <c r="U15"/>
  <c r="D16"/>
  <c r="E16"/>
  <c r="F16"/>
  <c r="G16"/>
  <c r="H16"/>
  <c r="I16"/>
  <c r="J16"/>
  <c r="K16"/>
  <c r="L16"/>
  <c r="M16"/>
  <c r="N16"/>
  <c r="O16"/>
  <c r="P16"/>
  <c r="Q16"/>
  <c r="R16"/>
  <c r="S16"/>
  <c r="T16"/>
  <c r="U16"/>
  <c r="D17"/>
  <c r="E17"/>
  <c r="F17"/>
  <c r="G17"/>
  <c r="H17"/>
  <c r="I17"/>
  <c r="J17"/>
  <c r="K17"/>
  <c r="L17"/>
  <c r="M17"/>
  <c r="N17"/>
  <c r="O17"/>
  <c r="P17"/>
  <c r="Q17"/>
  <c r="R17"/>
  <c r="S17"/>
  <c r="T17"/>
  <c r="U17"/>
  <c r="C8"/>
  <c r="C9"/>
  <c r="C10"/>
  <c r="C11"/>
  <c r="C12"/>
  <c r="C13"/>
  <c r="C14"/>
  <c r="C15"/>
  <c r="C16"/>
  <c r="C17"/>
  <c r="C7"/>
  <c r="G98" l="1"/>
  <c r="G96"/>
  <c r="G90"/>
  <c r="G88"/>
  <c r="E67"/>
  <c r="E85" s="1"/>
  <c r="G68"/>
  <c r="G86" s="1"/>
  <c r="C67"/>
  <c r="C85" s="1"/>
  <c r="C80"/>
  <c r="C97" s="1"/>
  <c r="C78"/>
  <c r="C95" s="1"/>
  <c r="C76"/>
  <c r="C93" s="1"/>
  <c r="C74"/>
  <c r="C91" s="1"/>
  <c r="C72"/>
  <c r="C89" s="1"/>
  <c r="C70"/>
  <c r="C87" s="1"/>
  <c r="C68"/>
  <c r="C86" s="1"/>
  <c r="D80"/>
  <c r="D97" s="1"/>
  <c r="D78"/>
  <c r="D95" s="1"/>
  <c r="D76"/>
  <c r="D93" s="1"/>
  <c r="D74"/>
  <c r="D91" s="1"/>
  <c r="D72"/>
  <c r="D89" s="1"/>
  <c r="D70"/>
  <c r="D87" s="1"/>
  <c r="D68"/>
  <c r="D86" s="1"/>
  <c r="E81"/>
  <c r="E98" s="1"/>
  <c r="E79"/>
  <c r="E96" s="1"/>
  <c r="E77"/>
  <c r="E94" s="1"/>
  <c r="E73"/>
  <c r="E90" s="1"/>
  <c r="E71"/>
  <c r="E88" s="1"/>
  <c r="F80"/>
  <c r="F97" s="1"/>
  <c r="F78"/>
  <c r="F95" s="1"/>
  <c r="F76"/>
  <c r="F93" s="1"/>
  <c r="F74"/>
  <c r="F91" s="1"/>
  <c r="F72"/>
  <c r="F89" s="1"/>
  <c r="F70"/>
  <c r="F87" s="1"/>
  <c r="F68"/>
  <c r="F86" s="1"/>
  <c r="G80"/>
  <c r="G97" s="1"/>
  <c r="G74"/>
  <c r="G91" s="1"/>
  <c r="G72"/>
  <c r="G89" s="1"/>
  <c r="G67"/>
  <c r="G85" s="1"/>
  <c r="G77"/>
  <c r="G94" s="1"/>
</calcChain>
</file>

<file path=xl/sharedStrings.xml><?xml version="1.0" encoding="utf-8"?>
<sst xmlns="http://schemas.openxmlformats.org/spreadsheetml/2006/main" count="1777" uniqueCount="56">
  <si>
    <t>Base de données STAN pour l'Analyse Structurelle</t>
  </si>
  <si>
    <t>Période temporelle</t>
  </si>
  <si>
    <t>2000</t>
  </si>
  <si>
    <t>2001</t>
  </si>
  <si>
    <t>2002</t>
  </si>
  <si>
    <t>2003</t>
  </si>
  <si>
    <t>2004</t>
  </si>
  <si>
    <t>2005</t>
  </si>
  <si>
    <t>2006</t>
  </si>
  <si>
    <t>2007</t>
  </si>
  <si>
    <t>2008</t>
  </si>
  <si>
    <t>2009</t>
  </si>
  <si>
    <t>2010</t>
  </si>
  <si>
    <t>2011</t>
  </si>
  <si>
    <t>2012</t>
  </si>
  <si>
    <t>2013</t>
  </si>
  <si>
    <t>2014</t>
  </si>
  <si>
    <t>2015</t>
  </si>
  <si>
    <t>2016</t>
  </si>
  <si>
    <t>2017</t>
  </si>
  <si>
    <t>2018</t>
  </si>
  <si>
    <t>2019</t>
  </si>
  <si>
    <t>Zone de référence</t>
  </si>
  <si>
    <t/>
  </si>
  <si>
    <t>Mesure: Production</t>
  </si>
  <si>
    <t>Unité de mesure combinée: Volumes chaînés, 2015, Monnaie nationale, Millions</t>
  </si>
  <si>
    <t>Autriche</t>
  </si>
  <si>
    <t>Belgique</t>
  </si>
  <si>
    <t>Danemark</t>
  </si>
  <si>
    <t>France</t>
  </si>
  <si>
    <t>Allemagne</t>
  </si>
  <si>
    <t>Italie</t>
  </si>
  <si>
    <t>Japon</t>
  </si>
  <si>
    <t>Pays-Bas</t>
  </si>
  <si>
    <t>Pologne</t>
  </si>
  <si>
    <t>Suède</t>
  </si>
  <si>
    <t>États-Unis</t>
  </si>
  <si>
    <t>Unité de mesure combinée: Prix courants, Monnaie nationale, Millions</t>
  </si>
  <si>
    <t>Canada</t>
  </si>
  <si>
    <t>Corée</t>
  </si>
  <si>
    <t>Espagne</t>
  </si>
  <si>
    <t>Royaume-Uni</t>
  </si>
  <si>
    <t>Mesure: Consommation intermédiaire</t>
  </si>
  <si>
    <t>Mesure: Valeur ajoutée</t>
  </si>
  <si>
    <t>Mesure: Valeur ajoutée au coût des facteurs</t>
  </si>
  <si>
    <t>Mesure: Rémunération des salariés</t>
  </si>
  <si>
    <t>Mesure: Excédent brut d'exploitation et revenu mixte</t>
  </si>
  <si>
    <t>© Conditions d'utilisation</t>
  </si>
  <si>
    <t>La &lt;font color="#00008B"&gt;&lt;strong&gt;base de données STAN pour l'analyse structurelle&lt;/strong&gt;&lt;/font&gt; est un outil utile pour l'étude des performances industrielles à un niveau relativement détaillé des activités économiques. Cet ensemble de données comprend des mesures annuelles sur la production, la valeur ajoutée et ses composantes, la main-d'oeuvre, l'investissement et le stock de capital. Les informations contenues dans STAN permettent d'établir une variété d''indicateurs ayant trait à la croissance de la productivité, la compétitivité et les changements structurels d'ordre général.&lt;br/&gt;&lt;br/&gt;STAN repose avant tout sur les tableaux par activité économique  des &lt;a href="http://www.oecd.org/fr/std/cn"&gt;Comptes Nationaux&lt;/a&gt; annuels des pays Membres qui sont établis à partir des recommandations du Système des Comptes Nationaux 2008 (SCN 2008).  Les versions antérieures de STAN étaient fondées sur les statistiques du SCN93. L'utilisation de sources de données supplémentaires permet d'estimer les données détaillées manquantes, notamment &lt;a href="http://www.oecd.org/fr/std/stats-entreprises/"&gt;les recensements ou les enquêtes nationales&lt;/a&gt; menées auprès des entreprises. Les séries temporelles sont prolongées historiquement, si possible jusque dans les années 70, en utilisant d'anciennes estimations établies à partir du SCN93 ou encore  d'anciennes versions de la base. Dans STAN, bon nombre de points de données correspondent à des estimations signalées comme telles aux utilisateurs; ces dernières ne constituent en aucun cas les chiffres officiels des pays Membres. &lt;br/&gt;&lt;br/&gt;Les branches d'activité STAN sont fondées sur la Révision 4 de la Classification Internationale Type par Industrie de toutes les branches d'activités économiques (&lt;a href="https://unstats.un.org/unsd/publication/SeriesM/seriesm_4rev4f.pdf"&gt;CITI Rév. 4&lt;/a&gt;). Les anciennes versions de la base s'appuyaient sur la CITI Rév. 3 et, avant l'année 2000, sur la CITI Rév. 2 (cette dernière ne couvrait alors que les industries de fabrication). Dans STAN, la liste standard des branches d'activité est suffisamment détaillée pour établir des comparaisons internationales et s'intéresser aux intensités technologiques ou numériques des branches. &lt;br/&gt;&lt;br/&gt; •  &lt;font color="#00008B"&gt;&lt;a href="http://stats.oecd.org/wbos/fileview2.aspx?IDFile=10a44087-bd9d-4d6c-8893-97413ad8d883"&gt;Structure&lt;/a&gt;&lt;/font&gt;&lt;br/&gt; •  &lt;font color="#00008B"&gt;&lt;a href="https://stats.oecd.org/wbos/fileview2.aspx?IDFile=e57f76c1-1e5b-4a39-879b-28e5c5ef9cc7"&gt;Documentation&lt;/a&gt;&lt;/font&gt;&lt;br/&gt; •  &lt;font color="#00008B"&gt;&lt;a href="https://stats.oecd.org/wbos/fileview2.aspx?IDFile=72cf67c9-940f-4ee1-9d6f-e1472d249eab"&gt;Couverture&lt;/a&gt;&lt;/font&gt;&lt;br/&gt;&lt;br/&gt;A noter que l'actualisation de STAN reprend progressivement à compter du 1er trimestre 2024.&lt;br/&gt;Les utilisateurs peuvent envoyer leurs commentaires ou suggestions à &lt;a href="mailto:stan.contact@oecd.org"&gt;stan.contact@oecd.org&lt;/a&gt;</t>
  </si>
  <si>
    <t>Zone de référence • Activité économique • Mesure • Type de prix • Unité de mesure</t>
  </si>
  <si>
    <t>Thème: Industrie, entreprises et entrepreneuriat &gt; Dynamique industrielle et mondialisation</t>
  </si>
  <si>
    <t xml:space="preserve">Nombre total de points de données disponibles: 3762481 </t>
  </si>
  <si>
    <t xml:space="preserve">Dernière mise à jour: février 13, 2024 </t>
  </si>
  <si>
    <t>Activité économique: Agriculture, sylviculture et pêche</t>
  </si>
  <si>
    <t>Activité économique: Culture et production animale, chasse et activités de services annexes</t>
  </si>
  <si>
    <t>Source : OCDE (STAN)</t>
  </si>
</sst>
</file>

<file path=xl/styles.xml><?xml version="1.0" encoding="utf-8"?>
<styleSheet xmlns="http://schemas.openxmlformats.org/spreadsheetml/2006/main">
  <numFmts count="3">
    <numFmt numFmtId="164" formatCode="\E\,\S\U\T\ \ \ #,##0;\E\,\S\U\T\ \ \ \-#,##0"/>
    <numFmt numFmtId="165" formatCode="0.0%"/>
    <numFmt numFmtId="166" formatCode="0.0"/>
  </numFmts>
  <fonts count="3202">
    <font>
      <sz val="11"/>
      <color theme="1"/>
      <name val="Calibri"/>
      <family val="2"/>
      <scheme val="minor"/>
    </font>
    <font>
      <b/>
      <sz val="11"/>
      <name val="Calibri"/>
    </font>
    <font>
      <b/>
      <sz val="11"/>
      <color rgb="FFFFFFFF"/>
      <name val="Calibri"/>
    </font>
    <font>
      <b/>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b/>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u/>
      <sz val="11"/>
      <color rgb="FF0563C1"/>
      <name val="Calibri"/>
    </font>
    <font>
      <u/>
      <sz val="11"/>
      <color rgb="FF0563C1"/>
      <name val="Calibri"/>
    </font>
    <font>
      <sz val="11"/>
      <name val="calibri"/>
    </font>
    <font>
      <b/>
      <sz val="11"/>
      <name val="calibri"/>
    </font>
    <font>
      <sz val="11"/>
      <color theme="1"/>
      <name val="Calibri"/>
      <family val="2"/>
      <scheme val="minor"/>
    </font>
    <font>
      <sz val="11"/>
      <color rgb="FF000000"/>
      <name val="Calibri"/>
      <family val="2"/>
    </font>
    <font>
      <sz val="14"/>
      <color rgb="FF000000"/>
      <name val="Arial"/>
      <family val="2"/>
    </font>
    <font>
      <sz val="14"/>
      <name val="Arial"/>
      <family val="2"/>
    </font>
    <font>
      <b/>
      <sz val="14"/>
      <color rgb="FFFF0000"/>
      <name val="Arial"/>
      <family val="2"/>
    </font>
    <font>
      <sz val="11"/>
      <name val="Calibri"/>
      <family val="2"/>
    </font>
  </fonts>
  <fills count="3181">
    <fill>
      <patternFill patternType="none"/>
    </fill>
    <fill>
      <patternFill patternType="gray125"/>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FFFF00"/>
      </patternFill>
    </fill>
    <fill>
      <patternFill patternType="solid">
        <fgColor rgb="FFFFFF00"/>
        <bgColor auto="1"/>
      </patternFill>
    </fill>
    <fill>
      <patternFill patternType="solid">
        <fgColor rgb="FFFFFF00"/>
        <bgColor indexed="64"/>
      </patternFill>
    </fill>
    <fill>
      <patternFill patternType="solid">
        <fgColor theme="0"/>
        <bgColor indexed="64"/>
      </patternFill>
    </fill>
    <fill>
      <patternFill patternType="solid">
        <fgColor theme="0"/>
      </patternFill>
    </fill>
    <fill>
      <patternFill patternType="solid">
        <fgColor theme="0"/>
        <bgColor auto="1"/>
      </patternFill>
    </fill>
  </fills>
  <borders count="3204">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196" fillId="3174" borderId="3195"/>
    <xf numFmtId="0" fontId="3196" fillId="3174" borderId="3195"/>
    <xf numFmtId="0" fontId="3196" fillId="3174" borderId="3195"/>
  </cellStyleXfs>
  <cellXfs count="3292">
    <xf numFmtId="0" fontId="0" fillId="0" borderId="0" xfId="0"/>
    <xf numFmtId="0" fontId="1" fillId="2" borderId="1" xfId="0" applyFont="1" applyFill="1" applyBorder="1" applyProtection="1">
      <alignment readingOrder="1"/>
    </xf>
    <xf numFmtId="0" fontId="2" fillId="3" borderId="2" xfId="0" applyFont="1" applyFill="1" applyBorder="1" applyAlignment="1" applyProtection="1">
      <alignment horizontal="right" vertical="top" wrapText="1" readingOrder="1"/>
    </xf>
    <xf numFmtId="0" fontId="3" fillId="4" borderId="3" xfId="0" applyFont="1" applyFill="1" applyBorder="1" applyAlignment="1" applyProtection="1">
      <alignment horizontal="right" vertical="top" wrapText="1" readingOrder="1"/>
    </xf>
    <xf numFmtId="0" fontId="4" fillId="5" borderId="4" xfId="0" applyFont="1" applyFill="1" applyBorder="1" applyAlignment="1" applyProtection="1">
      <alignment horizontal="center" vertical="top" wrapText="1" readingOrder="1"/>
    </xf>
    <xf numFmtId="0" fontId="5" fillId="6" borderId="5" xfId="0" applyFont="1" applyFill="1" applyBorder="1" applyAlignment="1" applyProtection="1">
      <alignment horizontal="center"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center" vertical="top" wrapText="1" readingOrder="1"/>
    </xf>
    <xf numFmtId="0" fontId="16" fillId="17" borderId="16" xfId="0" applyFont="1" applyFill="1" applyBorder="1" applyAlignment="1" applyProtection="1">
      <alignment horizontal="center" vertical="top" wrapText="1" readingOrder="1"/>
    </xf>
    <xf numFmtId="0" fontId="17" fillId="18" borderId="17" xfId="0" applyFont="1" applyFill="1" applyBorder="1" applyAlignment="1" applyProtection="1">
      <alignment horizontal="center" vertical="top" wrapText="1" readingOrder="1"/>
    </xf>
    <xf numFmtId="0" fontId="18" fillId="19" borderId="18" xfId="0" applyFont="1" applyFill="1" applyBorder="1" applyAlignment="1" applyProtection="1">
      <alignment horizontal="center" vertical="top" wrapText="1" readingOrder="1"/>
    </xf>
    <xf numFmtId="0" fontId="19" fillId="20" borderId="19" xfId="0" applyFont="1" applyFill="1" applyBorder="1" applyAlignment="1" applyProtection="1">
      <alignment horizontal="center" vertical="top" wrapText="1" readingOrder="1"/>
    </xf>
    <xf numFmtId="0" fontId="20" fillId="21" borderId="20" xfId="0" applyFont="1" applyFill="1" applyBorder="1" applyAlignment="1" applyProtection="1">
      <alignment horizontal="center" vertical="top" wrapText="1" readingOrder="1"/>
    </xf>
    <xf numFmtId="0" fontId="21" fillId="22" borderId="21" xfId="0" applyFont="1" applyFill="1" applyBorder="1" applyAlignment="1" applyProtection="1">
      <alignment horizontal="center" vertical="top" wrapText="1" readingOrder="1"/>
    </xf>
    <xf numFmtId="0" fontId="22" fillId="23" borderId="22" xfId="0" applyFont="1" applyFill="1" applyBorder="1" applyAlignment="1" applyProtection="1">
      <alignment horizontal="center" vertical="top" wrapText="1" readingOrder="1"/>
    </xf>
    <xf numFmtId="0" fontId="23" fillId="24" borderId="23" xfId="0" applyFont="1" applyFill="1" applyBorder="1" applyAlignment="1" applyProtection="1">
      <alignment horizontal="center" vertical="top" wrapText="1" readingOrder="1"/>
    </xf>
    <xf numFmtId="0" fontId="24" fillId="25" borderId="24" xfId="0" applyFont="1" applyFill="1" applyBorder="1" applyAlignment="1" applyProtection="1">
      <alignment horizontal="left" vertical="top" wrapText="1" readingOrder="1"/>
    </xf>
    <xf numFmtId="0" fontId="25" fillId="26" borderId="25" xfId="0" applyFont="1" applyFill="1" applyBorder="1" applyAlignment="1" applyProtection="1">
      <alignment horizontal="left" vertical="top" wrapText="1" readingOrder="1"/>
    </xf>
    <xf numFmtId="0" fontId="26" fillId="27" borderId="26" xfId="0" applyFont="1" applyFill="1" applyBorder="1" applyAlignment="1" applyProtection="1">
      <alignment horizontal="left" vertical="top" wrapText="1" readingOrder="1"/>
    </xf>
    <xf numFmtId="0" fontId="27" fillId="28" borderId="27" xfId="0" applyFont="1" applyFill="1" applyBorder="1" applyAlignment="1" applyProtection="1">
      <alignment horizontal="left" vertical="top" wrapText="1" readingOrder="1"/>
    </xf>
    <xf numFmtId="0" fontId="28" fillId="29" borderId="28" xfId="0" applyFont="1" applyFill="1" applyBorder="1" applyAlignment="1" applyProtection="1">
      <alignment horizontal="left" vertical="top" wrapText="1" readingOrder="1"/>
    </xf>
    <xf numFmtId="0" fontId="29" fillId="30" borderId="29" xfId="0" applyFont="1" applyFill="1" applyBorder="1" applyAlignment="1" applyProtection="1">
      <alignment horizontal="left" vertical="top" wrapText="1" readingOrder="1"/>
    </xf>
    <xf numFmtId="0" fontId="30" fillId="31" borderId="30" xfId="0" applyFont="1" applyFill="1" applyBorder="1" applyAlignment="1" applyProtection="1">
      <alignment horizontal="left" vertical="top" wrapText="1" readingOrder="1"/>
    </xf>
    <xf numFmtId="0" fontId="31" fillId="32" borderId="31" xfId="0" applyFont="1" applyFill="1" applyBorder="1" applyAlignment="1" applyProtection="1">
      <alignment horizontal="left" vertical="top" wrapText="1" readingOrder="1"/>
    </xf>
    <xf numFmtId="0" fontId="32" fillId="33" borderId="32" xfId="0" applyFont="1" applyFill="1" applyBorder="1" applyAlignment="1" applyProtection="1">
      <alignment horizontal="left" vertical="top" wrapText="1" readingOrder="1"/>
    </xf>
    <xf numFmtId="0" fontId="33" fillId="34" borderId="33" xfId="0" applyFont="1" applyFill="1" applyBorder="1" applyAlignment="1" applyProtection="1">
      <alignment horizontal="left" vertical="top" wrapText="1" readingOrder="1"/>
    </xf>
    <xf numFmtId="0" fontId="34" fillId="35" borderId="34" xfId="0" applyFont="1" applyFill="1" applyBorder="1" applyAlignment="1" applyProtection="1">
      <alignment horizontal="left" vertical="top" wrapText="1" readingOrder="1"/>
    </xf>
    <xf numFmtId="0" fontId="35" fillId="36" borderId="35" xfId="0" applyFont="1" applyFill="1" applyBorder="1" applyAlignment="1" applyProtection="1">
      <alignment horizontal="left" vertical="top" wrapText="1" readingOrder="1"/>
    </xf>
    <xf numFmtId="0" fontId="36" fillId="37" borderId="36" xfId="0" applyFont="1" applyFill="1" applyBorder="1" applyAlignment="1" applyProtection="1">
      <alignment horizontal="left" vertical="top" wrapText="1" readingOrder="1"/>
    </xf>
    <xf numFmtId="0" fontId="37" fillId="38" borderId="37" xfId="0" applyFont="1" applyFill="1" applyBorder="1" applyAlignment="1" applyProtection="1">
      <alignment horizontal="left" vertical="top" wrapText="1" readingOrder="1"/>
    </xf>
    <xf numFmtId="0" fontId="38" fillId="39" borderId="38" xfId="0" applyFont="1" applyFill="1" applyBorder="1" applyAlignment="1" applyProtection="1">
      <alignment horizontal="left" vertical="top" wrapText="1" readingOrder="1"/>
    </xf>
    <xf numFmtId="0" fontId="39" fillId="40" borderId="39" xfId="0" applyFont="1" applyFill="1" applyBorder="1" applyAlignment="1" applyProtection="1">
      <alignment horizontal="left" vertical="top" wrapText="1" readingOrder="1"/>
    </xf>
    <xf numFmtId="0" fontId="40" fillId="41" borderId="40" xfId="0" applyFont="1" applyFill="1" applyBorder="1" applyAlignment="1" applyProtection="1">
      <alignment horizontal="left" vertical="top" wrapText="1" readingOrder="1"/>
    </xf>
    <xf numFmtId="0" fontId="41" fillId="42" borderId="41" xfId="0" applyFont="1" applyFill="1" applyBorder="1" applyAlignment="1" applyProtection="1">
      <alignment horizontal="left" vertical="top" wrapText="1" readingOrder="1"/>
    </xf>
    <xf numFmtId="0" fontId="42" fillId="43" borderId="42" xfId="0" applyFont="1" applyFill="1" applyBorder="1" applyAlignment="1" applyProtection="1">
      <alignment horizontal="left" vertical="top" wrapText="1" readingOrder="1"/>
    </xf>
    <xf numFmtId="0" fontId="43" fillId="44" borderId="43" xfId="0" applyFont="1" applyFill="1" applyBorder="1" applyAlignment="1" applyProtection="1">
      <alignment horizontal="left" vertical="top" wrapText="1" readingOrder="1"/>
    </xf>
    <xf numFmtId="0" fontId="44" fillId="45" borderId="44" xfId="0" applyFont="1" applyFill="1" applyBorder="1" applyAlignment="1" applyProtection="1">
      <alignment horizontal="left" vertical="top" wrapText="1" readingOrder="1"/>
    </xf>
    <xf numFmtId="0" fontId="45" fillId="46" borderId="45" xfId="0" applyFont="1" applyFill="1" applyBorder="1" applyAlignment="1" applyProtection="1">
      <alignment horizontal="left" vertical="top" wrapText="1" readingOrder="1"/>
    </xf>
    <xf numFmtId="0" fontId="46" fillId="47" borderId="46" xfId="0" applyFont="1" applyFill="1" applyBorder="1" applyAlignment="1" applyProtection="1">
      <alignment horizontal="left" vertical="top" wrapText="1" readingOrder="1"/>
    </xf>
    <xf numFmtId="0" fontId="47" fillId="48" borderId="47" xfId="0" applyFont="1" applyFill="1" applyBorder="1" applyAlignment="1" applyProtection="1">
      <alignment horizontal="left" vertical="top" wrapText="1" readingOrder="1"/>
    </xf>
    <xf numFmtId="0" fontId="48" fillId="49" borderId="48" xfId="0" applyFont="1" applyFill="1" applyBorder="1" applyAlignment="1" applyProtection="1">
      <alignment horizontal="left" vertical="top" wrapText="1" readingOrder="1"/>
    </xf>
    <xf numFmtId="0" fontId="49" fillId="50" borderId="49" xfId="0" applyFont="1" applyFill="1" applyBorder="1" applyAlignment="1" applyProtection="1">
      <alignment horizontal="left" vertical="top" wrapText="1" readingOrder="1"/>
    </xf>
    <xf numFmtId="0" fontId="50" fillId="51" borderId="50" xfId="0" applyFont="1" applyFill="1" applyBorder="1" applyAlignment="1" applyProtection="1">
      <alignment horizontal="left" vertical="top" wrapText="1" readingOrder="1"/>
    </xf>
    <xf numFmtId="0" fontId="51" fillId="52" borderId="51" xfId="0" applyFont="1" applyFill="1" applyBorder="1" applyAlignment="1" applyProtection="1">
      <alignment horizontal="left" vertical="top" wrapText="1" readingOrder="1"/>
    </xf>
    <xf numFmtId="0" fontId="52" fillId="53" borderId="52" xfId="0" applyFont="1" applyFill="1" applyBorder="1" applyAlignment="1" applyProtection="1">
      <alignment horizontal="left" vertical="top" wrapText="1" readingOrder="1"/>
    </xf>
    <xf numFmtId="0" fontId="53" fillId="54" borderId="53" xfId="0" applyFont="1" applyFill="1" applyBorder="1" applyAlignment="1" applyProtection="1">
      <alignment horizontal="left" vertical="top" wrapText="1" readingOrder="1"/>
    </xf>
    <xf numFmtId="0" fontId="54" fillId="55" borderId="54" xfId="0" applyFont="1" applyFill="1" applyBorder="1" applyAlignment="1" applyProtection="1">
      <alignment horizontal="left" vertical="top" wrapText="1" readingOrder="1"/>
    </xf>
    <xf numFmtId="0" fontId="55" fillId="56" borderId="55" xfId="0" applyFont="1" applyFill="1" applyBorder="1" applyAlignment="1" applyProtection="1">
      <alignment horizontal="left" vertical="top" wrapText="1" readingOrder="1"/>
    </xf>
    <xf numFmtId="0" fontId="56" fillId="57" borderId="56" xfId="0" applyFont="1" applyFill="1" applyBorder="1" applyAlignment="1" applyProtection="1">
      <alignment horizontal="left" vertical="top" wrapText="1" readingOrder="1"/>
    </xf>
    <xf numFmtId="0" fontId="57" fillId="58" borderId="57" xfId="0" applyFont="1" applyFill="1" applyBorder="1" applyAlignment="1" applyProtection="1">
      <alignment horizontal="left" vertical="top" wrapText="1" readingOrder="1"/>
    </xf>
    <xf numFmtId="0" fontId="58" fillId="59" borderId="58" xfId="0" applyFont="1" applyFill="1" applyBorder="1" applyAlignment="1" applyProtection="1">
      <alignment horizontal="left" vertical="top" wrapText="1" readingOrder="1"/>
    </xf>
    <xf numFmtId="0" fontId="59" fillId="60" borderId="59" xfId="0" applyFont="1" applyFill="1" applyBorder="1" applyAlignment="1" applyProtection="1">
      <alignment horizontal="left" vertical="top" wrapText="1" readingOrder="1"/>
    </xf>
    <xf numFmtId="0" fontId="60" fillId="61" borderId="60" xfId="0" applyFont="1" applyFill="1" applyBorder="1" applyAlignment="1" applyProtection="1">
      <alignment horizontal="left" vertical="top" wrapText="1" readingOrder="1"/>
    </xf>
    <xf numFmtId="0" fontId="61" fillId="62" borderId="61" xfId="0" applyFont="1" applyFill="1" applyBorder="1" applyAlignment="1" applyProtection="1">
      <alignment horizontal="left" vertical="top" wrapText="1" readingOrder="1"/>
    </xf>
    <xf numFmtId="0" fontId="62" fillId="63" borderId="62" xfId="0" applyFont="1" applyFill="1" applyBorder="1" applyAlignment="1" applyProtection="1">
      <alignment horizontal="left" vertical="top" wrapText="1" readingOrder="1"/>
    </xf>
    <xf numFmtId="0" fontId="63" fillId="64" borderId="63" xfId="0" applyFont="1" applyFill="1" applyBorder="1" applyAlignment="1" applyProtection="1">
      <alignment horizontal="left" vertical="top" wrapText="1" readingOrder="1"/>
    </xf>
    <xf numFmtId="0" fontId="64" fillId="65" borderId="64" xfId="0" applyFont="1" applyFill="1" applyBorder="1" applyAlignment="1" applyProtection="1">
      <alignment horizontal="left" vertical="top" wrapText="1" readingOrder="1"/>
    </xf>
    <xf numFmtId="0" fontId="65" fillId="66" borderId="65" xfId="0" applyFont="1" applyFill="1" applyBorder="1" applyAlignment="1" applyProtection="1">
      <alignment horizontal="left" vertical="top" wrapText="1" readingOrder="1"/>
    </xf>
    <xf numFmtId="0" fontId="66" fillId="67" borderId="66" xfId="0" applyFont="1" applyFill="1" applyBorder="1" applyAlignment="1" applyProtection="1">
      <alignment horizontal="left" vertical="top" wrapText="1" readingOrder="1"/>
    </xf>
    <xf numFmtId="0" fontId="67" fillId="68" borderId="67" xfId="0" applyFont="1" applyFill="1" applyBorder="1" applyAlignment="1" applyProtection="1">
      <alignment horizontal="left" vertical="top" wrapText="1" readingOrder="1"/>
    </xf>
    <xf numFmtId="0" fontId="68" fillId="69" borderId="68" xfId="0" applyFont="1" applyFill="1" applyBorder="1" applyAlignment="1" applyProtection="1">
      <alignment horizontal="right" vertical="top" wrapText="1" readingOrder="1"/>
    </xf>
    <xf numFmtId="0" fontId="69" fillId="70" borderId="69" xfId="0" applyFont="1" applyFill="1" applyBorder="1" applyAlignment="1" applyProtection="1">
      <alignment horizontal="left" vertical="top" wrapText="1" readingOrder="1"/>
    </xf>
    <xf numFmtId="0" fontId="70" fillId="71" borderId="70" xfId="0" applyFont="1" applyFill="1" applyBorder="1" applyAlignment="1" applyProtection="1">
      <alignment horizontal="left" vertical="top" wrapText="1" readingOrder="1"/>
    </xf>
    <xf numFmtId="0" fontId="71" fillId="72" borderId="71" xfId="0" applyFont="1" applyFill="1" applyBorder="1" applyAlignment="1" applyProtection="1">
      <alignment horizontal="left" vertical="top" wrapText="1" readingOrder="1"/>
    </xf>
    <xf numFmtId="0" fontId="72" fillId="73" borderId="72" xfId="0" applyFont="1" applyFill="1" applyBorder="1" applyAlignment="1" applyProtection="1">
      <alignment horizontal="left" vertical="top" wrapText="1" readingOrder="1"/>
    </xf>
    <xf numFmtId="0" fontId="73" fillId="74" borderId="73" xfId="0" applyFont="1" applyFill="1" applyBorder="1" applyAlignment="1" applyProtection="1">
      <alignment horizontal="left" vertical="top" wrapText="1" readingOrder="1"/>
    </xf>
    <xf numFmtId="0" fontId="74" fillId="75" borderId="74" xfId="0" applyFont="1" applyFill="1" applyBorder="1" applyAlignment="1" applyProtection="1">
      <alignment horizontal="left" vertical="top" wrapText="1" readingOrder="1"/>
    </xf>
    <xf numFmtId="0" fontId="75" fillId="76" borderId="75" xfId="0" applyFont="1" applyFill="1" applyBorder="1" applyAlignment="1" applyProtection="1">
      <alignment horizontal="left" vertical="top" wrapText="1" readingOrder="1"/>
    </xf>
    <xf numFmtId="0" fontId="76" fillId="77" borderId="76" xfId="0" applyFont="1" applyFill="1" applyBorder="1" applyAlignment="1" applyProtection="1">
      <alignment horizontal="left" vertical="top" wrapText="1" readingOrder="1"/>
    </xf>
    <xf numFmtId="0" fontId="77" fillId="78" borderId="77" xfId="0" applyFont="1" applyFill="1" applyBorder="1" applyAlignment="1" applyProtection="1">
      <alignment horizontal="left" vertical="top" wrapText="1" readingOrder="1"/>
    </xf>
    <xf numFmtId="0" fontId="78" fillId="79" borderId="78" xfId="0" applyFont="1" applyFill="1" applyBorder="1" applyAlignment="1" applyProtection="1">
      <alignment horizontal="left" vertical="top" wrapText="1" readingOrder="1"/>
    </xf>
    <xf numFmtId="0" fontId="79" fillId="80" borderId="79" xfId="0" applyFont="1" applyFill="1" applyBorder="1" applyAlignment="1" applyProtection="1">
      <alignment horizontal="left" vertical="top" wrapText="1" readingOrder="1"/>
    </xf>
    <xf numFmtId="0" fontId="80" fillId="81" borderId="80" xfId="0" applyFont="1" applyFill="1" applyBorder="1" applyAlignment="1" applyProtection="1">
      <alignment horizontal="left" vertical="top" wrapText="1" readingOrder="1"/>
    </xf>
    <xf numFmtId="0" fontId="81" fillId="82" borderId="81" xfId="0" applyFont="1" applyFill="1" applyBorder="1" applyAlignment="1" applyProtection="1">
      <alignment horizontal="left" vertical="top" wrapText="1" readingOrder="1"/>
    </xf>
    <xf numFmtId="0" fontId="82" fillId="83" borderId="82" xfId="0" applyFont="1" applyFill="1" applyBorder="1" applyAlignment="1" applyProtection="1">
      <alignment horizontal="left" vertical="top" wrapText="1" readingOrder="1"/>
    </xf>
    <xf numFmtId="0" fontId="83" fillId="84" borderId="83" xfId="0" applyFont="1" applyFill="1" applyBorder="1" applyAlignment="1" applyProtection="1">
      <alignment horizontal="left" vertical="top" wrapText="1" readingOrder="1"/>
    </xf>
    <xf numFmtId="0" fontId="84" fillId="85" borderId="84" xfId="0" applyFont="1" applyFill="1" applyBorder="1" applyAlignment="1" applyProtection="1">
      <alignment horizontal="left" vertical="top" wrapText="1" readingOrder="1"/>
    </xf>
    <xf numFmtId="0" fontId="85" fillId="86" borderId="85" xfId="0" applyFont="1" applyFill="1" applyBorder="1" applyAlignment="1" applyProtection="1">
      <alignment horizontal="left" vertical="top" wrapText="1" readingOrder="1"/>
    </xf>
    <xf numFmtId="0" fontId="86" fillId="87" borderId="86" xfId="0" applyFont="1" applyFill="1" applyBorder="1" applyAlignment="1" applyProtection="1">
      <alignment horizontal="left" vertical="top" wrapText="1" readingOrder="1"/>
    </xf>
    <xf numFmtId="0" fontId="87" fillId="88" borderId="87" xfId="0" applyFont="1" applyFill="1" applyBorder="1" applyAlignment="1" applyProtection="1">
      <alignment horizontal="left" vertical="top" wrapText="1" readingOrder="1"/>
    </xf>
    <xf numFmtId="0" fontId="88" fillId="89" borderId="88" xfId="0" applyFont="1" applyFill="1" applyBorder="1" applyAlignment="1" applyProtection="1">
      <alignment horizontal="left" vertical="top" wrapText="1" readingOrder="1"/>
    </xf>
    <xf numFmtId="0" fontId="89" fillId="90" borderId="89" xfId="0" applyFont="1" applyFill="1" applyBorder="1" applyAlignment="1" applyProtection="1">
      <alignment horizontal="left" vertical="top" wrapText="1" readingOrder="1"/>
    </xf>
    <xf numFmtId="0" fontId="90" fillId="91" borderId="90" xfId="0" applyFont="1" applyFill="1" applyBorder="1" applyAlignment="1" applyProtection="1">
      <alignment horizontal="left" vertical="top" wrapText="1" readingOrder="1"/>
    </xf>
    <xf numFmtId="0" fontId="91" fillId="92" borderId="91" xfId="0" applyFont="1" applyFill="1" applyBorder="1" applyAlignment="1" applyProtection="1">
      <alignment horizontal="left" vertical="top" wrapText="1" readingOrder="1"/>
    </xf>
    <xf numFmtId="3" fontId="92" fillId="93" borderId="92" xfId="0" applyNumberFormat="1" applyFont="1" applyFill="1" applyBorder="1" applyAlignment="1" applyProtection="1">
      <alignment wrapText="1" readingOrder="1"/>
    </xf>
    <xf numFmtId="3" fontId="93" fillId="94" borderId="93" xfId="0" applyNumberFormat="1" applyFont="1" applyFill="1" applyBorder="1" applyAlignment="1" applyProtection="1">
      <alignment wrapText="1" readingOrder="1"/>
    </xf>
    <xf numFmtId="3" fontId="94" fillId="95" borderId="94" xfId="0" applyNumberFormat="1" applyFont="1" applyFill="1" applyBorder="1" applyAlignment="1" applyProtection="1">
      <alignment wrapText="1" readingOrder="1"/>
    </xf>
    <xf numFmtId="3" fontId="95" fillId="96" borderId="95" xfId="0" applyNumberFormat="1" applyFont="1" applyFill="1" applyBorder="1" applyAlignment="1" applyProtection="1">
      <alignment wrapText="1" readingOrder="1"/>
    </xf>
    <xf numFmtId="3" fontId="96" fillId="97" borderId="96" xfId="0" applyNumberFormat="1" applyFont="1" applyFill="1" applyBorder="1" applyAlignment="1" applyProtection="1">
      <alignment wrapText="1" readingOrder="1"/>
    </xf>
    <xf numFmtId="3" fontId="97" fillId="98" borderId="97" xfId="0" applyNumberFormat="1" applyFont="1" applyFill="1" applyBorder="1" applyAlignment="1" applyProtection="1">
      <alignment wrapText="1" readingOrder="1"/>
    </xf>
    <xf numFmtId="3" fontId="98" fillId="99" borderId="98" xfId="0" applyNumberFormat="1" applyFont="1" applyFill="1" applyBorder="1" applyAlignment="1" applyProtection="1">
      <alignment wrapText="1" readingOrder="1"/>
    </xf>
    <xf numFmtId="3" fontId="99" fillId="100" borderId="99" xfId="0" applyNumberFormat="1" applyFont="1" applyFill="1" applyBorder="1" applyAlignment="1" applyProtection="1">
      <alignment wrapText="1" readingOrder="1"/>
    </xf>
    <xf numFmtId="3" fontId="100" fillId="101" borderId="100" xfId="0" applyNumberFormat="1" applyFont="1" applyFill="1" applyBorder="1" applyAlignment="1" applyProtection="1">
      <alignment wrapText="1" readingOrder="1"/>
    </xf>
    <xf numFmtId="3" fontId="101" fillId="102" borderId="101" xfId="0" applyNumberFormat="1" applyFont="1" applyFill="1" applyBorder="1" applyAlignment="1" applyProtection="1">
      <alignment wrapText="1" readingOrder="1"/>
    </xf>
    <xf numFmtId="3" fontId="102" fillId="103" borderId="102" xfId="0" applyNumberFormat="1" applyFont="1" applyFill="1" applyBorder="1" applyAlignment="1" applyProtection="1">
      <alignment wrapText="1" readingOrder="1"/>
    </xf>
    <xf numFmtId="3" fontId="103" fillId="104" borderId="103" xfId="0" applyNumberFormat="1" applyFont="1" applyFill="1" applyBorder="1" applyAlignment="1" applyProtection="1">
      <alignment wrapText="1" readingOrder="1"/>
    </xf>
    <xf numFmtId="3" fontId="104" fillId="105" borderId="104" xfId="0" applyNumberFormat="1" applyFont="1" applyFill="1" applyBorder="1" applyAlignment="1" applyProtection="1">
      <alignment wrapText="1" readingOrder="1"/>
    </xf>
    <xf numFmtId="3" fontId="105" fillId="106" borderId="105" xfId="0" applyNumberFormat="1" applyFont="1" applyFill="1" applyBorder="1" applyAlignment="1" applyProtection="1">
      <alignment wrapText="1" readingOrder="1"/>
    </xf>
    <xf numFmtId="3" fontId="106" fillId="107" borderId="106" xfId="0" applyNumberFormat="1" applyFont="1" applyFill="1" applyBorder="1" applyAlignment="1" applyProtection="1">
      <alignment wrapText="1" readingOrder="1"/>
    </xf>
    <xf numFmtId="3" fontId="107" fillId="108" borderId="107" xfId="0" applyNumberFormat="1" applyFont="1" applyFill="1" applyBorder="1" applyAlignment="1" applyProtection="1">
      <alignment wrapText="1" readingOrder="1"/>
    </xf>
    <xf numFmtId="3" fontId="108" fillId="109" borderId="108" xfId="0" applyNumberFormat="1" applyFont="1" applyFill="1" applyBorder="1" applyAlignment="1" applyProtection="1">
      <alignment wrapText="1" readingOrder="1"/>
    </xf>
    <xf numFmtId="3" fontId="109" fillId="110" borderId="109" xfId="0" applyNumberFormat="1" applyFont="1" applyFill="1" applyBorder="1" applyAlignment="1" applyProtection="1">
      <alignment wrapText="1" readingOrder="1"/>
    </xf>
    <xf numFmtId="3" fontId="110" fillId="111" borderId="110" xfId="0" applyNumberFormat="1" applyFont="1" applyFill="1" applyBorder="1" applyAlignment="1" applyProtection="1">
      <alignment wrapText="1" readingOrder="1"/>
    </xf>
    <xf numFmtId="0" fontId="111" fillId="112" borderId="111" xfId="0" applyFont="1" applyFill="1" applyBorder="1" applyAlignment="1" applyProtection="1">
      <alignment wrapText="1" readingOrder="1"/>
    </xf>
    <xf numFmtId="0" fontId="112" fillId="113" borderId="112" xfId="0" applyFont="1" applyFill="1" applyBorder="1" applyAlignment="1" applyProtection="1">
      <alignment horizontal="left" vertical="top" wrapText="1" readingOrder="1"/>
    </xf>
    <xf numFmtId="0" fontId="113" fillId="114" borderId="113" xfId="0" applyFont="1" applyFill="1" applyBorder="1" applyAlignment="1" applyProtection="1">
      <alignment horizontal="left" vertical="top" wrapText="1" readingOrder="1"/>
    </xf>
    <xf numFmtId="3" fontId="114" fillId="115" borderId="114" xfId="0" applyNumberFormat="1" applyFont="1" applyFill="1" applyBorder="1" applyAlignment="1" applyProtection="1">
      <alignment wrapText="1" readingOrder="1"/>
    </xf>
    <xf numFmtId="3" fontId="115" fillId="116" borderId="115" xfId="0" applyNumberFormat="1" applyFont="1" applyFill="1" applyBorder="1" applyAlignment="1" applyProtection="1">
      <alignment wrapText="1" readingOrder="1"/>
    </xf>
    <xf numFmtId="3" fontId="116" fillId="117" borderId="116" xfId="0" applyNumberFormat="1" applyFont="1" applyFill="1" applyBorder="1" applyAlignment="1" applyProtection="1">
      <alignment wrapText="1" readingOrder="1"/>
    </xf>
    <xf numFmtId="3" fontId="117" fillId="118" borderId="117" xfId="0" applyNumberFormat="1" applyFont="1" applyFill="1" applyBorder="1" applyAlignment="1" applyProtection="1">
      <alignment wrapText="1" readingOrder="1"/>
    </xf>
    <xf numFmtId="3" fontId="118" fillId="119" borderId="118" xfId="0" applyNumberFormat="1" applyFont="1" applyFill="1" applyBorder="1" applyAlignment="1" applyProtection="1">
      <alignment wrapText="1" readingOrder="1"/>
    </xf>
    <xf numFmtId="3" fontId="119" fillId="120" borderId="119" xfId="0" applyNumberFormat="1" applyFont="1" applyFill="1" applyBorder="1" applyAlignment="1" applyProtection="1">
      <alignment wrapText="1" readingOrder="1"/>
    </xf>
    <xf numFmtId="3" fontId="120" fillId="121" borderId="120" xfId="0" applyNumberFormat="1" applyFont="1" applyFill="1" applyBorder="1" applyAlignment="1" applyProtection="1">
      <alignment wrapText="1" readingOrder="1"/>
    </xf>
    <xf numFmtId="3" fontId="121" fillId="122" borderId="121" xfId="0" applyNumberFormat="1" applyFont="1" applyFill="1" applyBorder="1" applyAlignment="1" applyProtection="1">
      <alignment wrapText="1" readingOrder="1"/>
    </xf>
    <xf numFmtId="3" fontId="122" fillId="123" borderId="122" xfId="0" applyNumberFormat="1" applyFont="1" applyFill="1" applyBorder="1" applyAlignment="1" applyProtection="1">
      <alignment wrapText="1" readingOrder="1"/>
    </xf>
    <xf numFmtId="3" fontId="123" fillId="124" borderId="123" xfId="0" applyNumberFormat="1" applyFont="1" applyFill="1" applyBorder="1" applyAlignment="1" applyProtection="1">
      <alignment wrapText="1" readingOrder="1"/>
    </xf>
    <xf numFmtId="3" fontId="124" fillId="125" borderId="124" xfId="0" applyNumberFormat="1" applyFont="1" applyFill="1" applyBorder="1" applyAlignment="1" applyProtection="1">
      <alignment wrapText="1" readingOrder="1"/>
    </xf>
    <xf numFmtId="3" fontId="125" fillId="126" borderId="125" xfId="0" applyNumberFormat="1" applyFont="1" applyFill="1" applyBorder="1" applyAlignment="1" applyProtection="1">
      <alignment wrapText="1" readingOrder="1"/>
    </xf>
    <xf numFmtId="3" fontId="126" fillId="127" borderId="126" xfId="0" applyNumberFormat="1" applyFont="1" applyFill="1" applyBorder="1" applyAlignment="1" applyProtection="1">
      <alignment wrapText="1" readingOrder="1"/>
    </xf>
    <xf numFmtId="3" fontId="127" fillId="128" borderId="127" xfId="0" applyNumberFormat="1" applyFont="1" applyFill="1" applyBorder="1" applyAlignment="1" applyProtection="1">
      <alignment wrapText="1" readingOrder="1"/>
    </xf>
    <xf numFmtId="3" fontId="128" fillId="129" borderId="128" xfId="0" applyNumberFormat="1" applyFont="1" applyFill="1" applyBorder="1" applyAlignment="1" applyProtection="1">
      <alignment wrapText="1" readingOrder="1"/>
    </xf>
    <xf numFmtId="3" fontId="129" fillId="130" borderId="129" xfId="0" applyNumberFormat="1" applyFont="1" applyFill="1" applyBorder="1" applyAlignment="1" applyProtection="1">
      <alignment wrapText="1" readingOrder="1"/>
    </xf>
    <xf numFmtId="3" fontId="130" fillId="131" borderId="130" xfId="0" applyNumberFormat="1" applyFont="1" applyFill="1" applyBorder="1" applyAlignment="1" applyProtection="1">
      <alignment wrapText="1" readingOrder="1"/>
    </xf>
    <xf numFmtId="3" fontId="131" fillId="132" borderId="131" xfId="0" applyNumberFormat="1" applyFont="1" applyFill="1" applyBorder="1" applyAlignment="1" applyProtection="1">
      <alignment wrapText="1" readingOrder="1"/>
    </xf>
    <xf numFmtId="3" fontId="132" fillId="133" borderId="132" xfId="0" applyNumberFormat="1" applyFont="1" applyFill="1" applyBorder="1" applyAlignment="1" applyProtection="1">
      <alignment wrapText="1" readingOrder="1"/>
    </xf>
    <xf numFmtId="3" fontId="133" fillId="134" borderId="133" xfId="0" applyNumberFormat="1" applyFont="1" applyFill="1" applyBorder="1" applyAlignment="1" applyProtection="1">
      <alignment wrapText="1" readingOrder="1"/>
    </xf>
    <xf numFmtId="0" fontId="134" fillId="135" borderId="134" xfId="0" applyFont="1" applyFill="1" applyBorder="1" applyAlignment="1" applyProtection="1">
      <alignment horizontal="left" vertical="top" wrapText="1" readingOrder="1"/>
    </xf>
    <xf numFmtId="0" fontId="135" fillId="136" borderId="135" xfId="0" applyFont="1" applyFill="1" applyBorder="1" applyAlignment="1" applyProtection="1">
      <alignment horizontal="left" vertical="top" wrapText="1" readingOrder="1"/>
    </xf>
    <xf numFmtId="3" fontId="136" fillId="137" borderId="136" xfId="0" applyNumberFormat="1" applyFont="1" applyFill="1" applyBorder="1" applyAlignment="1" applyProtection="1">
      <alignment wrapText="1" readingOrder="1"/>
    </xf>
    <xf numFmtId="3" fontId="137" fillId="138" borderId="137" xfId="0" applyNumberFormat="1" applyFont="1" applyFill="1" applyBorder="1" applyAlignment="1" applyProtection="1">
      <alignment wrapText="1" readingOrder="1"/>
    </xf>
    <xf numFmtId="3" fontId="138" fillId="139" borderId="138" xfId="0" applyNumberFormat="1" applyFont="1" applyFill="1" applyBorder="1" applyAlignment="1" applyProtection="1">
      <alignment wrapText="1" readingOrder="1"/>
    </xf>
    <xf numFmtId="3" fontId="139" fillId="140" borderId="139" xfId="0" applyNumberFormat="1" applyFont="1" applyFill="1" applyBorder="1" applyAlignment="1" applyProtection="1">
      <alignment wrapText="1" readingOrder="1"/>
    </xf>
    <xf numFmtId="3" fontId="140" fillId="141" borderId="140" xfId="0" applyNumberFormat="1" applyFont="1" applyFill="1" applyBorder="1" applyAlignment="1" applyProtection="1">
      <alignment wrapText="1" readingOrder="1"/>
    </xf>
    <xf numFmtId="3" fontId="141" fillId="142" borderId="141" xfId="0" applyNumberFormat="1" applyFont="1" applyFill="1" applyBorder="1" applyAlignment="1" applyProtection="1">
      <alignment wrapText="1" readingOrder="1"/>
    </xf>
    <xf numFmtId="3" fontId="142" fillId="143" borderId="142" xfId="0" applyNumberFormat="1" applyFont="1" applyFill="1" applyBorder="1" applyAlignment="1" applyProtection="1">
      <alignment wrapText="1" readingOrder="1"/>
    </xf>
    <xf numFmtId="3" fontId="143" fillId="144" borderId="143" xfId="0" applyNumberFormat="1" applyFont="1" applyFill="1" applyBorder="1" applyAlignment="1" applyProtection="1">
      <alignment wrapText="1" readingOrder="1"/>
    </xf>
    <xf numFmtId="3" fontId="144" fillId="145" borderId="144" xfId="0" applyNumberFormat="1" applyFont="1" applyFill="1" applyBorder="1" applyAlignment="1" applyProtection="1">
      <alignment wrapText="1" readingOrder="1"/>
    </xf>
    <xf numFmtId="3" fontId="145" fillId="146" borderId="145" xfId="0" applyNumberFormat="1" applyFont="1" applyFill="1" applyBorder="1" applyAlignment="1" applyProtection="1">
      <alignment wrapText="1" readingOrder="1"/>
    </xf>
    <xf numFmtId="3" fontId="146" fillId="147" borderId="146" xfId="0" applyNumberFormat="1" applyFont="1" applyFill="1" applyBorder="1" applyAlignment="1" applyProtection="1">
      <alignment wrapText="1" readingOrder="1"/>
    </xf>
    <xf numFmtId="3" fontId="147" fillId="148" borderId="147" xfId="0" applyNumberFormat="1" applyFont="1" applyFill="1" applyBorder="1" applyAlignment="1" applyProtection="1">
      <alignment wrapText="1" readingOrder="1"/>
    </xf>
    <xf numFmtId="3" fontId="148" fillId="149" borderId="148" xfId="0" applyNumberFormat="1" applyFont="1" applyFill="1" applyBorder="1" applyAlignment="1" applyProtection="1">
      <alignment wrapText="1" readingOrder="1"/>
    </xf>
    <xf numFmtId="3" fontId="149" fillId="150" borderId="149" xfId="0" applyNumberFormat="1" applyFont="1" applyFill="1" applyBorder="1" applyAlignment="1" applyProtection="1">
      <alignment wrapText="1" readingOrder="1"/>
    </xf>
    <xf numFmtId="3" fontId="150" fillId="151" borderId="150" xfId="0" applyNumberFormat="1" applyFont="1" applyFill="1" applyBorder="1" applyAlignment="1" applyProtection="1">
      <alignment wrapText="1" readingOrder="1"/>
    </xf>
    <xf numFmtId="3" fontId="151" fillId="152" borderId="151" xfId="0" applyNumberFormat="1" applyFont="1" applyFill="1" applyBorder="1" applyAlignment="1" applyProtection="1">
      <alignment wrapText="1" readingOrder="1"/>
    </xf>
    <xf numFmtId="3" fontId="152" fillId="153" borderId="152" xfId="0" applyNumberFormat="1" applyFont="1" applyFill="1" applyBorder="1" applyAlignment="1" applyProtection="1">
      <alignment wrapText="1" readingOrder="1"/>
    </xf>
    <xf numFmtId="3" fontId="153" fillId="154" borderId="153" xfId="0" applyNumberFormat="1" applyFont="1" applyFill="1" applyBorder="1" applyAlignment="1" applyProtection="1">
      <alignment wrapText="1" readingOrder="1"/>
    </xf>
    <xf numFmtId="3" fontId="154" fillId="155" borderId="154" xfId="0" applyNumberFormat="1" applyFont="1" applyFill="1" applyBorder="1" applyAlignment="1" applyProtection="1">
      <alignment wrapText="1" readingOrder="1"/>
    </xf>
    <xf numFmtId="0" fontId="155" fillId="156" borderId="155" xfId="0" applyFont="1" applyFill="1" applyBorder="1" applyAlignment="1" applyProtection="1">
      <alignment wrapText="1" readingOrder="1"/>
    </xf>
    <xf numFmtId="0" fontId="156" fillId="157" borderId="156" xfId="0" applyFont="1" applyFill="1" applyBorder="1" applyAlignment="1" applyProtection="1">
      <alignment horizontal="left" vertical="top" wrapText="1" readingOrder="1"/>
    </xf>
    <xf numFmtId="0" fontId="157" fillId="158" borderId="157" xfId="0" applyFont="1" applyFill="1" applyBorder="1" applyAlignment="1" applyProtection="1">
      <alignment horizontal="left" vertical="top" wrapText="1" readingOrder="1"/>
    </xf>
    <xf numFmtId="3" fontId="158" fillId="159" borderId="158" xfId="0" applyNumberFormat="1" applyFont="1" applyFill="1" applyBorder="1" applyAlignment="1" applyProtection="1">
      <alignment wrapText="1" readingOrder="1"/>
    </xf>
    <xf numFmtId="3" fontId="159" fillId="160" borderId="159" xfId="0" applyNumberFormat="1" applyFont="1" applyFill="1" applyBorder="1" applyAlignment="1" applyProtection="1">
      <alignment wrapText="1" readingOrder="1"/>
    </xf>
    <xf numFmtId="3" fontId="160" fillId="161" borderId="160" xfId="0" applyNumberFormat="1" applyFont="1" applyFill="1" applyBorder="1" applyAlignment="1" applyProtection="1">
      <alignment wrapText="1" readingOrder="1"/>
    </xf>
    <xf numFmtId="3" fontId="161" fillId="162" borderId="161" xfId="0" applyNumberFormat="1" applyFont="1" applyFill="1" applyBorder="1" applyAlignment="1" applyProtection="1">
      <alignment wrapText="1" readingOrder="1"/>
    </xf>
    <xf numFmtId="3" fontId="162" fillId="163" borderId="162" xfId="0" applyNumberFormat="1" applyFont="1" applyFill="1" applyBorder="1" applyAlignment="1" applyProtection="1">
      <alignment wrapText="1" readingOrder="1"/>
    </xf>
    <xf numFmtId="3" fontId="163" fillId="164" borderId="163" xfId="0" applyNumberFormat="1" applyFont="1" applyFill="1" applyBorder="1" applyAlignment="1" applyProtection="1">
      <alignment wrapText="1" readingOrder="1"/>
    </xf>
    <xf numFmtId="3" fontId="164" fillId="165" borderId="164" xfId="0" applyNumberFormat="1" applyFont="1" applyFill="1" applyBorder="1" applyAlignment="1" applyProtection="1">
      <alignment wrapText="1" readingOrder="1"/>
    </xf>
    <xf numFmtId="3" fontId="165" fillId="166" borderId="165" xfId="0" applyNumberFormat="1" applyFont="1" applyFill="1" applyBorder="1" applyAlignment="1" applyProtection="1">
      <alignment wrapText="1" readingOrder="1"/>
    </xf>
    <xf numFmtId="3" fontId="166" fillId="167" borderId="166" xfId="0" applyNumberFormat="1" applyFont="1" applyFill="1" applyBorder="1" applyAlignment="1" applyProtection="1">
      <alignment wrapText="1" readingOrder="1"/>
    </xf>
    <xf numFmtId="3" fontId="167" fillId="168" borderId="167" xfId="0" applyNumberFormat="1" applyFont="1" applyFill="1" applyBorder="1" applyAlignment="1" applyProtection="1">
      <alignment wrapText="1" readingOrder="1"/>
    </xf>
    <xf numFmtId="3" fontId="168" fillId="169" borderId="168" xfId="0" applyNumberFormat="1" applyFont="1" applyFill="1" applyBorder="1" applyAlignment="1" applyProtection="1">
      <alignment wrapText="1" readingOrder="1"/>
    </xf>
    <xf numFmtId="3" fontId="169" fillId="170" borderId="169" xfId="0" applyNumberFormat="1" applyFont="1" applyFill="1" applyBorder="1" applyAlignment="1" applyProtection="1">
      <alignment wrapText="1" readingOrder="1"/>
    </xf>
    <xf numFmtId="3" fontId="170" fillId="171" borderId="170" xfId="0" applyNumberFormat="1" applyFont="1" applyFill="1" applyBorder="1" applyAlignment="1" applyProtection="1">
      <alignment wrapText="1" readingOrder="1"/>
    </xf>
    <xf numFmtId="3" fontId="171" fillId="172" borderId="171" xfId="0" applyNumberFormat="1" applyFont="1" applyFill="1" applyBorder="1" applyAlignment="1" applyProtection="1">
      <alignment wrapText="1" readingOrder="1"/>
    </xf>
    <xf numFmtId="3" fontId="172" fillId="173" borderId="172" xfId="0" applyNumberFormat="1" applyFont="1" applyFill="1" applyBorder="1" applyAlignment="1" applyProtection="1">
      <alignment wrapText="1" readingOrder="1"/>
    </xf>
    <xf numFmtId="3" fontId="173" fillId="174" borderId="173" xfId="0" applyNumberFormat="1" applyFont="1" applyFill="1" applyBorder="1" applyAlignment="1" applyProtection="1">
      <alignment wrapText="1" readingOrder="1"/>
    </xf>
    <xf numFmtId="3" fontId="174" fillId="175" borderId="174" xfId="0" applyNumberFormat="1" applyFont="1" applyFill="1" applyBorder="1" applyAlignment="1" applyProtection="1">
      <alignment wrapText="1" readingOrder="1"/>
    </xf>
    <xf numFmtId="3" fontId="175" fillId="176" borderId="175" xfId="0" applyNumberFormat="1" applyFont="1" applyFill="1" applyBorder="1" applyAlignment="1" applyProtection="1">
      <alignment wrapText="1" readingOrder="1"/>
    </xf>
    <xf numFmtId="3" fontId="176" fillId="177" borderId="176" xfId="0" applyNumberFormat="1" applyFont="1" applyFill="1" applyBorder="1" applyAlignment="1" applyProtection="1">
      <alignment wrapText="1" readingOrder="1"/>
    </xf>
    <xf numFmtId="3" fontId="177" fillId="178" borderId="177" xfId="0" applyNumberFormat="1" applyFont="1" applyFill="1" applyBorder="1" applyAlignment="1" applyProtection="1">
      <alignment wrapText="1" readingOrder="1"/>
    </xf>
    <xf numFmtId="0" fontId="178" fillId="179" borderId="178" xfId="0" applyFont="1" applyFill="1" applyBorder="1" applyAlignment="1" applyProtection="1">
      <alignment horizontal="left" vertical="top" wrapText="1" readingOrder="1"/>
    </xf>
    <xf numFmtId="0" fontId="179" fillId="180" borderId="179" xfId="0" applyFont="1" applyFill="1" applyBorder="1" applyAlignment="1" applyProtection="1">
      <alignment horizontal="left" vertical="top" wrapText="1" readingOrder="1"/>
    </xf>
    <xf numFmtId="3" fontId="180" fillId="181" borderId="180" xfId="0" applyNumberFormat="1" applyFont="1" applyFill="1" applyBorder="1" applyAlignment="1" applyProtection="1">
      <alignment wrapText="1" readingOrder="1"/>
    </xf>
    <xf numFmtId="3" fontId="181" fillId="182" borderId="181" xfId="0" applyNumberFormat="1" applyFont="1" applyFill="1" applyBorder="1" applyAlignment="1" applyProtection="1">
      <alignment wrapText="1" readingOrder="1"/>
    </xf>
    <xf numFmtId="3" fontId="182" fillId="183" borderId="182" xfId="0" applyNumberFormat="1" applyFont="1" applyFill="1" applyBorder="1" applyAlignment="1" applyProtection="1">
      <alignment wrapText="1" readingOrder="1"/>
    </xf>
    <xf numFmtId="3" fontId="183" fillId="184" borderId="183" xfId="0" applyNumberFormat="1" applyFont="1" applyFill="1" applyBorder="1" applyAlignment="1" applyProtection="1">
      <alignment wrapText="1" readingOrder="1"/>
    </xf>
    <xf numFmtId="3" fontId="184" fillId="185" borderId="184" xfId="0" applyNumberFormat="1" applyFont="1" applyFill="1" applyBorder="1" applyAlignment="1" applyProtection="1">
      <alignment wrapText="1" readingOrder="1"/>
    </xf>
    <xf numFmtId="3" fontId="185" fillId="186" borderId="185" xfId="0" applyNumberFormat="1" applyFont="1" applyFill="1" applyBorder="1" applyAlignment="1" applyProtection="1">
      <alignment wrapText="1" readingOrder="1"/>
    </xf>
    <xf numFmtId="3" fontId="186" fillId="187" borderId="186" xfId="0" applyNumberFormat="1" applyFont="1" applyFill="1" applyBorder="1" applyAlignment="1" applyProtection="1">
      <alignment wrapText="1" readingOrder="1"/>
    </xf>
    <xf numFmtId="3" fontId="187" fillId="188" borderId="187" xfId="0" applyNumberFormat="1" applyFont="1" applyFill="1" applyBorder="1" applyAlignment="1" applyProtection="1">
      <alignment wrapText="1" readingOrder="1"/>
    </xf>
    <xf numFmtId="3" fontId="188" fillId="189" borderId="188" xfId="0" applyNumberFormat="1" applyFont="1" applyFill="1" applyBorder="1" applyAlignment="1" applyProtection="1">
      <alignment wrapText="1" readingOrder="1"/>
    </xf>
    <xf numFmtId="3" fontId="189" fillId="190" borderId="189" xfId="0" applyNumberFormat="1" applyFont="1" applyFill="1" applyBorder="1" applyAlignment="1" applyProtection="1">
      <alignment wrapText="1" readingOrder="1"/>
    </xf>
    <xf numFmtId="3" fontId="190" fillId="191" borderId="190" xfId="0" applyNumberFormat="1" applyFont="1" applyFill="1" applyBorder="1" applyAlignment="1" applyProtection="1">
      <alignment wrapText="1" readingOrder="1"/>
    </xf>
    <xf numFmtId="3" fontId="191" fillId="192" borderId="191" xfId="0" applyNumberFormat="1" applyFont="1" applyFill="1" applyBorder="1" applyAlignment="1" applyProtection="1">
      <alignment wrapText="1" readingOrder="1"/>
    </xf>
    <xf numFmtId="3" fontId="192" fillId="193" borderId="192" xfId="0" applyNumberFormat="1" applyFont="1" applyFill="1" applyBorder="1" applyAlignment="1" applyProtection="1">
      <alignment wrapText="1" readingOrder="1"/>
    </xf>
    <xf numFmtId="3" fontId="193" fillId="194" borderId="193" xfId="0" applyNumberFormat="1" applyFont="1" applyFill="1" applyBorder="1" applyAlignment="1" applyProtection="1">
      <alignment wrapText="1" readingOrder="1"/>
    </xf>
    <xf numFmtId="3" fontId="194" fillId="195" borderId="194" xfId="0" applyNumberFormat="1" applyFont="1" applyFill="1" applyBorder="1" applyAlignment="1" applyProtection="1">
      <alignment wrapText="1" readingOrder="1"/>
    </xf>
    <xf numFmtId="3" fontId="195" fillId="196" borderId="195" xfId="0" applyNumberFormat="1" applyFont="1" applyFill="1" applyBorder="1" applyAlignment="1" applyProtection="1">
      <alignment wrapText="1" readingOrder="1"/>
    </xf>
    <xf numFmtId="3" fontId="196" fillId="197" borderId="196" xfId="0" applyNumberFormat="1" applyFont="1" applyFill="1" applyBorder="1" applyAlignment="1" applyProtection="1">
      <alignment wrapText="1" readingOrder="1"/>
    </xf>
    <xf numFmtId="3" fontId="197" fillId="198" borderId="197" xfId="0" applyNumberFormat="1" applyFont="1" applyFill="1" applyBorder="1" applyAlignment="1" applyProtection="1">
      <alignment wrapText="1" readingOrder="1"/>
    </xf>
    <xf numFmtId="3" fontId="198" fillId="199" borderId="198" xfId="0" applyNumberFormat="1" applyFont="1" applyFill="1" applyBorder="1" applyAlignment="1" applyProtection="1">
      <alignment wrapText="1" readingOrder="1"/>
    </xf>
    <xf numFmtId="3" fontId="199" fillId="200" borderId="199" xfId="0" applyNumberFormat="1" applyFont="1" applyFill="1" applyBorder="1" applyAlignment="1" applyProtection="1">
      <alignment wrapText="1" readingOrder="1"/>
    </xf>
    <xf numFmtId="0" fontId="200" fillId="201" borderId="200" xfId="0" applyFont="1" applyFill="1" applyBorder="1" applyAlignment="1" applyProtection="1">
      <alignment horizontal="left" vertical="top" wrapText="1" readingOrder="1"/>
    </xf>
    <xf numFmtId="0" fontId="201" fillId="202" borderId="201" xfId="0" applyFont="1" applyFill="1" applyBorder="1" applyAlignment="1" applyProtection="1">
      <alignment horizontal="left" vertical="top" wrapText="1" readingOrder="1"/>
    </xf>
    <xf numFmtId="3" fontId="202" fillId="203" borderId="202" xfId="0" applyNumberFormat="1" applyFont="1" applyFill="1" applyBorder="1" applyAlignment="1" applyProtection="1">
      <alignment wrapText="1" readingOrder="1"/>
    </xf>
    <xf numFmtId="3" fontId="203" fillId="204" borderId="203" xfId="0" applyNumberFormat="1" applyFont="1" applyFill="1" applyBorder="1" applyAlignment="1" applyProtection="1">
      <alignment wrapText="1" readingOrder="1"/>
    </xf>
    <xf numFmtId="3" fontId="204" fillId="205" borderId="204" xfId="0" applyNumberFormat="1" applyFont="1" applyFill="1" applyBorder="1" applyAlignment="1" applyProtection="1">
      <alignment wrapText="1" readingOrder="1"/>
    </xf>
    <xf numFmtId="3" fontId="205" fillId="206" borderId="205" xfId="0" applyNumberFormat="1" applyFont="1" applyFill="1" applyBorder="1" applyAlignment="1" applyProtection="1">
      <alignment wrapText="1" readingOrder="1"/>
    </xf>
    <xf numFmtId="3" fontId="206" fillId="207" borderId="206" xfId="0" applyNumberFormat="1" applyFont="1" applyFill="1" applyBorder="1" applyAlignment="1" applyProtection="1">
      <alignment wrapText="1" readingOrder="1"/>
    </xf>
    <xf numFmtId="3" fontId="207" fillId="208" borderId="207" xfId="0" applyNumberFormat="1" applyFont="1" applyFill="1" applyBorder="1" applyAlignment="1" applyProtection="1">
      <alignment wrapText="1" readingOrder="1"/>
    </xf>
    <xf numFmtId="3" fontId="208" fillId="209" borderId="208" xfId="0" applyNumberFormat="1" applyFont="1" applyFill="1" applyBorder="1" applyAlignment="1" applyProtection="1">
      <alignment wrapText="1" readingOrder="1"/>
    </xf>
    <xf numFmtId="3" fontId="209" fillId="210" borderId="209" xfId="0" applyNumberFormat="1" applyFont="1" applyFill="1" applyBorder="1" applyAlignment="1" applyProtection="1">
      <alignment wrapText="1" readingOrder="1"/>
    </xf>
    <xf numFmtId="3" fontId="210" fillId="211" borderId="210" xfId="0" applyNumberFormat="1" applyFont="1" applyFill="1" applyBorder="1" applyAlignment="1" applyProtection="1">
      <alignment wrapText="1" readingOrder="1"/>
    </xf>
    <xf numFmtId="3" fontId="211" fillId="212" borderId="211" xfId="0" applyNumberFormat="1" applyFont="1" applyFill="1" applyBorder="1" applyAlignment="1" applyProtection="1">
      <alignment wrapText="1" readingOrder="1"/>
    </xf>
    <xf numFmtId="3" fontId="212" fillId="213" borderId="212" xfId="0" applyNumberFormat="1" applyFont="1" applyFill="1" applyBorder="1" applyAlignment="1" applyProtection="1">
      <alignment wrapText="1" readingOrder="1"/>
    </xf>
    <xf numFmtId="3" fontId="213" fillId="214" borderId="213" xfId="0" applyNumberFormat="1" applyFont="1" applyFill="1" applyBorder="1" applyAlignment="1" applyProtection="1">
      <alignment wrapText="1" readingOrder="1"/>
    </xf>
    <xf numFmtId="3" fontId="214" fillId="215" borderId="214" xfId="0" applyNumberFormat="1" applyFont="1" applyFill="1" applyBorder="1" applyAlignment="1" applyProtection="1">
      <alignment wrapText="1" readingOrder="1"/>
    </xf>
    <xf numFmtId="3" fontId="215" fillId="216" borderId="215" xfId="0" applyNumberFormat="1" applyFont="1" applyFill="1" applyBorder="1" applyAlignment="1" applyProtection="1">
      <alignment wrapText="1" readingOrder="1"/>
    </xf>
    <xf numFmtId="3" fontId="216" fillId="217" borderId="216" xfId="0" applyNumberFormat="1" applyFont="1" applyFill="1" applyBorder="1" applyAlignment="1" applyProtection="1">
      <alignment wrapText="1" readingOrder="1"/>
    </xf>
    <xf numFmtId="3" fontId="217" fillId="218" borderId="217" xfId="0" applyNumberFormat="1" applyFont="1" applyFill="1" applyBorder="1" applyAlignment="1" applyProtection="1">
      <alignment wrapText="1" readingOrder="1"/>
    </xf>
    <xf numFmtId="3" fontId="218" fillId="219" borderId="218" xfId="0" applyNumberFormat="1" applyFont="1" applyFill="1" applyBorder="1" applyAlignment="1" applyProtection="1">
      <alignment wrapText="1" readingOrder="1"/>
    </xf>
    <xf numFmtId="3" fontId="219" fillId="220" borderId="219" xfId="0" applyNumberFormat="1" applyFont="1" applyFill="1" applyBorder="1" applyAlignment="1" applyProtection="1">
      <alignment wrapText="1" readingOrder="1"/>
    </xf>
    <xf numFmtId="3" fontId="220" fillId="221" borderId="220" xfId="0" applyNumberFormat="1" applyFont="1" applyFill="1" applyBorder="1" applyAlignment="1" applyProtection="1">
      <alignment wrapText="1" readingOrder="1"/>
    </xf>
    <xf numFmtId="3" fontId="221" fillId="222" borderId="221" xfId="0" applyNumberFormat="1" applyFont="1" applyFill="1" applyBorder="1" applyAlignment="1" applyProtection="1">
      <alignment wrapText="1" readingOrder="1"/>
    </xf>
    <xf numFmtId="0" fontId="222" fillId="223" borderId="222" xfId="0" applyFont="1" applyFill="1" applyBorder="1" applyAlignment="1" applyProtection="1">
      <alignment horizontal="left" vertical="top" wrapText="1" readingOrder="1"/>
    </xf>
    <xf numFmtId="0" fontId="223" fillId="224" borderId="223" xfId="0" applyFont="1" applyFill="1" applyBorder="1" applyAlignment="1" applyProtection="1">
      <alignment horizontal="left" vertical="top" wrapText="1" readingOrder="1"/>
    </xf>
    <xf numFmtId="3" fontId="224" fillId="225" borderId="224" xfId="0" applyNumberFormat="1" applyFont="1" applyFill="1" applyBorder="1" applyAlignment="1" applyProtection="1">
      <alignment wrapText="1" readingOrder="1"/>
    </xf>
    <xf numFmtId="3" fontId="225" fillId="226" borderId="225" xfId="0" applyNumberFormat="1" applyFont="1" applyFill="1" applyBorder="1" applyAlignment="1" applyProtection="1">
      <alignment wrapText="1" readingOrder="1"/>
    </xf>
    <xf numFmtId="3" fontId="226" fillId="227" borderId="226" xfId="0" applyNumberFormat="1" applyFont="1" applyFill="1" applyBorder="1" applyAlignment="1" applyProtection="1">
      <alignment wrapText="1" readingOrder="1"/>
    </xf>
    <xf numFmtId="3" fontId="227" fillId="228" borderId="227" xfId="0" applyNumberFormat="1" applyFont="1" applyFill="1" applyBorder="1" applyAlignment="1" applyProtection="1">
      <alignment wrapText="1" readingOrder="1"/>
    </xf>
    <xf numFmtId="3" fontId="228" fillId="229" borderId="228" xfId="0" applyNumberFormat="1" applyFont="1" applyFill="1" applyBorder="1" applyAlignment="1" applyProtection="1">
      <alignment wrapText="1" readingOrder="1"/>
    </xf>
    <xf numFmtId="3" fontId="229" fillId="230" borderId="229" xfId="0" applyNumberFormat="1" applyFont="1" applyFill="1" applyBorder="1" applyAlignment="1" applyProtection="1">
      <alignment wrapText="1" readingOrder="1"/>
    </xf>
    <xf numFmtId="3" fontId="230" fillId="231" borderId="230" xfId="0" applyNumberFormat="1" applyFont="1" applyFill="1" applyBorder="1" applyAlignment="1" applyProtection="1">
      <alignment wrapText="1" readingOrder="1"/>
    </xf>
    <xf numFmtId="3" fontId="231" fillId="232" borderId="231" xfId="0" applyNumberFormat="1" applyFont="1" applyFill="1" applyBorder="1" applyAlignment="1" applyProtection="1">
      <alignment wrapText="1" readingOrder="1"/>
    </xf>
    <xf numFmtId="3" fontId="232" fillId="233" borderId="232" xfId="0" applyNumberFormat="1" applyFont="1" applyFill="1" applyBorder="1" applyAlignment="1" applyProtection="1">
      <alignment wrapText="1" readingOrder="1"/>
    </xf>
    <xf numFmtId="3" fontId="233" fillId="234" borderId="233" xfId="0" applyNumberFormat="1" applyFont="1" applyFill="1" applyBorder="1" applyAlignment="1" applyProtection="1">
      <alignment wrapText="1" readingOrder="1"/>
    </xf>
    <xf numFmtId="3" fontId="234" fillId="235" borderId="234" xfId="0" applyNumberFormat="1" applyFont="1" applyFill="1" applyBorder="1" applyAlignment="1" applyProtection="1">
      <alignment wrapText="1" readingOrder="1"/>
    </xf>
    <xf numFmtId="3" fontId="235" fillId="236" borderId="235" xfId="0" applyNumberFormat="1" applyFont="1" applyFill="1" applyBorder="1" applyAlignment="1" applyProtection="1">
      <alignment wrapText="1" readingOrder="1"/>
    </xf>
    <xf numFmtId="3" fontId="236" fillId="237" borderId="236" xfId="0" applyNumberFormat="1" applyFont="1" applyFill="1" applyBorder="1" applyAlignment="1" applyProtection="1">
      <alignment wrapText="1" readingOrder="1"/>
    </xf>
    <xf numFmtId="3" fontId="237" fillId="238" borderId="237" xfId="0" applyNumberFormat="1" applyFont="1" applyFill="1" applyBorder="1" applyAlignment="1" applyProtection="1">
      <alignment wrapText="1" readingOrder="1"/>
    </xf>
    <xf numFmtId="3" fontId="238" fillId="239" borderId="238" xfId="0" applyNumberFormat="1" applyFont="1" applyFill="1" applyBorder="1" applyAlignment="1" applyProtection="1">
      <alignment wrapText="1" readingOrder="1"/>
    </xf>
    <xf numFmtId="3" fontId="239" fillId="240" borderId="239" xfId="0" applyNumberFormat="1" applyFont="1" applyFill="1" applyBorder="1" applyAlignment="1" applyProtection="1">
      <alignment wrapText="1" readingOrder="1"/>
    </xf>
    <xf numFmtId="3" fontId="240" fillId="241" borderId="240" xfId="0" applyNumberFormat="1" applyFont="1" applyFill="1" applyBorder="1" applyAlignment="1" applyProtection="1">
      <alignment wrapText="1" readingOrder="1"/>
    </xf>
    <xf numFmtId="3" fontId="241" fillId="242" borderId="241" xfId="0" applyNumberFormat="1" applyFont="1" applyFill="1" applyBorder="1" applyAlignment="1" applyProtection="1">
      <alignment wrapText="1" readingOrder="1"/>
    </xf>
    <xf numFmtId="3" fontId="242" fillId="243" borderId="242" xfId="0" applyNumberFormat="1" applyFont="1" applyFill="1" applyBorder="1" applyAlignment="1" applyProtection="1">
      <alignment wrapText="1" readingOrder="1"/>
    </xf>
    <xf numFmtId="3" fontId="243" fillId="244" borderId="243" xfId="0" applyNumberFormat="1" applyFont="1" applyFill="1" applyBorder="1" applyAlignment="1" applyProtection="1">
      <alignment wrapText="1" readingOrder="1"/>
    </xf>
    <xf numFmtId="0" fontId="244" fillId="245" borderId="244" xfId="0" applyFont="1" applyFill="1" applyBorder="1" applyAlignment="1" applyProtection="1">
      <alignment horizontal="left" vertical="top" wrapText="1" readingOrder="1"/>
    </xf>
    <xf numFmtId="0" fontId="245" fillId="246" borderId="245" xfId="0" applyFont="1" applyFill="1" applyBorder="1" applyAlignment="1" applyProtection="1">
      <alignment horizontal="left" vertical="top" wrapText="1" readingOrder="1"/>
    </xf>
    <xf numFmtId="3" fontId="246" fillId="247" borderId="246" xfId="0" applyNumberFormat="1" applyFont="1" applyFill="1" applyBorder="1" applyAlignment="1" applyProtection="1">
      <alignment wrapText="1" readingOrder="1"/>
    </xf>
    <xf numFmtId="3" fontId="247" fillId="248" borderId="247" xfId="0" applyNumberFormat="1" applyFont="1" applyFill="1" applyBorder="1" applyAlignment="1" applyProtection="1">
      <alignment wrapText="1" readingOrder="1"/>
    </xf>
    <xf numFmtId="3" fontId="248" fillId="249" borderId="248" xfId="0" applyNumberFormat="1" applyFont="1" applyFill="1" applyBorder="1" applyAlignment="1" applyProtection="1">
      <alignment wrapText="1" readingOrder="1"/>
    </xf>
    <xf numFmtId="3" fontId="249" fillId="250" borderId="249" xfId="0" applyNumberFormat="1" applyFont="1" applyFill="1" applyBorder="1" applyAlignment="1" applyProtection="1">
      <alignment wrapText="1" readingOrder="1"/>
    </xf>
    <xf numFmtId="3" fontId="250" fillId="251" borderId="250" xfId="0" applyNumberFormat="1" applyFont="1" applyFill="1" applyBorder="1" applyAlignment="1" applyProtection="1">
      <alignment wrapText="1" readingOrder="1"/>
    </xf>
    <xf numFmtId="3" fontId="251" fillId="252" borderId="251" xfId="0" applyNumberFormat="1" applyFont="1" applyFill="1" applyBorder="1" applyAlignment="1" applyProtection="1">
      <alignment wrapText="1" readingOrder="1"/>
    </xf>
    <xf numFmtId="3" fontId="252" fillId="253" borderId="252" xfId="0" applyNumberFormat="1" applyFont="1" applyFill="1" applyBorder="1" applyAlignment="1" applyProtection="1">
      <alignment wrapText="1" readingOrder="1"/>
    </xf>
    <xf numFmtId="3" fontId="253" fillId="254" borderId="253" xfId="0" applyNumberFormat="1" applyFont="1" applyFill="1" applyBorder="1" applyAlignment="1" applyProtection="1">
      <alignment wrapText="1" readingOrder="1"/>
    </xf>
    <xf numFmtId="3" fontId="254" fillId="255" borderId="254" xfId="0" applyNumberFormat="1" applyFont="1" applyFill="1" applyBorder="1" applyAlignment="1" applyProtection="1">
      <alignment wrapText="1" readingOrder="1"/>
    </xf>
    <xf numFmtId="3" fontId="255" fillId="256" borderId="255" xfId="0" applyNumberFormat="1" applyFont="1" applyFill="1" applyBorder="1" applyAlignment="1" applyProtection="1">
      <alignment wrapText="1" readingOrder="1"/>
    </xf>
    <xf numFmtId="3" fontId="256" fillId="257" borderId="256" xfId="0" applyNumberFormat="1" applyFont="1" applyFill="1" applyBorder="1" applyAlignment="1" applyProtection="1">
      <alignment wrapText="1" readingOrder="1"/>
    </xf>
    <xf numFmtId="3" fontId="257" fillId="258" borderId="257" xfId="0" applyNumberFormat="1" applyFont="1" applyFill="1" applyBorder="1" applyAlignment="1" applyProtection="1">
      <alignment wrapText="1" readingOrder="1"/>
    </xf>
    <xf numFmtId="3" fontId="258" fillId="259" borderId="258" xfId="0" applyNumberFormat="1" applyFont="1" applyFill="1" applyBorder="1" applyAlignment="1" applyProtection="1">
      <alignment wrapText="1" readingOrder="1"/>
    </xf>
    <xf numFmtId="3" fontId="259" fillId="260" borderId="259" xfId="0" applyNumberFormat="1" applyFont="1" applyFill="1" applyBorder="1" applyAlignment="1" applyProtection="1">
      <alignment wrapText="1" readingOrder="1"/>
    </xf>
    <xf numFmtId="3" fontId="260" fillId="261" borderId="260" xfId="0" applyNumberFormat="1" applyFont="1" applyFill="1" applyBorder="1" applyAlignment="1" applyProtection="1">
      <alignment wrapText="1" readingOrder="1"/>
    </xf>
    <xf numFmtId="3" fontId="261" fillId="262" borderId="261" xfId="0" applyNumberFormat="1" applyFont="1" applyFill="1" applyBorder="1" applyAlignment="1" applyProtection="1">
      <alignment wrapText="1" readingOrder="1"/>
    </xf>
    <xf numFmtId="3" fontId="262" fillId="263" borderId="262" xfId="0" applyNumberFormat="1" applyFont="1" applyFill="1" applyBorder="1" applyAlignment="1" applyProtection="1">
      <alignment wrapText="1" readingOrder="1"/>
    </xf>
    <xf numFmtId="3" fontId="263" fillId="264" borderId="263" xfId="0" applyNumberFormat="1" applyFont="1" applyFill="1" applyBorder="1" applyAlignment="1" applyProtection="1">
      <alignment wrapText="1" readingOrder="1"/>
    </xf>
    <xf numFmtId="3" fontId="264" fillId="265" borderId="264" xfId="0" applyNumberFormat="1" applyFont="1" applyFill="1" applyBorder="1" applyAlignment="1" applyProtection="1">
      <alignment wrapText="1" readingOrder="1"/>
    </xf>
    <xf numFmtId="0" fontId="265" fillId="266" borderId="265" xfId="0" applyFont="1" applyFill="1" applyBorder="1" applyAlignment="1" applyProtection="1">
      <alignment wrapText="1" readingOrder="1"/>
    </xf>
    <xf numFmtId="0" fontId="266" fillId="267" borderId="266" xfId="0" applyFont="1" applyFill="1" applyBorder="1" applyAlignment="1" applyProtection="1">
      <alignment horizontal="left" vertical="top" wrapText="1" readingOrder="1"/>
    </xf>
    <xf numFmtId="0" fontId="267" fillId="268" borderId="267" xfId="0" applyFont="1" applyFill="1" applyBorder="1" applyAlignment="1" applyProtection="1">
      <alignment horizontal="left" vertical="top" wrapText="1" readingOrder="1"/>
    </xf>
    <xf numFmtId="3" fontId="268" fillId="269" borderId="268" xfId="0" applyNumberFormat="1" applyFont="1" applyFill="1" applyBorder="1" applyAlignment="1" applyProtection="1">
      <alignment wrapText="1" readingOrder="1"/>
    </xf>
    <xf numFmtId="3" fontId="269" fillId="270" borderId="269" xfId="0" applyNumberFormat="1" applyFont="1" applyFill="1" applyBorder="1" applyAlignment="1" applyProtection="1">
      <alignment wrapText="1" readingOrder="1"/>
    </xf>
    <xf numFmtId="3" fontId="270" fillId="271" borderId="270" xfId="0" applyNumberFormat="1" applyFont="1" applyFill="1" applyBorder="1" applyAlignment="1" applyProtection="1">
      <alignment wrapText="1" readingOrder="1"/>
    </xf>
    <xf numFmtId="3" fontId="271" fillId="272" borderId="271" xfId="0" applyNumberFormat="1" applyFont="1" applyFill="1" applyBorder="1" applyAlignment="1" applyProtection="1">
      <alignment wrapText="1" readingOrder="1"/>
    </xf>
    <xf numFmtId="3" fontId="272" fillId="273" borderId="272" xfId="0" applyNumberFormat="1" applyFont="1" applyFill="1" applyBorder="1" applyAlignment="1" applyProtection="1">
      <alignment wrapText="1" readingOrder="1"/>
    </xf>
    <xf numFmtId="3" fontId="273" fillId="274" borderId="273" xfId="0" applyNumberFormat="1" applyFont="1" applyFill="1" applyBorder="1" applyAlignment="1" applyProtection="1">
      <alignment wrapText="1" readingOrder="1"/>
    </xf>
    <xf numFmtId="3" fontId="274" fillId="275" borderId="274" xfId="0" applyNumberFormat="1" applyFont="1" applyFill="1" applyBorder="1" applyAlignment="1" applyProtection="1">
      <alignment wrapText="1" readingOrder="1"/>
    </xf>
    <xf numFmtId="3" fontId="275" fillId="276" borderId="275" xfId="0" applyNumberFormat="1" applyFont="1" applyFill="1" applyBorder="1" applyAlignment="1" applyProtection="1">
      <alignment wrapText="1" readingOrder="1"/>
    </xf>
    <xf numFmtId="3" fontId="276" fillId="277" borderId="276" xfId="0" applyNumberFormat="1" applyFont="1" applyFill="1" applyBorder="1" applyAlignment="1" applyProtection="1">
      <alignment wrapText="1" readingOrder="1"/>
    </xf>
    <xf numFmtId="3" fontId="277" fillId="278" borderId="277" xfId="0" applyNumberFormat="1" applyFont="1" applyFill="1" applyBorder="1" applyAlignment="1" applyProtection="1">
      <alignment wrapText="1" readingOrder="1"/>
    </xf>
    <xf numFmtId="3" fontId="278" fillId="279" borderId="278" xfId="0" applyNumberFormat="1" applyFont="1" applyFill="1" applyBorder="1" applyAlignment="1" applyProtection="1">
      <alignment wrapText="1" readingOrder="1"/>
    </xf>
    <xf numFmtId="3" fontId="279" fillId="280" borderId="279" xfId="0" applyNumberFormat="1" applyFont="1" applyFill="1" applyBorder="1" applyAlignment="1" applyProtection="1">
      <alignment wrapText="1" readingOrder="1"/>
    </xf>
    <xf numFmtId="3" fontId="280" fillId="281" borderId="280" xfId="0" applyNumberFormat="1" applyFont="1" applyFill="1" applyBorder="1" applyAlignment="1" applyProtection="1">
      <alignment wrapText="1" readingOrder="1"/>
    </xf>
    <xf numFmtId="3" fontId="281" fillId="282" borderId="281" xfId="0" applyNumberFormat="1" applyFont="1" applyFill="1" applyBorder="1" applyAlignment="1" applyProtection="1">
      <alignment wrapText="1" readingOrder="1"/>
    </xf>
    <xf numFmtId="3" fontId="282" fillId="283" borderId="282" xfId="0" applyNumberFormat="1" applyFont="1" applyFill="1" applyBorder="1" applyAlignment="1" applyProtection="1">
      <alignment wrapText="1" readingOrder="1"/>
    </xf>
    <xf numFmtId="3" fontId="283" fillId="284" borderId="283" xfId="0" applyNumberFormat="1" applyFont="1" applyFill="1" applyBorder="1" applyAlignment="1" applyProtection="1">
      <alignment wrapText="1" readingOrder="1"/>
    </xf>
    <xf numFmtId="3" fontId="284" fillId="285" borderId="284" xfId="0" applyNumberFormat="1" applyFont="1" applyFill="1" applyBorder="1" applyAlignment="1" applyProtection="1">
      <alignment wrapText="1" readingOrder="1"/>
    </xf>
    <xf numFmtId="3" fontId="285" fillId="286" borderId="285" xfId="0" applyNumberFormat="1" applyFont="1" applyFill="1" applyBorder="1" applyAlignment="1" applyProtection="1">
      <alignment wrapText="1" readingOrder="1"/>
    </xf>
    <xf numFmtId="3" fontId="286" fillId="287" borderId="286" xfId="0" applyNumberFormat="1" applyFont="1" applyFill="1" applyBorder="1" applyAlignment="1" applyProtection="1">
      <alignment wrapText="1" readingOrder="1"/>
    </xf>
    <xf numFmtId="0" fontId="287" fillId="288" borderId="287" xfId="0" applyFont="1" applyFill="1" applyBorder="1" applyAlignment="1" applyProtection="1">
      <alignment wrapText="1" readingOrder="1"/>
    </xf>
    <xf numFmtId="0" fontId="288" fillId="289" borderId="288" xfId="0" applyFont="1" applyFill="1" applyBorder="1" applyAlignment="1" applyProtection="1">
      <alignment horizontal="left" vertical="top" wrapText="1" readingOrder="1"/>
    </xf>
    <xf numFmtId="0" fontId="289" fillId="290" borderId="289" xfId="0" applyFont="1" applyFill="1" applyBorder="1" applyAlignment="1" applyProtection="1">
      <alignment horizontal="left" vertical="top" wrapText="1" readingOrder="1"/>
    </xf>
    <xf numFmtId="3" fontId="290" fillId="291" borderId="290" xfId="0" applyNumberFormat="1" applyFont="1" applyFill="1" applyBorder="1" applyAlignment="1" applyProtection="1">
      <alignment wrapText="1" readingOrder="1"/>
    </xf>
    <xf numFmtId="3" fontId="291" fillId="292" borderId="291" xfId="0" applyNumberFormat="1" applyFont="1" applyFill="1" applyBorder="1" applyAlignment="1" applyProtection="1">
      <alignment wrapText="1" readingOrder="1"/>
    </xf>
    <xf numFmtId="3" fontId="292" fillId="293" borderId="292" xfId="0" applyNumberFormat="1" applyFont="1" applyFill="1" applyBorder="1" applyAlignment="1" applyProtection="1">
      <alignment wrapText="1" readingOrder="1"/>
    </xf>
    <xf numFmtId="3" fontId="293" fillId="294" borderId="293" xfId="0" applyNumberFormat="1" applyFont="1" applyFill="1" applyBorder="1" applyAlignment="1" applyProtection="1">
      <alignment wrapText="1" readingOrder="1"/>
    </xf>
    <xf numFmtId="3" fontId="294" fillId="295" borderId="294" xfId="0" applyNumberFormat="1" applyFont="1" applyFill="1" applyBorder="1" applyAlignment="1" applyProtection="1">
      <alignment wrapText="1" readingOrder="1"/>
    </xf>
    <xf numFmtId="3" fontId="295" fillId="296" borderId="295" xfId="0" applyNumberFormat="1" applyFont="1" applyFill="1" applyBorder="1" applyAlignment="1" applyProtection="1">
      <alignment wrapText="1" readingOrder="1"/>
    </xf>
    <xf numFmtId="3" fontId="296" fillId="297" borderId="296" xfId="0" applyNumberFormat="1" applyFont="1" applyFill="1" applyBorder="1" applyAlignment="1" applyProtection="1">
      <alignment wrapText="1" readingOrder="1"/>
    </xf>
    <xf numFmtId="3" fontId="297" fillId="298" borderId="297" xfId="0" applyNumberFormat="1" applyFont="1" applyFill="1" applyBorder="1" applyAlignment="1" applyProtection="1">
      <alignment wrapText="1" readingOrder="1"/>
    </xf>
    <xf numFmtId="3" fontId="298" fillId="299" borderId="298" xfId="0" applyNumberFormat="1" applyFont="1" applyFill="1" applyBorder="1" applyAlignment="1" applyProtection="1">
      <alignment wrapText="1" readingOrder="1"/>
    </xf>
    <xf numFmtId="3" fontId="299" fillId="300" borderId="299" xfId="0" applyNumberFormat="1" applyFont="1" applyFill="1" applyBorder="1" applyAlignment="1" applyProtection="1">
      <alignment wrapText="1" readingOrder="1"/>
    </xf>
    <xf numFmtId="3" fontId="300" fillId="301" borderId="300" xfId="0" applyNumberFormat="1" applyFont="1" applyFill="1" applyBorder="1" applyAlignment="1" applyProtection="1">
      <alignment wrapText="1" readingOrder="1"/>
    </xf>
    <xf numFmtId="3" fontId="301" fillId="302" borderId="301" xfId="0" applyNumberFormat="1" applyFont="1" applyFill="1" applyBorder="1" applyAlignment="1" applyProtection="1">
      <alignment wrapText="1" readingOrder="1"/>
    </xf>
    <xf numFmtId="3" fontId="302" fillId="303" borderId="302" xfId="0" applyNumberFormat="1" applyFont="1" applyFill="1" applyBorder="1" applyAlignment="1" applyProtection="1">
      <alignment wrapText="1" readingOrder="1"/>
    </xf>
    <xf numFmtId="3" fontId="303" fillId="304" borderId="303" xfId="0" applyNumberFormat="1" applyFont="1" applyFill="1" applyBorder="1" applyAlignment="1" applyProtection="1">
      <alignment wrapText="1" readingOrder="1"/>
    </xf>
    <xf numFmtId="3" fontId="304" fillId="305" borderId="304" xfId="0" applyNumberFormat="1" applyFont="1" applyFill="1" applyBorder="1" applyAlignment="1" applyProtection="1">
      <alignment wrapText="1" readingOrder="1"/>
    </xf>
    <xf numFmtId="3" fontId="305" fillId="306" borderId="305" xfId="0" applyNumberFormat="1" applyFont="1" applyFill="1" applyBorder="1" applyAlignment="1" applyProtection="1">
      <alignment wrapText="1" readingOrder="1"/>
    </xf>
    <xf numFmtId="3" fontId="306" fillId="307" borderId="306" xfId="0" applyNumberFormat="1" applyFont="1" applyFill="1" applyBorder="1" applyAlignment="1" applyProtection="1">
      <alignment wrapText="1" readingOrder="1"/>
    </xf>
    <xf numFmtId="3" fontId="307" fillId="308" borderId="307" xfId="0" applyNumberFormat="1" applyFont="1" applyFill="1" applyBorder="1" applyAlignment="1" applyProtection="1">
      <alignment wrapText="1" readingOrder="1"/>
    </xf>
    <xf numFmtId="3" fontId="308" fillId="309" borderId="308" xfId="0" applyNumberFormat="1" applyFont="1" applyFill="1" applyBorder="1" applyAlignment="1" applyProtection="1">
      <alignment wrapText="1" readingOrder="1"/>
    </xf>
    <xf numFmtId="3" fontId="309" fillId="310" borderId="309" xfId="0" applyNumberFormat="1" applyFont="1" applyFill="1" applyBorder="1" applyAlignment="1" applyProtection="1">
      <alignment wrapText="1" readingOrder="1"/>
    </xf>
    <xf numFmtId="0" fontId="310" fillId="311" borderId="310" xfId="0" applyFont="1" applyFill="1" applyBorder="1" applyAlignment="1" applyProtection="1">
      <alignment horizontal="left" vertical="top" wrapText="1" readingOrder="1"/>
    </xf>
    <xf numFmtId="0" fontId="311" fillId="312" borderId="311" xfId="0" applyFont="1" applyFill="1" applyBorder="1" applyAlignment="1" applyProtection="1">
      <alignment horizontal="left" vertical="top" wrapText="1" readingOrder="1"/>
    </xf>
    <xf numFmtId="3" fontId="312" fillId="313" borderId="312" xfId="0" applyNumberFormat="1" applyFont="1" applyFill="1" applyBorder="1" applyAlignment="1" applyProtection="1">
      <alignment wrapText="1" readingOrder="1"/>
    </xf>
    <xf numFmtId="3" fontId="313" fillId="314" borderId="313" xfId="0" applyNumberFormat="1" applyFont="1" applyFill="1" applyBorder="1" applyAlignment="1" applyProtection="1">
      <alignment wrapText="1" readingOrder="1"/>
    </xf>
    <xf numFmtId="3" fontId="314" fillId="315" borderId="314" xfId="0" applyNumberFormat="1" applyFont="1" applyFill="1" applyBorder="1" applyAlignment="1" applyProtection="1">
      <alignment wrapText="1" readingOrder="1"/>
    </xf>
    <xf numFmtId="3" fontId="315" fillId="316" borderId="315" xfId="0" applyNumberFormat="1" applyFont="1" applyFill="1" applyBorder="1" applyAlignment="1" applyProtection="1">
      <alignment wrapText="1" readingOrder="1"/>
    </xf>
    <xf numFmtId="3" fontId="316" fillId="317" borderId="316" xfId="0" applyNumberFormat="1" applyFont="1" applyFill="1" applyBorder="1" applyAlignment="1" applyProtection="1">
      <alignment wrapText="1" readingOrder="1"/>
    </xf>
    <xf numFmtId="3" fontId="317" fillId="318" borderId="317" xfId="0" applyNumberFormat="1" applyFont="1" applyFill="1" applyBorder="1" applyAlignment="1" applyProtection="1">
      <alignment wrapText="1" readingOrder="1"/>
    </xf>
    <xf numFmtId="3" fontId="318" fillId="319" borderId="318" xfId="0" applyNumberFormat="1" applyFont="1" applyFill="1" applyBorder="1" applyAlignment="1" applyProtection="1">
      <alignment wrapText="1" readingOrder="1"/>
    </xf>
    <xf numFmtId="3" fontId="319" fillId="320" borderId="319" xfId="0" applyNumberFormat="1" applyFont="1" applyFill="1" applyBorder="1" applyAlignment="1" applyProtection="1">
      <alignment wrapText="1" readingOrder="1"/>
    </xf>
    <xf numFmtId="3" fontId="320" fillId="321" borderId="320" xfId="0" applyNumberFormat="1" applyFont="1" applyFill="1" applyBorder="1" applyAlignment="1" applyProtection="1">
      <alignment wrapText="1" readingOrder="1"/>
    </xf>
    <xf numFmtId="3" fontId="321" fillId="322" borderId="321" xfId="0" applyNumberFormat="1" applyFont="1" applyFill="1" applyBorder="1" applyAlignment="1" applyProtection="1">
      <alignment wrapText="1" readingOrder="1"/>
    </xf>
    <xf numFmtId="3" fontId="322" fillId="323" borderId="322" xfId="0" applyNumberFormat="1" applyFont="1" applyFill="1" applyBorder="1" applyAlignment="1" applyProtection="1">
      <alignment wrapText="1" readingOrder="1"/>
    </xf>
    <xf numFmtId="3" fontId="323" fillId="324" borderId="323" xfId="0" applyNumberFormat="1" applyFont="1" applyFill="1" applyBorder="1" applyAlignment="1" applyProtection="1">
      <alignment wrapText="1" readingOrder="1"/>
    </xf>
    <xf numFmtId="3" fontId="324" fillId="325" borderId="324" xfId="0" applyNumberFormat="1" applyFont="1" applyFill="1" applyBorder="1" applyAlignment="1" applyProtection="1">
      <alignment wrapText="1" readingOrder="1"/>
    </xf>
    <xf numFmtId="3" fontId="325" fillId="326" borderId="325" xfId="0" applyNumberFormat="1" applyFont="1" applyFill="1" applyBorder="1" applyAlignment="1" applyProtection="1">
      <alignment wrapText="1" readingOrder="1"/>
    </xf>
    <xf numFmtId="3" fontId="326" fillId="327" borderId="326" xfId="0" applyNumberFormat="1" applyFont="1" applyFill="1" applyBorder="1" applyAlignment="1" applyProtection="1">
      <alignment wrapText="1" readingOrder="1"/>
    </xf>
    <xf numFmtId="3" fontId="327" fillId="328" borderId="327" xfId="0" applyNumberFormat="1" applyFont="1" applyFill="1" applyBorder="1" applyAlignment="1" applyProtection="1">
      <alignment wrapText="1" readingOrder="1"/>
    </xf>
    <xf numFmtId="3" fontId="328" fillId="329" borderId="328" xfId="0" applyNumberFormat="1" applyFont="1" applyFill="1" applyBorder="1" applyAlignment="1" applyProtection="1">
      <alignment wrapText="1" readingOrder="1"/>
    </xf>
    <xf numFmtId="3" fontId="329" fillId="330" borderId="329" xfId="0" applyNumberFormat="1" applyFont="1" applyFill="1" applyBorder="1" applyAlignment="1" applyProtection="1">
      <alignment wrapText="1" readingOrder="1"/>
    </xf>
    <xf numFmtId="3" fontId="330" fillId="331" borderId="330" xfId="0" applyNumberFormat="1" applyFont="1" applyFill="1" applyBorder="1" applyAlignment="1" applyProtection="1">
      <alignment wrapText="1" readingOrder="1"/>
    </xf>
    <xf numFmtId="3" fontId="331" fillId="332" borderId="331" xfId="0" applyNumberFormat="1" applyFont="1" applyFill="1" applyBorder="1" applyAlignment="1" applyProtection="1">
      <alignment wrapText="1" readingOrder="1"/>
    </xf>
    <xf numFmtId="0" fontId="332" fillId="333" borderId="332" xfId="0" applyFont="1" applyFill="1" applyBorder="1" applyAlignment="1" applyProtection="1">
      <alignment horizontal="left" vertical="top" wrapText="1" readingOrder="1"/>
    </xf>
    <xf numFmtId="0" fontId="333" fillId="334" borderId="333" xfId="0" applyFont="1" applyFill="1" applyBorder="1" applyAlignment="1" applyProtection="1">
      <alignment horizontal="left" vertical="top" wrapText="1" readingOrder="1"/>
    </xf>
    <xf numFmtId="0" fontId="334" fillId="335" borderId="334" xfId="0" applyFont="1" applyFill="1" applyBorder="1" applyAlignment="1" applyProtection="1">
      <alignment horizontal="left" vertical="top" wrapText="1" readingOrder="1"/>
    </xf>
    <xf numFmtId="0" fontId="335" fillId="336" borderId="335" xfId="0" applyFont="1" applyFill="1" applyBorder="1" applyAlignment="1" applyProtection="1">
      <alignment horizontal="left" vertical="top" wrapText="1" readingOrder="1"/>
    </xf>
    <xf numFmtId="0" fontId="336" fillId="337" borderId="336" xfId="0" applyFont="1" applyFill="1" applyBorder="1" applyAlignment="1" applyProtection="1">
      <alignment horizontal="left" vertical="top" wrapText="1" readingOrder="1"/>
    </xf>
    <xf numFmtId="0" fontId="337" fillId="338" borderId="337" xfId="0" applyFont="1" applyFill="1" applyBorder="1" applyAlignment="1" applyProtection="1">
      <alignment horizontal="left" vertical="top" wrapText="1" readingOrder="1"/>
    </xf>
    <xf numFmtId="0" fontId="338" fillId="339" borderId="338" xfId="0" applyFont="1" applyFill="1" applyBorder="1" applyAlignment="1" applyProtection="1">
      <alignment horizontal="left" vertical="top" wrapText="1" readingOrder="1"/>
    </xf>
    <xf numFmtId="0" fontId="339" fillId="340" borderId="339" xfId="0" applyFont="1" applyFill="1" applyBorder="1" applyAlignment="1" applyProtection="1">
      <alignment horizontal="left" vertical="top" wrapText="1" readingOrder="1"/>
    </xf>
    <xf numFmtId="0" fontId="340" fillId="341" borderId="340" xfId="0" applyFont="1" applyFill="1" applyBorder="1" applyAlignment="1" applyProtection="1">
      <alignment horizontal="left" vertical="top" wrapText="1" readingOrder="1"/>
    </xf>
    <xf numFmtId="0" fontId="341" fillId="342" borderId="341" xfId="0" applyFont="1" applyFill="1" applyBorder="1" applyAlignment="1" applyProtection="1">
      <alignment horizontal="left" vertical="top" wrapText="1" readingOrder="1"/>
    </xf>
    <xf numFmtId="0" fontId="342" fillId="343" borderId="342" xfId="0" applyFont="1" applyFill="1" applyBorder="1" applyAlignment="1" applyProtection="1">
      <alignment horizontal="left" vertical="top" wrapText="1" readingOrder="1"/>
    </xf>
    <xf numFmtId="0" fontId="343" fillId="344" borderId="343" xfId="0" applyFont="1" applyFill="1" applyBorder="1" applyAlignment="1" applyProtection="1">
      <alignment horizontal="left" vertical="top" wrapText="1" readingOrder="1"/>
    </xf>
    <xf numFmtId="0" fontId="344" fillId="345" borderId="344" xfId="0" applyFont="1" applyFill="1" applyBorder="1" applyAlignment="1" applyProtection="1">
      <alignment horizontal="left" vertical="top" wrapText="1" readingOrder="1"/>
    </xf>
    <xf numFmtId="0" fontId="345" fillId="346" borderId="345" xfId="0" applyFont="1" applyFill="1" applyBorder="1" applyAlignment="1" applyProtection="1">
      <alignment horizontal="left" vertical="top" wrapText="1" readingOrder="1"/>
    </xf>
    <xf numFmtId="0" fontId="346" fillId="347" borderId="346" xfId="0" applyFont="1" applyFill="1" applyBorder="1" applyAlignment="1" applyProtection="1">
      <alignment horizontal="left" vertical="top" wrapText="1" readingOrder="1"/>
    </xf>
    <xf numFmtId="0" fontId="347" fillId="348" borderId="347" xfId="0" applyFont="1" applyFill="1" applyBorder="1" applyAlignment="1" applyProtection="1">
      <alignment horizontal="left" vertical="top" wrapText="1" readingOrder="1"/>
    </xf>
    <xf numFmtId="0" fontId="348" fillId="349" borderId="348" xfId="0" applyFont="1" applyFill="1" applyBorder="1" applyAlignment="1" applyProtection="1">
      <alignment horizontal="left" vertical="top" wrapText="1" readingOrder="1"/>
    </xf>
    <xf numFmtId="0" fontId="349" fillId="350" borderId="349" xfId="0" applyFont="1" applyFill="1" applyBorder="1" applyAlignment="1" applyProtection="1">
      <alignment horizontal="left" vertical="top" wrapText="1" readingOrder="1"/>
    </xf>
    <xf numFmtId="0" fontId="350" fillId="351" borderId="350" xfId="0" applyFont="1" applyFill="1" applyBorder="1" applyAlignment="1" applyProtection="1">
      <alignment horizontal="left" vertical="top" wrapText="1" readingOrder="1"/>
    </xf>
    <xf numFmtId="0" fontId="351" fillId="352" borderId="351" xfId="0" applyFont="1" applyFill="1" applyBorder="1" applyAlignment="1" applyProtection="1">
      <alignment horizontal="left" vertical="top" wrapText="1" readingOrder="1"/>
    </xf>
    <xf numFmtId="0" fontId="352" fillId="353" borderId="352" xfId="0" applyFont="1" applyFill="1" applyBorder="1" applyAlignment="1" applyProtection="1">
      <alignment horizontal="left" vertical="top" wrapText="1" readingOrder="1"/>
    </xf>
    <xf numFmtId="0" fontId="353" fillId="354" borderId="353" xfId="0" applyFont="1" applyFill="1" applyBorder="1" applyAlignment="1" applyProtection="1">
      <alignment horizontal="left" vertical="top" wrapText="1" readingOrder="1"/>
    </xf>
    <xf numFmtId="0" fontId="354" fillId="355" borderId="354" xfId="0" applyFont="1" applyFill="1" applyBorder="1" applyAlignment="1" applyProtection="1">
      <alignment horizontal="right" vertical="top" wrapText="1" readingOrder="1"/>
    </xf>
    <xf numFmtId="0" fontId="355" fillId="356" borderId="355" xfId="0" applyFont="1" applyFill="1" applyBorder="1" applyAlignment="1" applyProtection="1">
      <alignment horizontal="left" vertical="top" wrapText="1" readingOrder="1"/>
    </xf>
    <xf numFmtId="0" fontId="356" fillId="357" borderId="356" xfId="0" applyFont="1" applyFill="1" applyBorder="1" applyAlignment="1" applyProtection="1">
      <alignment horizontal="left" vertical="top" wrapText="1" readingOrder="1"/>
    </xf>
    <xf numFmtId="0" fontId="357" fillId="358" borderId="357" xfId="0" applyFont="1" applyFill="1" applyBorder="1" applyAlignment="1" applyProtection="1">
      <alignment horizontal="left" vertical="top" wrapText="1" readingOrder="1"/>
    </xf>
    <xf numFmtId="0" fontId="358" fillId="359" borderId="358" xfId="0" applyFont="1" applyFill="1" applyBorder="1" applyAlignment="1" applyProtection="1">
      <alignment horizontal="left" vertical="top" wrapText="1" readingOrder="1"/>
    </xf>
    <xf numFmtId="0" fontId="359" fillId="360" borderId="359" xfId="0" applyFont="1" applyFill="1" applyBorder="1" applyAlignment="1" applyProtection="1">
      <alignment horizontal="left" vertical="top" wrapText="1" readingOrder="1"/>
    </xf>
    <xf numFmtId="0" fontId="360" fillId="361" borderId="360" xfId="0" applyFont="1" applyFill="1" applyBorder="1" applyAlignment="1" applyProtection="1">
      <alignment horizontal="left" vertical="top" wrapText="1" readingOrder="1"/>
    </xf>
    <xf numFmtId="0" fontId="361" fillId="362" borderId="361" xfId="0" applyFont="1" applyFill="1" applyBorder="1" applyAlignment="1" applyProtection="1">
      <alignment horizontal="left" vertical="top" wrapText="1" readingOrder="1"/>
    </xf>
    <xf numFmtId="0" fontId="362" fillId="363" borderId="362" xfId="0" applyFont="1" applyFill="1" applyBorder="1" applyAlignment="1" applyProtection="1">
      <alignment horizontal="left" vertical="top" wrapText="1" readingOrder="1"/>
    </xf>
    <xf numFmtId="0" fontId="363" fillId="364" borderId="363" xfId="0" applyFont="1" applyFill="1" applyBorder="1" applyAlignment="1" applyProtection="1">
      <alignment horizontal="left" vertical="top" wrapText="1" readingOrder="1"/>
    </xf>
    <xf numFmtId="0" fontId="364" fillId="365" borderId="364" xfId="0" applyFont="1" applyFill="1" applyBorder="1" applyAlignment="1" applyProtection="1">
      <alignment horizontal="left" vertical="top" wrapText="1" readingOrder="1"/>
    </xf>
    <xf numFmtId="0" fontId="365" fillId="366" borderId="365" xfId="0" applyFont="1" applyFill="1" applyBorder="1" applyAlignment="1" applyProtection="1">
      <alignment horizontal="left" vertical="top" wrapText="1" readingOrder="1"/>
    </xf>
    <xf numFmtId="0" fontId="366" fillId="367" borderId="366" xfId="0" applyFont="1" applyFill="1" applyBorder="1" applyAlignment="1" applyProtection="1">
      <alignment horizontal="left" vertical="top" wrapText="1" readingOrder="1"/>
    </xf>
    <xf numFmtId="0" fontId="367" fillId="368" borderId="367" xfId="0" applyFont="1" applyFill="1" applyBorder="1" applyAlignment="1" applyProtection="1">
      <alignment horizontal="left" vertical="top" wrapText="1" readingOrder="1"/>
    </xf>
    <xf numFmtId="0" fontId="368" fillId="369" borderId="368" xfId="0" applyFont="1" applyFill="1" applyBorder="1" applyAlignment="1" applyProtection="1">
      <alignment horizontal="left" vertical="top" wrapText="1" readingOrder="1"/>
    </xf>
    <xf numFmtId="0" fontId="369" fillId="370" borderId="369" xfId="0" applyFont="1" applyFill="1" applyBorder="1" applyAlignment="1" applyProtection="1">
      <alignment horizontal="left" vertical="top" wrapText="1" readingOrder="1"/>
    </xf>
    <xf numFmtId="0" fontId="370" fillId="371" borderId="370" xfId="0" applyFont="1" applyFill="1" applyBorder="1" applyAlignment="1" applyProtection="1">
      <alignment horizontal="left" vertical="top" wrapText="1" readingOrder="1"/>
    </xf>
    <xf numFmtId="0" fontId="371" fillId="372" borderId="371" xfId="0" applyFont="1" applyFill="1" applyBorder="1" applyAlignment="1" applyProtection="1">
      <alignment horizontal="left" vertical="top" wrapText="1" readingOrder="1"/>
    </xf>
    <xf numFmtId="0" fontId="372" fillId="373" borderId="372" xfId="0" applyFont="1" applyFill="1" applyBorder="1" applyAlignment="1" applyProtection="1">
      <alignment horizontal="left" vertical="top" wrapText="1" readingOrder="1"/>
    </xf>
    <xf numFmtId="0" fontId="373" fillId="374" borderId="373" xfId="0" applyFont="1" applyFill="1" applyBorder="1" applyAlignment="1" applyProtection="1">
      <alignment horizontal="left" vertical="top" wrapText="1" readingOrder="1"/>
    </xf>
    <xf numFmtId="0" fontId="374" fillId="375" borderId="374" xfId="0" applyFont="1" applyFill="1" applyBorder="1" applyAlignment="1" applyProtection="1">
      <alignment horizontal="left" vertical="top" wrapText="1" readingOrder="1"/>
    </xf>
    <xf numFmtId="0" fontId="375" fillId="376" borderId="375" xfId="0" applyFont="1" applyFill="1" applyBorder="1" applyAlignment="1" applyProtection="1">
      <alignment horizontal="left" vertical="top" wrapText="1" readingOrder="1"/>
    </xf>
    <xf numFmtId="0" fontId="376" fillId="377" borderId="376" xfId="0" applyFont="1" applyFill="1" applyBorder="1" applyAlignment="1" applyProtection="1">
      <alignment horizontal="left" vertical="top" wrapText="1" readingOrder="1"/>
    </xf>
    <xf numFmtId="0" fontId="377" fillId="378" borderId="377" xfId="0" applyFont="1" applyFill="1" applyBorder="1" applyAlignment="1" applyProtection="1">
      <alignment horizontal="left" vertical="top" wrapText="1" readingOrder="1"/>
    </xf>
    <xf numFmtId="3" fontId="378" fillId="379" borderId="378" xfId="0" applyNumberFormat="1" applyFont="1" applyFill="1" applyBorder="1" applyAlignment="1" applyProtection="1">
      <alignment wrapText="1" readingOrder="1"/>
    </xf>
    <xf numFmtId="3" fontId="379" fillId="380" borderId="379" xfId="0" applyNumberFormat="1" applyFont="1" applyFill="1" applyBorder="1" applyAlignment="1" applyProtection="1">
      <alignment wrapText="1" readingOrder="1"/>
    </xf>
    <xf numFmtId="3" fontId="380" fillId="381" borderId="380" xfId="0" applyNumberFormat="1" applyFont="1" applyFill="1" applyBorder="1" applyAlignment="1" applyProtection="1">
      <alignment wrapText="1" readingOrder="1"/>
    </xf>
    <xf numFmtId="3" fontId="381" fillId="382" borderId="381" xfId="0" applyNumberFormat="1" applyFont="1" applyFill="1" applyBorder="1" applyAlignment="1" applyProtection="1">
      <alignment wrapText="1" readingOrder="1"/>
    </xf>
    <xf numFmtId="3" fontId="382" fillId="383" borderId="382" xfId="0" applyNumberFormat="1" applyFont="1" applyFill="1" applyBorder="1" applyAlignment="1" applyProtection="1">
      <alignment wrapText="1" readingOrder="1"/>
    </xf>
    <xf numFmtId="3" fontId="383" fillId="384" borderId="383" xfId="0" applyNumberFormat="1" applyFont="1" applyFill="1" applyBorder="1" applyAlignment="1" applyProtection="1">
      <alignment wrapText="1" readingOrder="1"/>
    </xf>
    <xf numFmtId="3" fontId="384" fillId="385" borderId="384" xfId="0" applyNumberFormat="1" applyFont="1" applyFill="1" applyBorder="1" applyAlignment="1" applyProtection="1">
      <alignment wrapText="1" readingOrder="1"/>
    </xf>
    <xf numFmtId="3" fontId="385" fillId="386" borderId="385" xfId="0" applyNumberFormat="1" applyFont="1" applyFill="1" applyBorder="1" applyAlignment="1" applyProtection="1">
      <alignment wrapText="1" readingOrder="1"/>
    </xf>
    <xf numFmtId="3" fontId="386" fillId="387" borderId="386" xfId="0" applyNumberFormat="1" applyFont="1" applyFill="1" applyBorder="1" applyAlignment="1" applyProtection="1">
      <alignment wrapText="1" readingOrder="1"/>
    </xf>
    <xf numFmtId="3" fontId="387" fillId="388" borderId="387" xfId="0" applyNumberFormat="1" applyFont="1" applyFill="1" applyBorder="1" applyAlignment="1" applyProtection="1">
      <alignment wrapText="1" readingOrder="1"/>
    </xf>
    <xf numFmtId="3" fontId="388" fillId="389" borderId="388" xfId="0" applyNumberFormat="1" applyFont="1" applyFill="1" applyBorder="1" applyAlignment="1" applyProtection="1">
      <alignment wrapText="1" readingOrder="1"/>
    </xf>
    <xf numFmtId="3" fontId="389" fillId="390" borderId="389" xfId="0" applyNumberFormat="1" applyFont="1" applyFill="1" applyBorder="1" applyAlignment="1" applyProtection="1">
      <alignment wrapText="1" readingOrder="1"/>
    </xf>
    <xf numFmtId="3" fontId="390" fillId="391" borderId="390" xfId="0" applyNumberFormat="1" applyFont="1" applyFill="1" applyBorder="1" applyAlignment="1" applyProtection="1">
      <alignment wrapText="1" readingOrder="1"/>
    </xf>
    <xf numFmtId="3" fontId="391" fillId="392" borderId="391" xfId="0" applyNumberFormat="1" applyFont="1" applyFill="1" applyBorder="1" applyAlignment="1" applyProtection="1">
      <alignment wrapText="1" readingOrder="1"/>
    </xf>
    <xf numFmtId="3" fontId="392" fillId="393" borderId="392" xfId="0" applyNumberFormat="1" applyFont="1" applyFill="1" applyBorder="1" applyAlignment="1" applyProtection="1">
      <alignment wrapText="1" readingOrder="1"/>
    </xf>
    <xf numFmtId="3" fontId="393" fillId="394" borderId="393" xfId="0" applyNumberFormat="1" applyFont="1" applyFill="1" applyBorder="1" applyAlignment="1" applyProtection="1">
      <alignment wrapText="1" readingOrder="1"/>
    </xf>
    <xf numFmtId="3" fontId="394" fillId="395" borderId="394" xfId="0" applyNumberFormat="1" applyFont="1" applyFill="1" applyBorder="1" applyAlignment="1" applyProtection="1">
      <alignment wrapText="1" readingOrder="1"/>
    </xf>
    <xf numFmtId="3" fontId="395" fillId="396" borderId="395" xfId="0" applyNumberFormat="1" applyFont="1" applyFill="1" applyBorder="1" applyAlignment="1" applyProtection="1">
      <alignment wrapText="1" readingOrder="1"/>
    </xf>
    <xf numFmtId="3" fontId="396" fillId="397" borderId="396" xfId="0" applyNumberFormat="1" applyFont="1" applyFill="1" applyBorder="1" applyAlignment="1" applyProtection="1">
      <alignment wrapText="1" readingOrder="1"/>
    </xf>
    <xf numFmtId="0" fontId="397" fillId="398" borderId="397" xfId="0" applyFont="1" applyFill="1" applyBorder="1" applyAlignment="1" applyProtection="1">
      <alignment wrapText="1" readingOrder="1"/>
    </xf>
    <xf numFmtId="0" fontId="398" fillId="399" borderId="398" xfId="0" applyFont="1" applyFill="1" applyBorder="1" applyAlignment="1" applyProtection="1">
      <alignment horizontal="left" vertical="top" wrapText="1" readingOrder="1"/>
    </xf>
    <xf numFmtId="0" fontId="399" fillId="400" borderId="399" xfId="0" applyFont="1" applyFill="1" applyBorder="1" applyAlignment="1" applyProtection="1">
      <alignment horizontal="left" vertical="top" wrapText="1" readingOrder="1"/>
    </xf>
    <xf numFmtId="3" fontId="400" fillId="401" borderId="400" xfId="0" applyNumberFormat="1" applyFont="1" applyFill="1" applyBorder="1" applyAlignment="1" applyProtection="1">
      <alignment wrapText="1" readingOrder="1"/>
    </xf>
    <xf numFmtId="3" fontId="401" fillId="402" borderId="401" xfId="0" applyNumberFormat="1" applyFont="1" applyFill="1" applyBorder="1" applyAlignment="1" applyProtection="1">
      <alignment wrapText="1" readingOrder="1"/>
    </xf>
    <xf numFmtId="3" fontId="402" fillId="403" borderId="402" xfId="0" applyNumberFormat="1" applyFont="1" applyFill="1" applyBorder="1" applyAlignment="1" applyProtection="1">
      <alignment wrapText="1" readingOrder="1"/>
    </xf>
    <xf numFmtId="3" fontId="403" fillId="404" borderId="403" xfId="0" applyNumberFormat="1" applyFont="1" applyFill="1" applyBorder="1" applyAlignment="1" applyProtection="1">
      <alignment wrapText="1" readingOrder="1"/>
    </xf>
    <xf numFmtId="3" fontId="404" fillId="405" borderId="404" xfId="0" applyNumberFormat="1" applyFont="1" applyFill="1" applyBorder="1" applyAlignment="1" applyProtection="1">
      <alignment wrapText="1" readingOrder="1"/>
    </xf>
    <xf numFmtId="3" fontId="405" fillId="406" borderId="405" xfId="0" applyNumberFormat="1" applyFont="1" applyFill="1" applyBorder="1" applyAlignment="1" applyProtection="1">
      <alignment wrapText="1" readingOrder="1"/>
    </xf>
    <xf numFmtId="3" fontId="406" fillId="407" borderId="406" xfId="0" applyNumberFormat="1" applyFont="1" applyFill="1" applyBorder="1" applyAlignment="1" applyProtection="1">
      <alignment wrapText="1" readingOrder="1"/>
    </xf>
    <xf numFmtId="3" fontId="407" fillId="408" borderId="407" xfId="0" applyNumberFormat="1" applyFont="1" applyFill="1" applyBorder="1" applyAlignment="1" applyProtection="1">
      <alignment wrapText="1" readingOrder="1"/>
    </xf>
    <xf numFmtId="3" fontId="408" fillId="409" borderId="408" xfId="0" applyNumberFormat="1" applyFont="1" applyFill="1" applyBorder="1" applyAlignment="1" applyProtection="1">
      <alignment wrapText="1" readingOrder="1"/>
    </xf>
    <xf numFmtId="3" fontId="409" fillId="410" borderId="409" xfId="0" applyNumberFormat="1" applyFont="1" applyFill="1" applyBorder="1" applyAlignment="1" applyProtection="1">
      <alignment wrapText="1" readingOrder="1"/>
    </xf>
    <xf numFmtId="3" fontId="410" fillId="411" borderId="410" xfId="0" applyNumberFormat="1" applyFont="1" applyFill="1" applyBorder="1" applyAlignment="1" applyProtection="1">
      <alignment wrapText="1" readingOrder="1"/>
    </xf>
    <xf numFmtId="3" fontId="411" fillId="412" borderId="411" xfId="0" applyNumberFormat="1" applyFont="1" applyFill="1" applyBorder="1" applyAlignment="1" applyProtection="1">
      <alignment wrapText="1" readingOrder="1"/>
    </xf>
    <xf numFmtId="3" fontId="412" fillId="413" borderId="412" xfId="0" applyNumberFormat="1" applyFont="1" applyFill="1" applyBorder="1" applyAlignment="1" applyProtection="1">
      <alignment wrapText="1" readingOrder="1"/>
    </xf>
    <xf numFmtId="3" fontId="413" fillId="414" borderId="413" xfId="0" applyNumberFormat="1" applyFont="1" applyFill="1" applyBorder="1" applyAlignment="1" applyProtection="1">
      <alignment wrapText="1" readingOrder="1"/>
    </xf>
    <xf numFmtId="3" fontId="414" fillId="415" borderId="414" xfId="0" applyNumberFormat="1" applyFont="1" applyFill="1" applyBorder="1" applyAlignment="1" applyProtection="1">
      <alignment wrapText="1" readingOrder="1"/>
    </xf>
    <xf numFmtId="3" fontId="415" fillId="416" borderId="415" xfId="0" applyNumberFormat="1" applyFont="1" applyFill="1" applyBorder="1" applyAlignment="1" applyProtection="1">
      <alignment wrapText="1" readingOrder="1"/>
    </xf>
    <xf numFmtId="3" fontId="416" fillId="417" borderId="416" xfId="0" applyNumberFormat="1" applyFont="1" applyFill="1" applyBorder="1" applyAlignment="1" applyProtection="1">
      <alignment wrapText="1" readingOrder="1"/>
    </xf>
    <xf numFmtId="3" fontId="417" fillId="418" borderId="417" xfId="0" applyNumberFormat="1" applyFont="1" applyFill="1" applyBorder="1" applyAlignment="1" applyProtection="1">
      <alignment wrapText="1" readingOrder="1"/>
    </xf>
    <xf numFmtId="3" fontId="418" fillId="419" borderId="418" xfId="0" applyNumberFormat="1" applyFont="1" applyFill="1" applyBorder="1" applyAlignment="1" applyProtection="1">
      <alignment wrapText="1" readingOrder="1"/>
    </xf>
    <xf numFmtId="3" fontId="419" fillId="420" borderId="419" xfId="0" applyNumberFormat="1" applyFont="1" applyFill="1" applyBorder="1" applyAlignment="1" applyProtection="1">
      <alignment wrapText="1" readingOrder="1"/>
    </xf>
    <xf numFmtId="0" fontId="420" fillId="421" borderId="420" xfId="0" applyFont="1" applyFill="1" applyBorder="1" applyAlignment="1" applyProtection="1">
      <alignment horizontal="left" vertical="top" wrapText="1" readingOrder="1"/>
    </xf>
    <xf numFmtId="0" fontId="421" fillId="422" borderId="421" xfId="0" applyFont="1" applyFill="1" applyBorder="1" applyAlignment="1" applyProtection="1">
      <alignment horizontal="left" vertical="top" wrapText="1" readingOrder="1"/>
    </xf>
    <xf numFmtId="3" fontId="422" fillId="423" borderId="422" xfId="0" applyNumberFormat="1" applyFont="1" applyFill="1" applyBorder="1" applyAlignment="1" applyProtection="1">
      <alignment wrapText="1" readingOrder="1"/>
    </xf>
    <xf numFmtId="3" fontId="423" fillId="424" borderId="423" xfId="0" applyNumberFormat="1" applyFont="1" applyFill="1" applyBorder="1" applyAlignment="1" applyProtection="1">
      <alignment wrapText="1" readingOrder="1"/>
    </xf>
    <xf numFmtId="3" fontId="424" fillId="425" borderId="424" xfId="0" applyNumberFormat="1" applyFont="1" applyFill="1" applyBorder="1" applyAlignment="1" applyProtection="1">
      <alignment wrapText="1" readingOrder="1"/>
    </xf>
    <xf numFmtId="3" fontId="425" fillId="426" borderId="425" xfId="0" applyNumberFormat="1" applyFont="1" applyFill="1" applyBorder="1" applyAlignment="1" applyProtection="1">
      <alignment wrapText="1" readingOrder="1"/>
    </xf>
    <xf numFmtId="3" fontId="426" fillId="427" borderId="426" xfId="0" applyNumberFormat="1" applyFont="1" applyFill="1" applyBorder="1" applyAlignment="1" applyProtection="1">
      <alignment wrapText="1" readingOrder="1"/>
    </xf>
    <xf numFmtId="3" fontId="427" fillId="428" borderId="427" xfId="0" applyNumberFormat="1" applyFont="1" applyFill="1" applyBorder="1" applyAlignment="1" applyProtection="1">
      <alignment wrapText="1" readingOrder="1"/>
    </xf>
    <xf numFmtId="3" fontId="428" fillId="429" borderId="428" xfId="0" applyNumberFormat="1" applyFont="1" applyFill="1" applyBorder="1" applyAlignment="1" applyProtection="1">
      <alignment wrapText="1" readingOrder="1"/>
    </xf>
    <xf numFmtId="3" fontId="429" fillId="430" borderId="429" xfId="0" applyNumberFormat="1" applyFont="1" applyFill="1" applyBorder="1" applyAlignment="1" applyProtection="1">
      <alignment wrapText="1" readingOrder="1"/>
    </xf>
    <xf numFmtId="3" fontId="430" fillId="431" borderId="430" xfId="0" applyNumberFormat="1" applyFont="1" applyFill="1" applyBorder="1" applyAlignment="1" applyProtection="1">
      <alignment wrapText="1" readingOrder="1"/>
    </xf>
    <xf numFmtId="3" fontId="431" fillId="432" borderId="431" xfId="0" applyNumberFormat="1" applyFont="1" applyFill="1" applyBorder="1" applyAlignment="1" applyProtection="1">
      <alignment wrapText="1" readingOrder="1"/>
    </xf>
    <xf numFmtId="3" fontId="432" fillId="433" borderId="432" xfId="0" applyNumberFormat="1" applyFont="1" applyFill="1" applyBorder="1" applyAlignment="1" applyProtection="1">
      <alignment wrapText="1" readingOrder="1"/>
    </xf>
    <xf numFmtId="3" fontId="433" fillId="434" borderId="433" xfId="0" applyNumberFormat="1" applyFont="1" applyFill="1" applyBorder="1" applyAlignment="1" applyProtection="1">
      <alignment wrapText="1" readingOrder="1"/>
    </xf>
    <xf numFmtId="3" fontId="434" fillId="435" borderId="434" xfId="0" applyNumberFormat="1" applyFont="1" applyFill="1" applyBorder="1" applyAlignment="1" applyProtection="1">
      <alignment wrapText="1" readingOrder="1"/>
    </xf>
    <xf numFmtId="3" fontId="435" fillId="436" borderId="435" xfId="0" applyNumberFormat="1" applyFont="1" applyFill="1" applyBorder="1" applyAlignment="1" applyProtection="1">
      <alignment wrapText="1" readingOrder="1"/>
    </xf>
    <xf numFmtId="3" fontId="436" fillId="437" borderId="436" xfId="0" applyNumberFormat="1" applyFont="1" applyFill="1" applyBorder="1" applyAlignment="1" applyProtection="1">
      <alignment wrapText="1" readingOrder="1"/>
    </xf>
    <xf numFmtId="3" fontId="437" fillId="438" borderId="437" xfId="0" applyNumberFormat="1" applyFont="1" applyFill="1" applyBorder="1" applyAlignment="1" applyProtection="1">
      <alignment wrapText="1" readingOrder="1"/>
    </xf>
    <xf numFmtId="3" fontId="438" fillId="439" borderId="438" xfId="0" applyNumberFormat="1" applyFont="1" applyFill="1" applyBorder="1" applyAlignment="1" applyProtection="1">
      <alignment wrapText="1" readingOrder="1"/>
    </xf>
    <xf numFmtId="3" fontId="439" fillId="440" borderId="439" xfId="0" applyNumberFormat="1" applyFont="1" applyFill="1" applyBorder="1" applyAlignment="1" applyProtection="1">
      <alignment wrapText="1" readingOrder="1"/>
    </xf>
    <xf numFmtId="3" fontId="440" fillId="441" borderId="440" xfId="0" applyNumberFormat="1" applyFont="1" applyFill="1" applyBorder="1" applyAlignment="1" applyProtection="1">
      <alignment wrapText="1" readingOrder="1"/>
    </xf>
    <xf numFmtId="0" fontId="441" fillId="442" borderId="441" xfId="0" applyFont="1" applyFill="1" applyBorder="1" applyAlignment="1" applyProtection="1">
      <alignment wrapText="1" readingOrder="1"/>
    </xf>
    <xf numFmtId="0" fontId="464" fillId="443" borderId="464" xfId="0" applyFont="1" applyFill="1" applyBorder="1" applyAlignment="1" applyProtection="1">
      <alignment horizontal="left" vertical="top" wrapText="1" readingOrder="1"/>
    </xf>
    <xf numFmtId="0" fontId="465" fillId="444" borderId="465" xfId="0" applyFont="1" applyFill="1" applyBorder="1" applyAlignment="1" applyProtection="1">
      <alignment horizontal="left" vertical="top" wrapText="1" readingOrder="1"/>
    </xf>
    <xf numFmtId="3" fontId="466" fillId="445" borderId="466" xfId="0" applyNumberFormat="1" applyFont="1" applyFill="1" applyBorder="1" applyAlignment="1" applyProtection="1">
      <alignment wrapText="1" readingOrder="1"/>
    </xf>
    <xf numFmtId="3" fontId="467" fillId="446" borderId="467" xfId="0" applyNumberFormat="1" applyFont="1" applyFill="1" applyBorder="1" applyAlignment="1" applyProtection="1">
      <alignment wrapText="1" readingOrder="1"/>
    </xf>
    <xf numFmtId="3" fontId="468" fillId="447" borderId="468" xfId="0" applyNumberFormat="1" applyFont="1" applyFill="1" applyBorder="1" applyAlignment="1" applyProtection="1">
      <alignment wrapText="1" readingOrder="1"/>
    </xf>
    <xf numFmtId="3" fontId="469" fillId="448" borderId="469" xfId="0" applyNumberFormat="1" applyFont="1" applyFill="1" applyBorder="1" applyAlignment="1" applyProtection="1">
      <alignment wrapText="1" readingOrder="1"/>
    </xf>
    <xf numFmtId="3" fontId="470" fillId="449" borderId="470" xfId="0" applyNumberFormat="1" applyFont="1" applyFill="1" applyBorder="1" applyAlignment="1" applyProtection="1">
      <alignment wrapText="1" readingOrder="1"/>
    </xf>
    <xf numFmtId="3" fontId="471" fillId="450" borderId="471" xfId="0" applyNumberFormat="1" applyFont="1" applyFill="1" applyBorder="1" applyAlignment="1" applyProtection="1">
      <alignment wrapText="1" readingOrder="1"/>
    </xf>
    <xf numFmtId="3" fontId="472" fillId="451" borderId="472" xfId="0" applyNumberFormat="1" applyFont="1" applyFill="1" applyBorder="1" applyAlignment="1" applyProtection="1">
      <alignment wrapText="1" readingOrder="1"/>
    </xf>
    <xf numFmtId="3" fontId="473" fillId="452" borderId="473" xfId="0" applyNumberFormat="1" applyFont="1" applyFill="1" applyBorder="1" applyAlignment="1" applyProtection="1">
      <alignment wrapText="1" readingOrder="1"/>
    </xf>
    <xf numFmtId="3" fontId="474" fillId="453" borderId="474" xfId="0" applyNumberFormat="1" applyFont="1" applyFill="1" applyBorder="1" applyAlignment="1" applyProtection="1">
      <alignment wrapText="1" readingOrder="1"/>
    </xf>
    <xf numFmtId="3" fontId="475" fillId="454" borderId="475" xfId="0" applyNumberFormat="1" applyFont="1" applyFill="1" applyBorder="1" applyAlignment="1" applyProtection="1">
      <alignment wrapText="1" readingOrder="1"/>
    </xf>
    <xf numFmtId="3" fontId="476" fillId="455" borderId="476" xfId="0" applyNumberFormat="1" applyFont="1" applyFill="1" applyBorder="1" applyAlignment="1" applyProtection="1">
      <alignment wrapText="1" readingOrder="1"/>
    </xf>
    <xf numFmtId="3" fontId="477" fillId="456" borderId="477" xfId="0" applyNumberFormat="1" applyFont="1" applyFill="1" applyBorder="1" applyAlignment="1" applyProtection="1">
      <alignment wrapText="1" readingOrder="1"/>
    </xf>
    <xf numFmtId="3" fontId="478" fillId="457" borderId="478" xfId="0" applyNumberFormat="1" applyFont="1" applyFill="1" applyBorder="1" applyAlignment="1" applyProtection="1">
      <alignment wrapText="1" readingOrder="1"/>
    </xf>
    <xf numFmtId="3" fontId="479" fillId="458" borderId="479" xfId="0" applyNumberFormat="1" applyFont="1" applyFill="1" applyBorder="1" applyAlignment="1" applyProtection="1">
      <alignment wrapText="1" readingOrder="1"/>
    </xf>
    <xf numFmtId="3" fontId="480" fillId="459" borderId="480" xfId="0" applyNumberFormat="1" applyFont="1" applyFill="1" applyBorder="1" applyAlignment="1" applyProtection="1">
      <alignment wrapText="1" readingOrder="1"/>
    </xf>
    <xf numFmtId="3" fontId="481" fillId="460" borderId="481" xfId="0" applyNumberFormat="1" applyFont="1" applyFill="1" applyBorder="1" applyAlignment="1" applyProtection="1">
      <alignment wrapText="1" readingOrder="1"/>
    </xf>
    <xf numFmtId="3" fontId="482" fillId="461" borderId="482" xfId="0" applyNumberFormat="1" applyFont="1" applyFill="1" applyBorder="1" applyAlignment="1" applyProtection="1">
      <alignment wrapText="1" readingOrder="1"/>
    </xf>
    <xf numFmtId="3" fontId="483" fillId="462" borderId="483" xfId="0" applyNumberFormat="1" applyFont="1" applyFill="1" applyBorder="1" applyAlignment="1" applyProtection="1">
      <alignment wrapText="1" readingOrder="1"/>
    </xf>
    <xf numFmtId="3" fontId="484" fillId="463" borderId="484" xfId="0" applyNumberFormat="1" applyFont="1" applyFill="1" applyBorder="1" applyAlignment="1" applyProtection="1">
      <alignment wrapText="1" readingOrder="1"/>
    </xf>
    <xf numFmtId="3" fontId="485" fillId="464" borderId="485" xfId="0" applyNumberFormat="1" applyFont="1" applyFill="1" applyBorder="1" applyAlignment="1" applyProtection="1">
      <alignment wrapText="1" readingOrder="1"/>
    </xf>
    <xf numFmtId="0" fontId="486" fillId="465" borderId="486" xfId="0" applyFont="1" applyFill="1" applyBorder="1" applyAlignment="1" applyProtection="1">
      <alignment horizontal="left" vertical="top" wrapText="1" readingOrder="1"/>
    </xf>
    <xf numFmtId="0" fontId="487" fillId="466" borderId="487" xfId="0" applyFont="1" applyFill="1" applyBorder="1" applyAlignment="1" applyProtection="1">
      <alignment horizontal="left" vertical="top" wrapText="1" readingOrder="1"/>
    </xf>
    <xf numFmtId="3" fontId="488" fillId="467" borderId="488" xfId="0" applyNumberFormat="1" applyFont="1" applyFill="1" applyBorder="1" applyAlignment="1" applyProtection="1">
      <alignment wrapText="1" readingOrder="1"/>
    </xf>
    <xf numFmtId="3" fontId="489" fillId="468" borderId="489" xfId="0" applyNumberFormat="1" applyFont="1" applyFill="1" applyBorder="1" applyAlignment="1" applyProtection="1">
      <alignment wrapText="1" readingOrder="1"/>
    </xf>
    <xf numFmtId="3" fontId="490" fillId="469" borderId="490" xfId="0" applyNumberFormat="1" applyFont="1" applyFill="1" applyBorder="1" applyAlignment="1" applyProtection="1">
      <alignment wrapText="1" readingOrder="1"/>
    </xf>
    <xf numFmtId="3" fontId="491" fillId="470" borderId="491" xfId="0" applyNumberFormat="1" applyFont="1" applyFill="1" applyBorder="1" applyAlignment="1" applyProtection="1">
      <alignment wrapText="1" readingOrder="1"/>
    </xf>
    <xf numFmtId="3" fontId="492" fillId="471" borderId="492" xfId="0" applyNumberFormat="1" applyFont="1" applyFill="1" applyBorder="1" applyAlignment="1" applyProtection="1">
      <alignment wrapText="1" readingOrder="1"/>
    </xf>
    <xf numFmtId="3" fontId="493" fillId="472" borderId="493" xfId="0" applyNumberFormat="1" applyFont="1" applyFill="1" applyBorder="1" applyAlignment="1" applyProtection="1">
      <alignment wrapText="1" readingOrder="1"/>
    </xf>
    <xf numFmtId="3" fontId="494" fillId="473" borderId="494" xfId="0" applyNumberFormat="1" applyFont="1" applyFill="1" applyBorder="1" applyAlignment="1" applyProtection="1">
      <alignment wrapText="1" readingOrder="1"/>
    </xf>
    <xf numFmtId="3" fontId="495" fillId="474" borderId="495" xfId="0" applyNumberFormat="1" applyFont="1" applyFill="1" applyBorder="1" applyAlignment="1" applyProtection="1">
      <alignment wrapText="1" readingOrder="1"/>
    </xf>
    <xf numFmtId="3" fontId="496" fillId="475" borderId="496" xfId="0" applyNumberFormat="1" applyFont="1" applyFill="1" applyBorder="1" applyAlignment="1" applyProtection="1">
      <alignment wrapText="1" readingOrder="1"/>
    </xf>
    <xf numFmtId="3" fontId="497" fillId="476" borderId="497" xfId="0" applyNumberFormat="1" applyFont="1" applyFill="1" applyBorder="1" applyAlignment="1" applyProtection="1">
      <alignment wrapText="1" readingOrder="1"/>
    </xf>
    <xf numFmtId="3" fontId="498" fillId="477" borderId="498" xfId="0" applyNumberFormat="1" applyFont="1" applyFill="1" applyBorder="1" applyAlignment="1" applyProtection="1">
      <alignment wrapText="1" readingOrder="1"/>
    </xf>
    <xf numFmtId="3" fontId="499" fillId="478" borderId="499" xfId="0" applyNumberFormat="1" applyFont="1" applyFill="1" applyBorder="1" applyAlignment="1" applyProtection="1">
      <alignment wrapText="1" readingOrder="1"/>
    </xf>
    <xf numFmtId="3" fontId="500" fillId="479" borderId="500" xfId="0" applyNumberFormat="1" applyFont="1" applyFill="1" applyBorder="1" applyAlignment="1" applyProtection="1">
      <alignment wrapText="1" readingOrder="1"/>
    </xf>
    <xf numFmtId="3" fontId="501" fillId="480" borderId="501" xfId="0" applyNumberFormat="1" applyFont="1" applyFill="1" applyBorder="1" applyAlignment="1" applyProtection="1">
      <alignment wrapText="1" readingOrder="1"/>
    </xf>
    <xf numFmtId="3" fontId="502" fillId="481" borderId="502" xfId="0" applyNumberFormat="1" applyFont="1" applyFill="1" applyBorder="1" applyAlignment="1" applyProtection="1">
      <alignment wrapText="1" readingOrder="1"/>
    </xf>
    <xf numFmtId="3" fontId="503" fillId="482" borderId="503" xfId="0" applyNumberFormat="1" applyFont="1" applyFill="1" applyBorder="1" applyAlignment="1" applyProtection="1">
      <alignment wrapText="1" readingOrder="1"/>
    </xf>
    <xf numFmtId="3" fontId="504" fillId="483" borderId="504" xfId="0" applyNumberFormat="1" applyFont="1" applyFill="1" applyBorder="1" applyAlignment="1" applyProtection="1">
      <alignment wrapText="1" readingOrder="1"/>
    </xf>
    <xf numFmtId="3" fontId="505" fillId="484" borderId="505" xfId="0" applyNumberFormat="1" applyFont="1" applyFill="1" applyBorder="1" applyAlignment="1" applyProtection="1">
      <alignment wrapText="1" readingOrder="1"/>
    </xf>
    <xf numFmtId="3" fontId="506" fillId="485" borderId="506" xfId="0" applyNumberFormat="1" applyFont="1" applyFill="1" applyBorder="1" applyAlignment="1" applyProtection="1">
      <alignment wrapText="1" readingOrder="1"/>
    </xf>
    <xf numFmtId="3" fontId="507" fillId="486" borderId="507" xfId="0" applyNumberFormat="1" applyFont="1" applyFill="1" applyBorder="1" applyAlignment="1" applyProtection="1">
      <alignment wrapText="1" readingOrder="1"/>
    </xf>
    <xf numFmtId="0" fontId="508" fillId="487" borderId="508" xfId="0" applyFont="1" applyFill="1" applyBorder="1" applyAlignment="1" applyProtection="1">
      <alignment horizontal="left" vertical="top" wrapText="1" readingOrder="1"/>
    </xf>
    <xf numFmtId="0" fontId="509" fillId="488" borderId="509" xfId="0" applyFont="1" applyFill="1" applyBorder="1" applyAlignment="1" applyProtection="1">
      <alignment horizontal="left" vertical="top" wrapText="1" readingOrder="1"/>
    </xf>
    <xf numFmtId="3" fontId="510" fillId="489" borderId="510" xfId="0" applyNumberFormat="1" applyFont="1" applyFill="1" applyBorder="1" applyAlignment="1" applyProtection="1">
      <alignment wrapText="1" readingOrder="1"/>
    </xf>
    <xf numFmtId="3" fontId="511" fillId="490" borderId="511" xfId="0" applyNumberFormat="1" applyFont="1" applyFill="1" applyBorder="1" applyAlignment="1" applyProtection="1">
      <alignment wrapText="1" readingOrder="1"/>
    </xf>
    <xf numFmtId="3" fontId="512" fillId="491" borderId="512" xfId="0" applyNumberFormat="1" applyFont="1" applyFill="1" applyBorder="1" applyAlignment="1" applyProtection="1">
      <alignment wrapText="1" readingOrder="1"/>
    </xf>
    <xf numFmtId="3" fontId="513" fillId="492" borderId="513" xfId="0" applyNumberFormat="1" applyFont="1" applyFill="1" applyBorder="1" applyAlignment="1" applyProtection="1">
      <alignment wrapText="1" readingOrder="1"/>
    </xf>
    <xf numFmtId="3" fontId="514" fillId="493" borderId="514" xfId="0" applyNumberFormat="1" applyFont="1" applyFill="1" applyBorder="1" applyAlignment="1" applyProtection="1">
      <alignment wrapText="1" readingOrder="1"/>
    </xf>
    <xf numFmtId="3" fontId="515" fillId="494" borderId="515" xfId="0" applyNumberFormat="1" applyFont="1" applyFill="1" applyBorder="1" applyAlignment="1" applyProtection="1">
      <alignment wrapText="1" readingOrder="1"/>
    </xf>
    <xf numFmtId="3" fontId="516" fillId="495" borderId="516" xfId="0" applyNumberFormat="1" applyFont="1" applyFill="1" applyBorder="1" applyAlignment="1" applyProtection="1">
      <alignment wrapText="1" readingOrder="1"/>
    </xf>
    <xf numFmtId="3" fontId="517" fillId="496" borderId="517" xfId="0" applyNumberFormat="1" applyFont="1" applyFill="1" applyBorder="1" applyAlignment="1" applyProtection="1">
      <alignment wrapText="1" readingOrder="1"/>
    </xf>
    <xf numFmtId="3" fontId="518" fillId="497" borderId="518" xfId="0" applyNumberFormat="1" applyFont="1" applyFill="1" applyBorder="1" applyAlignment="1" applyProtection="1">
      <alignment wrapText="1" readingOrder="1"/>
    </xf>
    <xf numFmtId="3" fontId="519" fillId="498" borderId="519" xfId="0" applyNumberFormat="1" applyFont="1" applyFill="1" applyBorder="1" applyAlignment="1" applyProtection="1">
      <alignment wrapText="1" readingOrder="1"/>
    </xf>
    <xf numFmtId="3" fontId="520" fillId="499" borderId="520" xfId="0" applyNumberFormat="1" applyFont="1" applyFill="1" applyBorder="1" applyAlignment="1" applyProtection="1">
      <alignment wrapText="1" readingOrder="1"/>
    </xf>
    <xf numFmtId="3" fontId="521" fillId="500" borderId="521" xfId="0" applyNumberFormat="1" applyFont="1" applyFill="1" applyBorder="1" applyAlignment="1" applyProtection="1">
      <alignment wrapText="1" readingOrder="1"/>
    </xf>
    <xf numFmtId="3" fontId="522" fillId="501" borderId="522" xfId="0" applyNumberFormat="1" applyFont="1" applyFill="1" applyBorder="1" applyAlignment="1" applyProtection="1">
      <alignment wrapText="1" readingOrder="1"/>
    </xf>
    <xf numFmtId="3" fontId="523" fillId="502" borderId="523" xfId="0" applyNumberFormat="1" applyFont="1" applyFill="1" applyBorder="1" applyAlignment="1" applyProtection="1">
      <alignment wrapText="1" readingOrder="1"/>
    </xf>
    <xf numFmtId="3" fontId="524" fillId="503" borderId="524" xfId="0" applyNumberFormat="1" applyFont="1" applyFill="1" applyBorder="1" applyAlignment="1" applyProtection="1">
      <alignment wrapText="1" readingOrder="1"/>
    </xf>
    <xf numFmtId="3" fontId="525" fillId="504" borderId="525" xfId="0" applyNumberFormat="1" applyFont="1" applyFill="1" applyBorder="1" applyAlignment="1" applyProtection="1">
      <alignment wrapText="1" readingOrder="1"/>
    </xf>
    <xf numFmtId="3" fontId="526" fillId="505" borderId="526" xfId="0" applyNumberFormat="1" applyFont="1" applyFill="1" applyBorder="1" applyAlignment="1" applyProtection="1">
      <alignment wrapText="1" readingOrder="1"/>
    </xf>
    <xf numFmtId="3" fontId="527" fillId="506" borderId="527" xfId="0" applyNumberFormat="1" applyFont="1" applyFill="1" applyBorder="1" applyAlignment="1" applyProtection="1">
      <alignment wrapText="1" readingOrder="1"/>
    </xf>
    <xf numFmtId="3" fontId="528" fillId="507" borderId="528" xfId="0" applyNumberFormat="1" applyFont="1" applyFill="1" applyBorder="1" applyAlignment="1" applyProtection="1">
      <alignment wrapText="1" readingOrder="1"/>
    </xf>
    <xf numFmtId="3" fontId="529" fillId="508" borderId="529" xfId="0" applyNumberFormat="1" applyFont="1" applyFill="1" applyBorder="1" applyAlignment="1" applyProtection="1">
      <alignment wrapText="1" readingOrder="1"/>
    </xf>
    <xf numFmtId="0" fontId="530" fillId="509" borderId="530" xfId="0" applyFont="1" applyFill="1" applyBorder="1" applyAlignment="1" applyProtection="1">
      <alignment horizontal="left" vertical="top" wrapText="1" readingOrder="1"/>
    </xf>
    <xf numFmtId="0" fontId="531" fillId="510" borderId="531" xfId="0" applyFont="1" applyFill="1" applyBorder="1" applyAlignment="1" applyProtection="1">
      <alignment horizontal="left" vertical="top" wrapText="1" readingOrder="1"/>
    </xf>
    <xf numFmtId="3" fontId="532" fillId="511" borderId="532" xfId="0" applyNumberFormat="1" applyFont="1" applyFill="1" applyBorder="1" applyAlignment="1" applyProtection="1">
      <alignment wrapText="1" readingOrder="1"/>
    </xf>
    <xf numFmtId="3" fontId="533" fillId="512" borderId="533" xfId="0" applyNumberFormat="1" applyFont="1" applyFill="1" applyBorder="1" applyAlignment="1" applyProtection="1">
      <alignment wrapText="1" readingOrder="1"/>
    </xf>
    <xf numFmtId="3" fontId="534" fillId="513" borderId="534" xfId="0" applyNumberFormat="1" applyFont="1" applyFill="1" applyBorder="1" applyAlignment="1" applyProtection="1">
      <alignment wrapText="1" readingOrder="1"/>
    </xf>
    <xf numFmtId="3" fontId="535" fillId="514" borderId="535" xfId="0" applyNumberFormat="1" applyFont="1" applyFill="1" applyBorder="1" applyAlignment="1" applyProtection="1">
      <alignment wrapText="1" readingOrder="1"/>
    </xf>
    <xf numFmtId="3" fontId="536" fillId="515" borderId="536" xfId="0" applyNumberFormat="1" applyFont="1" applyFill="1" applyBorder="1" applyAlignment="1" applyProtection="1">
      <alignment wrapText="1" readingOrder="1"/>
    </xf>
    <xf numFmtId="3" fontId="537" fillId="516" borderId="537" xfId="0" applyNumberFormat="1" applyFont="1" applyFill="1" applyBorder="1" applyAlignment="1" applyProtection="1">
      <alignment wrapText="1" readingOrder="1"/>
    </xf>
    <xf numFmtId="3" fontId="538" fillId="517" borderId="538" xfId="0" applyNumberFormat="1" applyFont="1" applyFill="1" applyBorder="1" applyAlignment="1" applyProtection="1">
      <alignment wrapText="1" readingOrder="1"/>
    </xf>
    <xf numFmtId="3" fontId="539" fillId="518" borderId="539" xfId="0" applyNumberFormat="1" applyFont="1" applyFill="1" applyBorder="1" applyAlignment="1" applyProtection="1">
      <alignment wrapText="1" readingOrder="1"/>
    </xf>
    <xf numFmtId="3" fontId="540" fillId="519" borderId="540" xfId="0" applyNumberFormat="1" applyFont="1" applyFill="1" applyBorder="1" applyAlignment="1" applyProtection="1">
      <alignment wrapText="1" readingOrder="1"/>
    </xf>
    <xf numFmtId="3" fontId="541" fillId="520" borderId="541" xfId="0" applyNumberFormat="1" applyFont="1" applyFill="1" applyBorder="1" applyAlignment="1" applyProtection="1">
      <alignment wrapText="1" readingOrder="1"/>
    </xf>
    <xf numFmtId="3" fontId="542" fillId="521" borderId="542" xfId="0" applyNumberFormat="1" applyFont="1" applyFill="1" applyBorder="1" applyAlignment="1" applyProtection="1">
      <alignment wrapText="1" readingOrder="1"/>
    </xf>
    <xf numFmtId="3" fontId="543" fillId="522" borderId="543" xfId="0" applyNumberFormat="1" applyFont="1" applyFill="1" applyBorder="1" applyAlignment="1" applyProtection="1">
      <alignment wrapText="1" readingOrder="1"/>
    </xf>
    <xf numFmtId="3" fontId="544" fillId="523" borderId="544" xfId="0" applyNumberFormat="1" applyFont="1" applyFill="1" applyBorder="1" applyAlignment="1" applyProtection="1">
      <alignment wrapText="1" readingOrder="1"/>
    </xf>
    <xf numFmtId="3" fontId="545" fillId="524" borderId="545" xfId="0" applyNumberFormat="1" applyFont="1" applyFill="1" applyBorder="1" applyAlignment="1" applyProtection="1">
      <alignment wrapText="1" readingOrder="1"/>
    </xf>
    <xf numFmtId="3" fontId="546" fillId="525" borderId="546" xfId="0" applyNumberFormat="1" applyFont="1" applyFill="1" applyBorder="1" applyAlignment="1" applyProtection="1">
      <alignment wrapText="1" readingOrder="1"/>
    </xf>
    <xf numFmtId="3" fontId="547" fillId="526" borderId="547" xfId="0" applyNumberFormat="1" applyFont="1" applyFill="1" applyBorder="1" applyAlignment="1" applyProtection="1">
      <alignment wrapText="1" readingOrder="1"/>
    </xf>
    <xf numFmtId="3" fontId="548" fillId="527" borderId="548" xfId="0" applyNumberFormat="1" applyFont="1" applyFill="1" applyBorder="1" applyAlignment="1" applyProtection="1">
      <alignment wrapText="1" readingOrder="1"/>
    </xf>
    <xf numFmtId="3" fontId="549" fillId="528" borderId="549" xfId="0" applyNumberFormat="1" applyFont="1" applyFill="1" applyBorder="1" applyAlignment="1" applyProtection="1">
      <alignment wrapText="1" readingOrder="1"/>
    </xf>
    <xf numFmtId="3" fontId="550" fillId="529" borderId="550" xfId="0" applyNumberFormat="1" applyFont="1" applyFill="1" applyBorder="1" applyAlignment="1" applyProtection="1">
      <alignment wrapText="1" readingOrder="1"/>
    </xf>
    <xf numFmtId="0" fontId="551" fillId="530" borderId="551" xfId="0" applyFont="1" applyFill="1" applyBorder="1" applyAlignment="1" applyProtection="1">
      <alignment wrapText="1" readingOrder="1"/>
    </xf>
    <xf numFmtId="0" fontId="552" fillId="531" borderId="552" xfId="0" applyFont="1" applyFill="1" applyBorder="1" applyAlignment="1" applyProtection="1">
      <alignment horizontal="left" vertical="top" wrapText="1" readingOrder="1"/>
    </xf>
    <xf numFmtId="0" fontId="553" fillId="532" borderId="553" xfId="0" applyFont="1" applyFill="1" applyBorder="1" applyAlignment="1" applyProtection="1">
      <alignment horizontal="left" vertical="top" wrapText="1" readingOrder="1"/>
    </xf>
    <xf numFmtId="3" fontId="554" fillId="533" borderId="554" xfId="0" applyNumberFormat="1" applyFont="1" applyFill="1" applyBorder="1" applyAlignment="1" applyProtection="1">
      <alignment wrapText="1" readingOrder="1"/>
    </xf>
    <xf numFmtId="3" fontId="555" fillId="534" borderId="555" xfId="0" applyNumberFormat="1" applyFont="1" applyFill="1" applyBorder="1" applyAlignment="1" applyProtection="1">
      <alignment wrapText="1" readingOrder="1"/>
    </xf>
    <xf numFmtId="3" fontId="556" fillId="535" borderId="556" xfId="0" applyNumberFormat="1" applyFont="1" applyFill="1" applyBorder="1" applyAlignment="1" applyProtection="1">
      <alignment wrapText="1" readingOrder="1"/>
    </xf>
    <xf numFmtId="3" fontId="557" fillId="536" borderId="557" xfId="0" applyNumberFormat="1" applyFont="1" applyFill="1" applyBorder="1" applyAlignment="1" applyProtection="1">
      <alignment wrapText="1" readingOrder="1"/>
    </xf>
    <xf numFmtId="3" fontId="558" fillId="537" borderId="558" xfId="0" applyNumberFormat="1" applyFont="1" applyFill="1" applyBorder="1" applyAlignment="1" applyProtection="1">
      <alignment wrapText="1" readingOrder="1"/>
    </xf>
    <xf numFmtId="3" fontId="559" fillId="538" borderId="559" xfId="0" applyNumberFormat="1" applyFont="1" applyFill="1" applyBorder="1" applyAlignment="1" applyProtection="1">
      <alignment wrapText="1" readingOrder="1"/>
    </xf>
    <xf numFmtId="3" fontId="560" fillId="539" borderId="560" xfId="0" applyNumberFormat="1" applyFont="1" applyFill="1" applyBorder="1" applyAlignment="1" applyProtection="1">
      <alignment wrapText="1" readingOrder="1"/>
    </xf>
    <xf numFmtId="3" fontId="561" fillId="540" borderId="561" xfId="0" applyNumberFormat="1" applyFont="1" applyFill="1" applyBorder="1" applyAlignment="1" applyProtection="1">
      <alignment wrapText="1" readingOrder="1"/>
    </xf>
    <xf numFmtId="3" fontId="562" fillId="541" borderId="562" xfId="0" applyNumberFormat="1" applyFont="1" applyFill="1" applyBorder="1" applyAlignment="1" applyProtection="1">
      <alignment wrapText="1" readingOrder="1"/>
    </xf>
    <xf numFmtId="3" fontId="563" fillId="542" borderId="563" xfId="0" applyNumberFormat="1" applyFont="1" applyFill="1" applyBorder="1" applyAlignment="1" applyProtection="1">
      <alignment wrapText="1" readingOrder="1"/>
    </xf>
    <xf numFmtId="3" fontId="564" fillId="543" borderId="564" xfId="0" applyNumberFormat="1" applyFont="1" applyFill="1" applyBorder="1" applyAlignment="1" applyProtection="1">
      <alignment wrapText="1" readingOrder="1"/>
    </xf>
    <xf numFmtId="3" fontId="565" fillId="544" borderId="565" xfId="0" applyNumberFormat="1" applyFont="1" applyFill="1" applyBorder="1" applyAlignment="1" applyProtection="1">
      <alignment wrapText="1" readingOrder="1"/>
    </xf>
    <xf numFmtId="3" fontId="566" fillId="545" borderId="566" xfId="0" applyNumberFormat="1" applyFont="1" applyFill="1" applyBorder="1" applyAlignment="1" applyProtection="1">
      <alignment wrapText="1" readingOrder="1"/>
    </xf>
    <xf numFmtId="3" fontId="567" fillId="546" borderId="567" xfId="0" applyNumberFormat="1" applyFont="1" applyFill="1" applyBorder="1" applyAlignment="1" applyProtection="1">
      <alignment wrapText="1" readingOrder="1"/>
    </xf>
    <xf numFmtId="3" fontId="568" fillId="547" borderId="568" xfId="0" applyNumberFormat="1" applyFont="1" applyFill="1" applyBorder="1" applyAlignment="1" applyProtection="1">
      <alignment wrapText="1" readingOrder="1"/>
    </xf>
    <xf numFmtId="3" fontId="569" fillId="548" borderId="569" xfId="0" applyNumberFormat="1" applyFont="1" applyFill="1" applyBorder="1" applyAlignment="1" applyProtection="1">
      <alignment wrapText="1" readingOrder="1"/>
    </xf>
    <xf numFmtId="3" fontId="570" fillId="549" borderId="570" xfId="0" applyNumberFormat="1" applyFont="1" applyFill="1" applyBorder="1" applyAlignment="1" applyProtection="1">
      <alignment wrapText="1" readingOrder="1"/>
    </xf>
    <xf numFmtId="3" fontId="571" fillId="550" borderId="571" xfId="0" applyNumberFormat="1" applyFont="1" applyFill="1" applyBorder="1" applyAlignment="1" applyProtection="1">
      <alignment wrapText="1" readingOrder="1"/>
    </xf>
    <xf numFmtId="3" fontId="572" fillId="551" borderId="572" xfId="0" applyNumberFormat="1" applyFont="1" applyFill="1" applyBorder="1" applyAlignment="1" applyProtection="1">
      <alignment wrapText="1" readingOrder="1"/>
    </xf>
    <xf numFmtId="0" fontId="573" fillId="552" borderId="573" xfId="0" applyFont="1" applyFill="1" applyBorder="1" applyAlignment="1" applyProtection="1">
      <alignment wrapText="1" readingOrder="1"/>
    </xf>
    <xf numFmtId="0" fontId="574" fillId="553" borderId="574" xfId="0" applyFont="1" applyFill="1" applyBorder="1" applyAlignment="1" applyProtection="1">
      <alignment horizontal="left" vertical="top" wrapText="1" readingOrder="1"/>
    </xf>
    <xf numFmtId="0" fontId="575" fillId="554" borderId="575" xfId="0" applyFont="1" applyFill="1" applyBorder="1" applyAlignment="1" applyProtection="1">
      <alignment horizontal="left" vertical="top" wrapText="1" readingOrder="1"/>
    </xf>
    <xf numFmtId="3" fontId="576" fillId="555" borderId="576" xfId="0" applyNumberFormat="1" applyFont="1" applyFill="1" applyBorder="1" applyAlignment="1" applyProtection="1">
      <alignment wrapText="1" readingOrder="1"/>
    </xf>
    <xf numFmtId="3" fontId="577" fillId="556" borderId="577" xfId="0" applyNumberFormat="1" applyFont="1" applyFill="1" applyBorder="1" applyAlignment="1" applyProtection="1">
      <alignment wrapText="1" readingOrder="1"/>
    </xf>
    <xf numFmtId="3" fontId="578" fillId="557" borderId="578" xfId="0" applyNumberFormat="1" applyFont="1" applyFill="1" applyBorder="1" applyAlignment="1" applyProtection="1">
      <alignment wrapText="1" readingOrder="1"/>
    </xf>
    <xf numFmtId="3" fontId="579" fillId="558" borderId="579" xfId="0" applyNumberFormat="1" applyFont="1" applyFill="1" applyBorder="1" applyAlignment="1" applyProtection="1">
      <alignment wrapText="1" readingOrder="1"/>
    </xf>
    <xf numFmtId="3" fontId="580" fillId="559" borderId="580" xfId="0" applyNumberFormat="1" applyFont="1" applyFill="1" applyBorder="1" applyAlignment="1" applyProtection="1">
      <alignment wrapText="1" readingOrder="1"/>
    </xf>
    <xf numFmtId="3" fontId="581" fillId="560" borderId="581" xfId="0" applyNumberFormat="1" applyFont="1" applyFill="1" applyBorder="1" applyAlignment="1" applyProtection="1">
      <alignment wrapText="1" readingOrder="1"/>
    </xf>
    <xf numFmtId="3" fontId="582" fillId="561" borderId="582" xfId="0" applyNumberFormat="1" applyFont="1" applyFill="1" applyBorder="1" applyAlignment="1" applyProtection="1">
      <alignment wrapText="1" readingOrder="1"/>
    </xf>
    <xf numFmtId="3" fontId="583" fillId="562" borderId="583" xfId="0" applyNumberFormat="1" applyFont="1" applyFill="1" applyBorder="1" applyAlignment="1" applyProtection="1">
      <alignment wrapText="1" readingOrder="1"/>
    </xf>
    <xf numFmtId="3" fontId="584" fillId="563" borderId="584" xfId="0" applyNumberFormat="1" applyFont="1" applyFill="1" applyBorder="1" applyAlignment="1" applyProtection="1">
      <alignment wrapText="1" readingOrder="1"/>
    </xf>
    <xf numFmtId="3" fontId="585" fillId="564" borderId="585" xfId="0" applyNumberFormat="1" applyFont="1" applyFill="1" applyBorder="1" applyAlignment="1" applyProtection="1">
      <alignment wrapText="1" readingOrder="1"/>
    </xf>
    <xf numFmtId="3" fontId="586" fillId="565" borderId="586" xfId="0" applyNumberFormat="1" applyFont="1" applyFill="1" applyBorder="1" applyAlignment="1" applyProtection="1">
      <alignment wrapText="1" readingOrder="1"/>
    </xf>
    <xf numFmtId="3" fontId="587" fillId="566" borderId="587" xfId="0" applyNumberFormat="1" applyFont="1" applyFill="1" applyBorder="1" applyAlignment="1" applyProtection="1">
      <alignment wrapText="1" readingOrder="1"/>
    </xf>
    <xf numFmtId="3" fontId="588" fillId="567" borderId="588" xfId="0" applyNumberFormat="1" applyFont="1" applyFill="1" applyBorder="1" applyAlignment="1" applyProtection="1">
      <alignment wrapText="1" readingOrder="1"/>
    </xf>
    <xf numFmtId="3" fontId="589" fillId="568" borderId="589" xfId="0" applyNumberFormat="1" applyFont="1" applyFill="1" applyBorder="1" applyAlignment="1" applyProtection="1">
      <alignment wrapText="1" readingOrder="1"/>
    </xf>
    <xf numFmtId="3" fontId="590" fillId="569" borderId="590" xfId="0" applyNumberFormat="1" applyFont="1" applyFill="1" applyBorder="1" applyAlignment="1" applyProtection="1">
      <alignment wrapText="1" readingOrder="1"/>
    </xf>
    <xf numFmtId="3" fontId="591" fillId="570" borderId="591" xfId="0" applyNumberFormat="1" applyFont="1" applyFill="1" applyBorder="1" applyAlignment="1" applyProtection="1">
      <alignment wrapText="1" readingOrder="1"/>
    </xf>
    <xf numFmtId="3" fontId="592" fillId="571" borderId="592" xfId="0" applyNumberFormat="1" applyFont="1" applyFill="1" applyBorder="1" applyAlignment="1" applyProtection="1">
      <alignment wrapText="1" readingOrder="1"/>
    </xf>
    <xf numFmtId="3" fontId="593" fillId="572" borderId="593" xfId="0" applyNumberFormat="1" applyFont="1" applyFill="1" applyBorder="1" applyAlignment="1" applyProtection="1">
      <alignment wrapText="1" readingOrder="1"/>
    </xf>
    <xf numFmtId="3" fontId="594" fillId="573" borderId="594" xfId="0" applyNumberFormat="1" applyFont="1" applyFill="1" applyBorder="1" applyAlignment="1" applyProtection="1">
      <alignment wrapText="1" readingOrder="1"/>
    </xf>
    <xf numFmtId="0" fontId="595" fillId="574" borderId="595" xfId="0" applyFont="1" applyFill="1" applyBorder="1" applyAlignment="1" applyProtection="1">
      <alignment wrapText="1" readingOrder="1"/>
    </xf>
    <xf numFmtId="0" fontId="596" fillId="575" borderId="596" xfId="0" applyFont="1" applyFill="1" applyBorder="1" applyAlignment="1" applyProtection="1">
      <alignment horizontal="left" vertical="top" wrapText="1" readingOrder="1"/>
    </xf>
    <xf numFmtId="0" fontId="597" fillId="576" borderId="597" xfId="0" applyFont="1" applyFill="1" applyBorder="1" applyAlignment="1" applyProtection="1">
      <alignment horizontal="left" vertical="top" wrapText="1" readingOrder="1"/>
    </xf>
    <xf numFmtId="3" fontId="598" fillId="577" borderId="598" xfId="0" applyNumberFormat="1" applyFont="1" applyFill="1" applyBorder="1" applyAlignment="1" applyProtection="1">
      <alignment wrapText="1" readingOrder="1"/>
    </xf>
    <xf numFmtId="3" fontId="599" fillId="578" borderId="599" xfId="0" applyNumberFormat="1" applyFont="1" applyFill="1" applyBorder="1" applyAlignment="1" applyProtection="1">
      <alignment wrapText="1" readingOrder="1"/>
    </xf>
    <xf numFmtId="3" fontId="600" fillId="579" borderId="600" xfId="0" applyNumberFormat="1" applyFont="1" applyFill="1" applyBorder="1" applyAlignment="1" applyProtection="1">
      <alignment wrapText="1" readingOrder="1"/>
    </xf>
    <xf numFmtId="3" fontId="601" fillId="580" borderId="601" xfId="0" applyNumberFormat="1" applyFont="1" applyFill="1" applyBorder="1" applyAlignment="1" applyProtection="1">
      <alignment wrapText="1" readingOrder="1"/>
    </xf>
    <xf numFmtId="3" fontId="602" fillId="581" borderId="602" xfId="0" applyNumberFormat="1" applyFont="1" applyFill="1" applyBorder="1" applyAlignment="1" applyProtection="1">
      <alignment wrapText="1" readingOrder="1"/>
    </xf>
    <xf numFmtId="3" fontId="603" fillId="582" borderId="603" xfId="0" applyNumberFormat="1" applyFont="1" applyFill="1" applyBorder="1" applyAlignment="1" applyProtection="1">
      <alignment wrapText="1" readingOrder="1"/>
    </xf>
    <xf numFmtId="3" fontId="604" fillId="583" borderId="604" xfId="0" applyNumberFormat="1" applyFont="1" applyFill="1" applyBorder="1" applyAlignment="1" applyProtection="1">
      <alignment wrapText="1" readingOrder="1"/>
    </xf>
    <xf numFmtId="3" fontId="605" fillId="584" borderId="605" xfId="0" applyNumberFormat="1" applyFont="1" applyFill="1" applyBorder="1" applyAlignment="1" applyProtection="1">
      <alignment wrapText="1" readingOrder="1"/>
    </xf>
    <xf numFmtId="3" fontId="606" fillId="585" borderId="606" xfId="0" applyNumberFormat="1" applyFont="1" applyFill="1" applyBorder="1" applyAlignment="1" applyProtection="1">
      <alignment wrapText="1" readingOrder="1"/>
    </xf>
    <xf numFmtId="3" fontId="607" fillId="586" borderId="607" xfId="0" applyNumberFormat="1" applyFont="1" applyFill="1" applyBorder="1" applyAlignment="1" applyProtection="1">
      <alignment wrapText="1" readingOrder="1"/>
    </xf>
    <xf numFmtId="3" fontId="608" fillId="587" borderId="608" xfId="0" applyNumberFormat="1" applyFont="1" applyFill="1" applyBorder="1" applyAlignment="1" applyProtection="1">
      <alignment wrapText="1" readingOrder="1"/>
    </xf>
    <xf numFmtId="3" fontId="609" fillId="588" borderId="609" xfId="0" applyNumberFormat="1" applyFont="1" applyFill="1" applyBorder="1" applyAlignment="1" applyProtection="1">
      <alignment wrapText="1" readingOrder="1"/>
    </xf>
    <xf numFmtId="3" fontId="610" fillId="589" borderId="610" xfId="0" applyNumberFormat="1" applyFont="1" applyFill="1" applyBorder="1" applyAlignment="1" applyProtection="1">
      <alignment wrapText="1" readingOrder="1"/>
    </xf>
    <xf numFmtId="3" fontId="611" fillId="590" borderId="611" xfId="0" applyNumberFormat="1" applyFont="1" applyFill="1" applyBorder="1" applyAlignment="1" applyProtection="1">
      <alignment wrapText="1" readingOrder="1"/>
    </xf>
    <xf numFmtId="3" fontId="612" fillId="591" borderId="612" xfId="0" applyNumberFormat="1" applyFont="1" applyFill="1" applyBorder="1" applyAlignment="1" applyProtection="1">
      <alignment wrapText="1" readingOrder="1"/>
    </xf>
    <xf numFmtId="3" fontId="613" fillId="592" borderId="613" xfId="0" applyNumberFormat="1" applyFont="1" applyFill="1" applyBorder="1" applyAlignment="1" applyProtection="1">
      <alignment wrapText="1" readingOrder="1"/>
    </xf>
    <xf numFmtId="3" fontId="614" fillId="593" borderId="614" xfId="0" applyNumberFormat="1" applyFont="1" applyFill="1" applyBorder="1" applyAlignment="1" applyProtection="1">
      <alignment wrapText="1" readingOrder="1"/>
    </xf>
    <xf numFmtId="3" fontId="615" fillId="594" borderId="615" xfId="0" applyNumberFormat="1" applyFont="1" applyFill="1" applyBorder="1" applyAlignment="1" applyProtection="1">
      <alignment wrapText="1" readingOrder="1"/>
    </xf>
    <xf numFmtId="3" fontId="616" fillId="595" borderId="616" xfId="0" applyNumberFormat="1" applyFont="1" applyFill="1" applyBorder="1" applyAlignment="1" applyProtection="1">
      <alignment wrapText="1" readingOrder="1"/>
    </xf>
    <xf numFmtId="3" fontId="617" fillId="596" borderId="617" xfId="0" applyNumberFormat="1" applyFont="1" applyFill="1" applyBorder="1" applyAlignment="1" applyProtection="1">
      <alignment wrapText="1" readingOrder="1"/>
    </xf>
    <xf numFmtId="0" fontId="618" fillId="597" borderId="618" xfId="0" applyFont="1" applyFill="1" applyBorder="1" applyAlignment="1" applyProtection="1">
      <alignment horizontal="left" vertical="top" wrapText="1" readingOrder="1"/>
    </xf>
    <xf numFmtId="0" fontId="619" fillId="598" borderId="619" xfId="0" applyFont="1" applyFill="1" applyBorder="1" applyAlignment="1" applyProtection="1">
      <alignment horizontal="left" vertical="top" wrapText="1" readingOrder="1"/>
    </xf>
    <xf numFmtId="3" fontId="620" fillId="599" borderId="620" xfId="0" applyNumberFormat="1" applyFont="1" applyFill="1" applyBorder="1" applyAlignment="1" applyProtection="1">
      <alignment wrapText="1" readingOrder="1"/>
    </xf>
    <xf numFmtId="3" fontId="621" fillId="600" borderId="621" xfId="0" applyNumberFormat="1" applyFont="1" applyFill="1" applyBorder="1" applyAlignment="1" applyProtection="1">
      <alignment wrapText="1" readingOrder="1"/>
    </xf>
    <xf numFmtId="3" fontId="622" fillId="601" borderId="622" xfId="0" applyNumberFormat="1" applyFont="1" applyFill="1" applyBorder="1" applyAlignment="1" applyProtection="1">
      <alignment wrapText="1" readingOrder="1"/>
    </xf>
    <xf numFmtId="3" fontId="623" fillId="602" borderId="623" xfId="0" applyNumberFormat="1" applyFont="1" applyFill="1" applyBorder="1" applyAlignment="1" applyProtection="1">
      <alignment wrapText="1" readingOrder="1"/>
    </xf>
    <xf numFmtId="3" fontId="624" fillId="603" borderId="624" xfId="0" applyNumberFormat="1" applyFont="1" applyFill="1" applyBorder="1" applyAlignment="1" applyProtection="1">
      <alignment wrapText="1" readingOrder="1"/>
    </xf>
    <xf numFmtId="3" fontId="625" fillId="604" borderId="625" xfId="0" applyNumberFormat="1" applyFont="1" applyFill="1" applyBorder="1" applyAlignment="1" applyProtection="1">
      <alignment wrapText="1" readingOrder="1"/>
    </xf>
    <xf numFmtId="3" fontId="626" fillId="605" borderId="626" xfId="0" applyNumberFormat="1" applyFont="1" applyFill="1" applyBorder="1" applyAlignment="1" applyProtection="1">
      <alignment wrapText="1" readingOrder="1"/>
    </xf>
    <xf numFmtId="3" fontId="627" fillId="606" borderId="627" xfId="0" applyNumberFormat="1" applyFont="1" applyFill="1" applyBorder="1" applyAlignment="1" applyProtection="1">
      <alignment wrapText="1" readingOrder="1"/>
    </xf>
    <xf numFmtId="3" fontId="628" fillId="607" borderId="628" xfId="0" applyNumberFormat="1" applyFont="1" applyFill="1" applyBorder="1" applyAlignment="1" applyProtection="1">
      <alignment wrapText="1" readingOrder="1"/>
    </xf>
    <xf numFmtId="3" fontId="629" fillId="608" borderId="629" xfId="0" applyNumberFormat="1" applyFont="1" applyFill="1" applyBorder="1" applyAlignment="1" applyProtection="1">
      <alignment wrapText="1" readingOrder="1"/>
    </xf>
    <xf numFmtId="3" fontId="630" fillId="609" borderId="630" xfId="0" applyNumberFormat="1" applyFont="1" applyFill="1" applyBorder="1" applyAlignment="1" applyProtection="1">
      <alignment wrapText="1" readingOrder="1"/>
    </xf>
    <xf numFmtId="3" fontId="631" fillId="610" borderId="631" xfId="0" applyNumberFormat="1" applyFont="1" applyFill="1" applyBorder="1" applyAlignment="1" applyProtection="1">
      <alignment wrapText="1" readingOrder="1"/>
    </xf>
    <xf numFmtId="3" fontId="632" fillId="611" borderId="632" xfId="0" applyNumberFormat="1" applyFont="1" applyFill="1" applyBorder="1" applyAlignment="1" applyProtection="1">
      <alignment wrapText="1" readingOrder="1"/>
    </xf>
    <xf numFmtId="3" fontId="633" fillId="612" borderId="633" xfId="0" applyNumberFormat="1" applyFont="1" applyFill="1" applyBorder="1" applyAlignment="1" applyProtection="1">
      <alignment wrapText="1" readingOrder="1"/>
    </xf>
    <xf numFmtId="3" fontId="634" fillId="613" borderId="634" xfId="0" applyNumberFormat="1" applyFont="1" applyFill="1" applyBorder="1" applyAlignment="1" applyProtection="1">
      <alignment wrapText="1" readingOrder="1"/>
    </xf>
    <xf numFmtId="3" fontId="635" fillId="614" borderId="635" xfId="0" applyNumberFormat="1" applyFont="1" applyFill="1" applyBorder="1" applyAlignment="1" applyProtection="1">
      <alignment wrapText="1" readingOrder="1"/>
    </xf>
    <xf numFmtId="3" fontId="636" fillId="615" borderId="636" xfId="0" applyNumberFormat="1" applyFont="1" applyFill="1" applyBorder="1" applyAlignment="1" applyProtection="1">
      <alignment wrapText="1" readingOrder="1"/>
    </xf>
    <xf numFmtId="3" fontId="637" fillId="616" borderId="637" xfId="0" applyNumberFormat="1" applyFont="1" applyFill="1" applyBorder="1" applyAlignment="1" applyProtection="1">
      <alignment wrapText="1" readingOrder="1"/>
    </xf>
    <xf numFmtId="3" fontId="638" fillId="617" borderId="638" xfId="0" applyNumberFormat="1" applyFont="1" applyFill="1" applyBorder="1" applyAlignment="1" applyProtection="1">
      <alignment wrapText="1" readingOrder="1"/>
    </xf>
    <xf numFmtId="3" fontId="639" fillId="618" borderId="639" xfId="0" applyNumberFormat="1" applyFont="1" applyFill="1" applyBorder="1" applyAlignment="1" applyProtection="1">
      <alignment wrapText="1" readingOrder="1"/>
    </xf>
    <xf numFmtId="0" fontId="640" fillId="619" borderId="640" xfId="0" applyFont="1" applyFill="1" applyBorder="1" applyAlignment="1" applyProtection="1">
      <alignment horizontal="left" vertical="top" wrapText="1" readingOrder="1"/>
    </xf>
    <xf numFmtId="0" fontId="641" fillId="620" borderId="641" xfId="0" applyFont="1" applyFill="1" applyBorder="1" applyAlignment="1" applyProtection="1">
      <alignment horizontal="left" vertical="top" wrapText="1" readingOrder="1"/>
    </xf>
    <xf numFmtId="3" fontId="642" fillId="621" borderId="642" xfId="0" applyNumberFormat="1" applyFont="1" applyFill="1" applyBorder="1" applyAlignment="1" applyProtection="1">
      <alignment wrapText="1" readingOrder="1"/>
    </xf>
    <xf numFmtId="3" fontId="643" fillId="622" borderId="643" xfId="0" applyNumberFormat="1" applyFont="1" applyFill="1" applyBorder="1" applyAlignment="1" applyProtection="1">
      <alignment wrapText="1" readingOrder="1"/>
    </xf>
    <xf numFmtId="3" fontId="644" fillId="623" borderId="644" xfId="0" applyNumberFormat="1" applyFont="1" applyFill="1" applyBorder="1" applyAlignment="1" applyProtection="1">
      <alignment wrapText="1" readingOrder="1"/>
    </xf>
    <xf numFmtId="3" fontId="645" fillId="624" borderId="645" xfId="0" applyNumberFormat="1" applyFont="1" applyFill="1" applyBorder="1" applyAlignment="1" applyProtection="1">
      <alignment wrapText="1" readingOrder="1"/>
    </xf>
    <xf numFmtId="3" fontId="646" fillId="625" borderId="646" xfId="0" applyNumberFormat="1" applyFont="1" applyFill="1" applyBorder="1" applyAlignment="1" applyProtection="1">
      <alignment wrapText="1" readingOrder="1"/>
    </xf>
    <xf numFmtId="3" fontId="647" fillId="626" borderId="647" xfId="0" applyNumberFormat="1" applyFont="1" applyFill="1" applyBorder="1" applyAlignment="1" applyProtection="1">
      <alignment wrapText="1" readingOrder="1"/>
    </xf>
    <xf numFmtId="3" fontId="648" fillId="627" borderId="648" xfId="0" applyNumberFormat="1" applyFont="1" applyFill="1" applyBorder="1" applyAlignment="1" applyProtection="1">
      <alignment wrapText="1" readingOrder="1"/>
    </xf>
    <xf numFmtId="3" fontId="649" fillId="628" borderId="649" xfId="0" applyNumberFormat="1" applyFont="1" applyFill="1" applyBorder="1" applyAlignment="1" applyProtection="1">
      <alignment wrapText="1" readingOrder="1"/>
    </xf>
    <xf numFmtId="3" fontId="650" fillId="629" borderId="650" xfId="0" applyNumberFormat="1" applyFont="1" applyFill="1" applyBorder="1" applyAlignment="1" applyProtection="1">
      <alignment wrapText="1" readingOrder="1"/>
    </xf>
    <xf numFmtId="3" fontId="651" fillId="630" borderId="651" xfId="0" applyNumberFormat="1" applyFont="1" applyFill="1" applyBorder="1" applyAlignment="1" applyProtection="1">
      <alignment wrapText="1" readingOrder="1"/>
    </xf>
    <xf numFmtId="3" fontId="652" fillId="631" borderId="652" xfId="0" applyNumberFormat="1" applyFont="1" applyFill="1" applyBorder="1" applyAlignment="1" applyProtection="1">
      <alignment wrapText="1" readingOrder="1"/>
    </xf>
    <xf numFmtId="3" fontId="653" fillId="632" borderId="653" xfId="0" applyNumberFormat="1" applyFont="1" applyFill="1" applyBorder="1" applyAlignment="1" applyProtection="1">
      <alignment wrapText="1" readingOrder="1"/>
    </xf>
    <xf numFmtId="3" fontId="654" fillId="633" borderId="654" xfId="0" applyNumberFormat="1" applyFont="1" applyFill="1" applyBorder="1" applyAlignment="1" applyProtection="1">
      <alignment wrapText="1" readingOrder="1"/>
    </xf>
    <xf numFmtId="3" fontId="655" fillId="634" borderId="655" xfId="0" applyNumberFormat="1" applyFont="1" applyFill="1" applyBorder="1" applyAlignment="1" applyProtection="1">
      <alignment wrapText="1" readingOrder="1"/>
    </xf>
    <xf numFmtId="3" fontId="656" fillId="635" borderId="656" xfId="0" applyNumberFormat="1" applyFont="1" applyFill="1" applyBorder="1" applyAlignment="1" applyProtection="1">
      <alignment wrapText="1" readingOrder="1"/>
    </xf>
    <xf numFmtId="3" fontId="657" fillId="636" borderId="657" xfId="0" applyNumberFormat="1" applyFont="1" applyFill="1" applyBorder="1" applyAlignment="1" applyProtection="1">
      <alignment wrapText="1" readingOrder="1"/>
    </xf>
    <xf numFmtId="3" fontId="658" fillId="637" borderId="658" xfId="0" applyNumberFormat="1" applyFont="1" applyFill="1" applyBorder="1" applyAlignment="1" applyProtection="1">
      <alignment wrapText="1" readingOrder="1"/>
    </xf>
    <xf numFmtId="3" fontId="659" fillId="638" borderId="659" xfId="0" applyNumberFormat="1" applyFont="1" applyFill="1" applyBorder="1" applyAlignment="1" applyProtection="1">
      <alignment wrapText="1" readingOrder="1"/>
    </xf>
    <xf numFmtId="3" fontId="660" fillId="639" borderId="660" xfId="0" applyNumberFormat="1" applyFont="1" applyFill="1" applyBorder="1" applyAlignment="1" applyProtection="1">
      <alignment wrapText="1" readingOrder="1"/>
    </xf>
    <xf numFmtId="3" fontId="661" fillId="640" borderId="661" xfId="0" applyNumberFormat="1" applyFont="1" applyFill="1" applyBorder="1" applyAlignment="1" applyProtection="1">
      <alignment wrapText="1" readingOrder="1"/>
    </xf>
    <xf numFmtId="0" fontId="662" fillId="641" borderId="662" xfId="0" applyFont="1" applyFill="1" applyBorder="1" applyAlignment="1" applyProtection="1">
      <alignment horizontal="left" vertical="top" wrapText="1" readingOrder="1"/>
    </xf>
    <xf numFmtId="0" fontId="663" fillId="642" borderId="663" xfId="0" applyFont="1" applyFill="1" applyBorder="1" applyAlignment="1" applyProtection="1">
      <alignment horizontal="left" vertical="top" wrapText="1" readingOrder="1"/>
    </xf>
    <xf numFmtId="0" fontId="664" fillId="643" borderId="664" xfId="0" applyFont="1" applyFill="1" applyBorder="1" applyAlignment="1" applyProtection="1">
      <alignment horizontal="left" vertical="top" wrapText="1" readingOrder="1"/>
    </xf>
    <xf numFmtId="0" fontId="665" fillId="644" borderId="665" xfId="0" applyFont="1" applyFill="1" applyBorder="1" applyAlignment="1" applyProtection="1">
      <alignment horizontal="left" vertical="top" wrapText="1" readingOrder="1"/>
    </xf>
    <xf numFmtId="0" fontId="666" fillId="645" borderId="666" xfId="0" applyFont="1" applyFill="1" applyBorder="1" applyAlignment="1" applyProtection="1">
      <alignment horizontal="left" vertical="top" wrapText="1" readingOrder="1"/>
    </xf>
    <xf numFmtId="0" fontId="667" fillId="646" borderId="667" xfId="0" applyFont="1" applyFill="1" applyBorder="1" applyAlignment="1" applyProtection="1">
      <alignment horizontal="left" vertical="top" wrapText="1" readingOrder="1"/>
    </xf>
    <xf numFmtId="0" fontId="668" fillId="647" borderId="668" xfId="0" applyFont="1" applyFill="1" applyBorder="1" applyAlignment="1" applyProtection="1">
      <alignment horizontal="left" vertical="top" wrapText="1" readingOrder="1"/>
    </xf>
    <xf numFmtId="0" fontId="669" fillId="648" borderId="669" xfId="0" applyFont="1" applyFill="1" applyBorder="1" applyAlignment="1" applyProtection="1">
      <alignment horizontal="left" vertical="top" wrapText="1" readingOrder="1"/>
    </xf>
    <xf numFmtId="0" fontId="670" fillId="649" borderId="670" xfId="0" applyFont="1" applyFill="1" applyBorder="1" applyAlignment="1" applyProtection="1">
      <alignment horizontal="left" vertical="top" wrapText="1" readingOrder="1"/>
    </xf>
    <xf numFmtId="0" fontId="671" fillId="650" borderId="671" xfId="0" applyFont="1" applyFill="1" applyBorder="1" applyAlignment="1" applyProtection="1">
      <alignment horizontal="left" vertical="top" wrapText="1" readingOrder="1"/>
    </xf>
    <xf numFmtId="0" fontId="672" fillId="651" borderId="672" xfId="0" applyFont="1" applyFill="1" applyBorder="1" applyAlignment="1" applyProtection="1">
      <alignment horizontal="left" vertical="top" wrapText="1" readingOrder="1"/>
    </xf>
    <xf numFmtId="0" fontId="673" fillId="652" borderId="673" xfId="0" applyFont="1" applyFill="1" applyBorder="1" applyAlignment="1" applyProtection="1">
      <alignment horizontal="left" vertical="top" wrapText="1" readingOrder="1"/>
    </xf>
    <xf numFmtId="0" fontId="674" fillId="653" borderId="674" xfId="0" applyFont="1" applyFill="1" applyBorder="1" applyAlignment="1" applyProtection="1">
      <alignment horizontal="left" vertical="top" wrapText="1" readingOrder="1"/>
    </xf>
    <xf numFmtId="0" fontId="675" fillId="654" borderId="675" xfId="0" applyFont="1" applyFill="1" applyBorder="1" applyAlignment="1" applyProtection="1">
      <alignment horizontal="left" vertical="top" wrapText="1" readingOrder="1"/>
    </xf>
    <xf numFmtId="0" fontId="676" fillId="655" borderId="676" xfId="0" applyFont="1" applyFill="1" applyBorder="1" applyAlignment="1" applyProtection="1">
      <alignment horizontal="left" vertical="top" wrapText="1" readingOrder="1"/>
    </xf>
    <xf numFmtId="0" fontId="677" fillId="656" borderId="677" xfId="0" applyFont="1" applyFill="1" applyBorder="1" applyAlignment="1" applyProtection="1">
      <alignment horizontal="left" vertical="top" wrapText="1" readingOrder="1"/>
    </xf>
    <xf numFmtId="0" fontId="678" fillId="657" borderId="678" xfId="0" applyFont="1" applyFill="1" applyBorder="1" applyAlignment="1" applyProtection="1">
      <alignment horizontal="left" vertical="top" wrapText="1" readingOrder="1"/>
    </xf>
    <xf numFmtId="0" fontId="679" fillId="658" borderId="679" xfId="0" applyFont="1" applyFill="1" applyBorder="1" applyAlignment="1" applyProtection="1">
      <alignment horizontal="left" vertical="top" wrapText="1" readingOrder="1"/>
    </xf>
    <xf numFmtId="0" fontId="680" fillId="659" borderId="680" xfId="0" applyFont="1" applyFill="1" applyBorder="1" applyAlignment="1" applyProtection="1">
      <alignment horizontal="left" vertical="top" wrapText="1" readingOrder="1"/>
    </xf>
    <xf numFmtId="0" fontId="681" fillId="660" borderId="681" xfId="0" applyFont="1" applyFill="1" applyBorder="1" applyAlignment="1" applyProtection="1">
      <alignment horizontal="left" vertical="top" wrapText="1" readingOrder="1"/>
    </xf>
    <xf numFmtId="0" fontId="682" fillId="661" borderId="682" xfId="0" applyFont="1" applyFill="1" applyBorder="1" applyAlignment="1" applyProtection="1">
      <alignment horizontal="left" vertical="top" wrapText="1" readingOrder="1"/>
    </xf>
    <xf numFmtId="0" fontId="683" fillId="662" borderId="683" xfId="0" applyFont="1" applyFill="1" applyBorder="1" applyAlignment="1" applyProtection="1">
      <alignment horizontal="left" vertical="top" wrapText="1" readingOrder="1"/>
    </xf>
    <xf numFmtId="0" fontId="684" fillId="663" borderId="684" xfId="0" applyFont="1" applyFill="1" applyBorder="1" applyAlignment="1" applyProtection="1">
      <alignment horizontal="right" vertical="top" wrapText="1" readingOrder="1"/>
    </xf>
    <xf numFmtId="0" fontId="685" fillId="664" borderId="685" xfId="0" applyFont="1" applyFill="1" applyBorder="1" applyAlignment="1" applyProtection="1">
      <alignment horizontal="left" vertical="top" wrapText="1" readingOrder="1"/>
    </xf>
    <xf numFmtId="0" fontId="686" fillId="665" borderId="686" xfId="0" applyFont="1" applyFill="1" applyBorder="1" applyAlignment="1" applyProtection="1">
      <alignment horizontal="left" vertical="top" wrapText="1" readingOrder="1"/>
    </xf>
    <xf numFmtId="0" fontId="687" fillId="666" borderId="687" xfId="0" applyFont="1" applyFill="1" applyBorder="1" applyAlignment="1" applyProtection="1">
      <alignment horizontal="left" vertical="top" wrapText="1" readingOrder="1"/>
    </xf>
    <xf numFmtId="0" fontId="688" fillId="667" borderId="688" xfId="0" applyFont="1" applyFill="1" applyBorder="1" applyAlignment="1" applyProtection="1">
      <alignment horizontal="left" vertical="top" wrapText="1" readingOrder="1"/>
    </xf>
    <xf numFmtId="0" fontId="689" fillId="668" borderId="689" xfId="0" applyFont="1" applyFill="1" applyBorder="1" applyAlignment="1" applyProtection="1">
      <alignment horizontal="left" vertical="top" wrapText="1" readingOrder="1"/>
    </xf>
    <xf numFmtId="0" fontId="690" fillId="669" borderId="690" xfId="0" applyFont="1" applyFill="1" applyBorder="1" applyAlignment="1" applyProtection="1">
      <alignment horizontal="left" vertical="top" wrapText="1" readingOrder="1"/>
    </xf>
    <xf numFmtId="0" fontId="691" fillId="670" borderId="691" xfId="0" applyFont="1" applyFill="1" applyBorder="1" applyAlignment="1" applyProtection="1">
      <alignment horizontal="left" vertical="top" wrapText="1" readingOrder="1"/>
    </xf>
    <xf numFmtId="0" fontId="692" fillId="671" borderId="692" xfId="0" applyFont="1" applyFill="1" applyBorder="1" applyAlignment="1" applyProtection="1">
      <alignment horizontal="left" vertical="top" wrapText="1" readingOrder="1"/>
    </xf>
    <xf numFmtId="0" fontId="693" fillId="672" borderId="693" xfId="0" applyFont="1" applyFill="1" applyBorder="1" applyAlignment="1" applyProtection="1">
      <alignment horizontal="left" vertical="top" wrapText="1" readingOrder="1"/>
    </xf>
    <xf numFmtId="0" fontId="694" fillId="673" borderId="694" xfId="0" applyFont="1" applyFill="1" applyBorder="1" applyAlignment="1" applyProtection="1">
      <alignment horizontal="left" vertical="top" wrapText="1" readingOrder="1"/>
    </xf>
    <xf numFmtId="0" fontId="695" fillId="674" borderId="695" xfId="0" applyFont="1" applyFill="1" applyBorder="1" applyAlignment="1" applyProtection="1">
      <alignment horizontal="left" vertical="top" wrapText="1" readingOrder="1"/>
    </xf>
    <xf numFmtId="0" fontId="696" fillId="675" borderId="696" xfId="0" applyFont="1" applyFill="1" applyBorder="1" applyAlignment="1" applyProtection="1">
      <alignment horizontal="left" vertical="top" wrapText="1" readingOrder="1"/>
    </xf>
    <xf numFmtId="0" fontId="697" fillId="676" borderId="697" xfId="0" applyFont="1" applyFill="1" applyBorder="1" applyAlignment="1" applyProtection="1">
      <alignment horizontal="left" vertical="top" wrapText="1" readingOrder="1"/>
    </xf>
    <xf numFmtId="0" fontId="698" fillId="677" borderId="698" xfId="0" applyFont="1" applyFill="1" applyBorder="1" applyAlignment="1" applyProtection="1">
      <alignment horizontal="left" vertical="top" wrapText="1" readingOrder="1"/>
    </xf>
    <xf numFmtId="0" fontId="699" fillId="678" borderId="699" xfId="0" applyFont="1" applyFill="1" applyBorder="1" applyAlignment="1" applyProtection="1">
      <alignment horizontal="left" vertical="top" wrapText="1" readingOrder="1"/>
    </xf>
    <xf numFmtId="0" fontId="700" fillId="679" borderId="700" xfId="0" applyFont="1" applyFill="1" applyBorder="1" applyAlignment="1" applyProtection="1">
      <alignment horizontal="left" vertical="top" wrapText="1" readingOrder="1"/>
    </xf>
    <xf numFmtId="0" fontId="701" fillId="680" borderId="701" xfId="0" applyFont="1" applyFill="1" applyBorder="1" applyAlignment="1" applyProtection="1">
      <alignment horizontal="left" vertical="top" wrapText="1" readingOrder="1"/>
    </xf>
    <xf numFmtId="0" fontId="702" fillId="681" borderId="702" xfId="0" applyFont="1" applyFill="1" applyBorder="1" applyAlignment="1" applyProtection="1">
      <alignment horizontal="left" vertical="top" wrapText="1" readingOrder="1"/>
    </xf>
    <xf numFmtId="0" fontId="703" fillId="682" borderId="703" xfId="0" applyFont="1" applyFill="1" applyBorder="1" applyAlignment="1" applyProtection="1">
      <alignment horizontal="left" vertical="top" wrapText="1" readingOrder="1"/>
    </xf>
    <xf numFmtId="0" fontId="704" fillId="683" borderId="704" xfId="0" applyFont="1" applyFill="1" applyBorder="1" applyAlignment="1" applyProtection="1">
      <alignment horizontal="left" vertical="top" wrapText="1" readingOrder="1"/>
    </xf>
    <xf numFmtId="0" fontId="705" fillId="684" borderId="705" xfId="0" applyFont="1" applyFill="1" applyBorder="1" applyAlignment="1" applyProtection="1">
      <alignment horizontal="left" vertical="top" wrapText="1" readingOrder="1"/>
    </xf>
    <xf numFmtId="0" fontId="706" fillId="685" borderId="706" xfId="0" applyFont="1" applyFill="1" applyBorder="1" applyAlignment="1" applyProtection="1">
      <alignment horizontal="left" vertical="top" wrapText="1" readingOrder="1"/>
    </xf>
    <xf numFmtId="0" fontId="707" fillId="686" borderId="707" xfId="0" applyFont="1" applyFill="1" applyBorder="1" applyAlignment="1" applyProtection="1">
      <alignment horizontal="left" vertical="top" wrapText="1" readingOrder="1"/>
    </xf>
    <xf numFmtId="3" fontId="708" fillId="687" borderId="708" xfId="0" applyNumberFormat="1" applyFont="1" applyFill="1" applyBorder="1" applyAlignment="1" applyProtection="1">
      <alignment wrapText="1" readingOrder="1"/>
    </xf>
    <xf numFmtId="3" fontId="709" fillId="688" borderId="709" xfId="0" applyNumberFormat="1" applyFont="1" applyFill="1" applyBorder="1" applyAlignment="1" applyProtection="1">
      <alignment wrapText="1" readingOrder="1"/>
    </xf>
    <xf numFmtId="3" fontId="710" fillId="689" borderId="710" xfId="0" applyNumberFormat="1" applyFont="1" applyFill="1" applyBorder="1" applyAlignment="1" applyProtection="1">
      <alignment wrapText="1" readingOrder="1"/>
    </xf>
    <xf numFmtId="3" fontId="711" fillId="690" borderId="711" xfId="0" applyNumberFormat="1" applyFont="1" applyFill="1" applyBorder="1" applyAlignment="1" applyProtection="1">
      <alignment wrapText="1" readingOrder="1"/>
    </xf>
    <xf numFmtId="3" fontId="712" fillId="691" borderId="712" xfId="0" applyNumberFormat="1" applyFont="1" applyFill="1" applyBorder="1" applyAlignment="1" applyProtection="1">
      <alignment wrapText="1" readingOrder="1"/>
    </xf>
    <xf numFmtId="3" fontId="713" fillId="692" borderId="713" xfId="0" applyNumberFormat="1" applyFont="1" applyFill="1" applyBorder="1" applyAlignment="1" applyProtection="1">
      <alignment wrapText="1" readingOrder="1"/>
    </xf>
    <xf numFmtId="3" fontId="714" fillId="693" borderId="714" xfId="0" applyNumberFormat="1" applyFont="1" applyFill="1" applyBorder="1" applyAlignment="1" applyProtection="1">
      <alignment wrapText="1" readingOrder="1"/>
    </xf>
    <xf numFmtId="3" fontId="715" fillId="694" borderId="715" xfId="0" applyNumberFormat="1" applyFont="1" applyFill="1" applyBorder="1" applyAlignment="1" applyProtection="1">
      <alignment wrapText="1" readingOrder="1"/>
    </xf>
    <xf numFmtId="3" fontId="716" fillId="695" borderId="716" xfId="0" applyNumberFormat="1" applyFont="1" applyFill="1" applyBorder="1" applyAlignment="1" applyProtection="1">
      <alignment wrapText="1" readingOrder="1"/>
    </xf>
    <xf numFmtId="3" fontId="717" fillId="696" borderId="717" xfId="0" applyNumberFormat="1" applyFont="1" applyFill="1" applyBorder="1" applyAlignment="1" applyProtection="1">
      <alignment wrapText="1" readingOrder="1"/>
    </xf>
    <xf numFmtId="3" fontId="718" fillId="697" borderId="718" xfId="0" applyNumberFormat="1" applyFont="1" applyFill="1" applyBorder="1" applyAlignment="1" applyProtection="1">
      <alignment wrapText="1" readingOrder="1"/>
    </xf>
    <xf numFmtId="3" fontId="719" fillId="698" borderId="719" xfId="0" applyNumberFormat="1" applyFont="1" applyFill="1" applyBorder="1" applyAlignment="1" applyProtection="1">
      <alignment wrapText="1" readingOrder="1"/>
    </xf>
    <xf numFmtId="3" fontId="720" fillId="699" borderId="720" xfId="0" applyNumberFormat="1" applyFont="1" applyFill="1" applyBorder="1" applyAlignment="1" applyProtection="1">
      <alignment wrapText="1" readingOrder="1"/>
    </xf>
    <xf numFmtId="3" fontId="721" fillId="700" borderId="721" xfId="0" applyNumberFormat="1" applyFont="1" applyFill="1" applyBorder="1" applyAlignment="1" applyProtection="1">
      <alignment wrapText="1" readingOrder="1"/>
    </xf>
    <xf numFmtId="3" fontId="722" fillId="701" borderId="722" xfId="0" applyNumberFormat="1" applyFont="1" applyFill="1" applyBorder="1" applyAlignment="1" applyProtection="1">
      <alignment wrapText="1" readingOrder="1"/>
    </xf>
    <xf numFmtId="3" fontId="723" fillId="702" borderId="723" xfId="0" applyNumberFormat="1" applyFont="1" applyFill="1" applyBorder="1" applyAlignment="1" applyProtection="1">
      <alignment wrapText="1" readingOrder="1"/>
    </xf>
    <xf numFmtId="3" fontId="724" fillId="703" borderId="724" xfId="0" applyNumberFormat="1" applyFont="1" applyFill="1" applyBorder="1" applyAlignment="1" applyProtection="1">
      <alignment wrapText="1" readingOrder="1"/>
    </xf>
    <xf numFmtId="3" fontId="725" fillId="704" borderId="725" xfId="0" applyNumberFormat="1" applyFont="1" applyFill="1" applyBorder="1" applyAlignment="1" applyProtection="1">
      <alignment wrapText="1" readingOrder="1"/>
    </xf>
    <xf numFmtId="3" fontId="726" fillId="705" borderId="726" xfId="0" applyNumberFormat="1" applyFont="1" applyFill="1" applyBorder="1" applyAlignment="1" applyProtection="1">
      <alignment wrapText="1" readingOrder="1"/>
    </xf>
    <xf numFmtId="0" fontId="727" fillId="706" borderId="727" xfId="0" applyFont="1" applyFill="1" applyBorder="1" applyAlignment="1" applyProtection="1">
      <alignment wrapText="1" readingOrder="1"/>
    </xf>
    <xf numFmtId="0" fontId="728" fillId="707" borderId="728" xfId="0" applyFont="1" applyFill="1" applyBorder="1" applyAlignment="1" applyProtection="1">
      <alignment horizontal="left" vertical="top" wrapText="1" readingOrder="1"/>
    </xf>
    <xf numFmtId="0" fontId="729" fillId="708" borderId="729" xfId="0" applyFont="1" applyFill="1" applyBorder="1" applyAlignment="1" applyProtection="1">
      <alignment horizontal="left" vertical="top" wrapText="1" readingOrder="1"/>
    </xf>
    <xf numFmtId="3" fontId="730" fillId="709" borderId="730" xfId="0" applyNumberFormat="1" applyFont="1" applyFill="1" applyBorder="1" applyAlignment="1" applyProtection="1">
      <alignment wrapText="1" readingOrder="1"/>
    </xf>
    <xf numFmtId="3" fontId="731" fillId="710" borderId="731" xfId="0" applyNumberFormat="1" applyFont="1" applyFill="1" applyBorder="1" applyAlignment="1" applyProtection="1">
      <alignment wrapText="1" readingOrder="1"/>
    </xf>
    <xf numFmtId="3" fontId="732" fillId="711" borderId="732" xfId="0" applyNumberFormat="1" applyFont="1" applyFill="1" applyBorder="1" applyAlignment="1" applyProtection="1">
      <alignment wrapText="1" readingOrder="1"/>
    </xf>
    <xf numFmtId="3" fontId="733" fillId="712" borderId="733" xfId="0" applyNumberFormat="1" applyFont="1" applyFill="1" applyBorder="1" applyAlignment="1" applyProtection="1">
      <alignment wrapText="1" readingOrder="1"/>
    </xf>
    <xf numFmtId="3" fontId="734" fillId="713" borderId="734" xfId="0" applyNumberFormat="1" applyFont="1" applyFill="1" applyBorder="1" applyAlignment="1" applyProtection="1">
      <alignment wrapText="1" readingOrder="1"/>
    </xf>
    <xf numFmtId="3" fontId="735" fillId="714" borderId="735" xfId="0" applyNumberFormat="1" applyFont="1" applyFill="1" applyBorder="1" applyAlignment="1" applyProtection="1">
      <alignment wrapText="1" readingOrder="1"/>
    </xf>
    <xf numFmtId="3" fontId="736" fillId="715" borderId="736" xfId="0" applyNumberFormat="1" applyFont="1" applyFill="1" applyBorder="1" applyAlignment="1" applyProtection="1">
      <alignment wrapText="1" readingOrder="1"/>
    </xf>
    <xf numFmtId="3" fontId="737" fillId="716" borderId="737" xfId="0" applyNumberFormat="1" applyFont="1" applyFill="1" applyBorder="1" applyAlignment="1" applyProtection="1">
      <alignment wrapText="1" readingOrder="1"/>
    </xf>
    <xf numFmtId="3" fontId="738" fillId="717" borderId="738" xfId="0" applyNumberFormat="1" applyFont="1" applyFill="1" applyBorder="1" applyAlignment="1" applyProtection="1">
      <alignment wrapText="1" readingOrder="1"/>
    </xf>
    <xf numFmtId="3" fontId="739" fillId="718" borderId="739" xfId="0" applyNumberFormat="1" applyFont="1" applyFill="1" applyBorder="1" applyAlignment="1" applyProtection="1">
      <alignment wrapText="1" readingOrder="1"/>
    </xf>
    <xf numFmtId="3" fontId="740" fillId="719" borderId="740" xfId="0" applyNumberFormat="1" applyFont="1" applyFill="1" applyBorder="1" applyAlignment="1" applyProtection="1">
      <alignment wrapText="1" readingOrder="1"/>
    </xf>
    <xf numFmtId="3" fontId="741" fillId="720" borderId="741" xfId="0" applyNumberFormat="1" applyFont="1" applyFill="1" applyBorder="1" applyAlignment="1" applyProtection="1">
      <alignment wrapText="1" readingOrder="1"/>
    </xf>
    <xf numFmtId="3" fontId="742" fillId="721" borderId="742" xfId="0" applyNumberFormat="1" applyFont="1" applyFill="1" applyBorder="1" applyAlignment="1" applyProtection="1">
      <alignment wrapText="1" readingOrder="1"/>
    </xf>
    <xf numFmtId="3" fontId="743" fillId="722" borderId="743" xfId="0" applyNumberFormat="1" applyFont="1" applyFill="1" applyBorder="1" applyAlignment="1" applyProtection="1">
      <alignment wrapText="1" readingOrder="1"/>
    </xf>
    <xf numFmtId="3" fontId="744" fillId="723" borderId="744" xfId="0" applyNumberFormat="1" applyFont="1" applyFill="1" applyBorder="1" applyAlignment="1" applyProtection="1">
      <alignment wrapText="1" readingOrder="1"/>
    </xf>
    <xf numFmtId="3" fontId="745" fillId="724" borderId="745" xfId="0" applyNumberFormat="1" applyFont="1" applyFill="1" applyBorder="1" applyAlignment="1" applyProtection="1">
      <alignment wrapText="1" readingOrder="1"/>
    </xf>
    <xf numFmtId="3" fontId="746" fillId="725" borderId="746" xfId="0" applyNumberFormat="1" applyFont="1" applyFill="1" applyBorder="1" applyAlignment="1" applyProtection="1">
      <alignment wrapText="1" readingOrder="1"/>
    </xf>
    <xf numFmtId="3" fontId="747" fillId="726" borderId="747" xfId="0" applyNumberFormat="1" applyFont="1" applyFill="1" applyBorder="1" applyAlignment="1" applyProtection="1">
      <alignment wrapText="1" readingOrder="1"/>
    </xf>
    <xf numFmtId="3" fontId="748" fillId="727" borderId="748" xfId="0" applyNumberFormat="1" applyFont="1" applyFill="1" applyBorder="1" applyAlignment="1" applyProtection="1">
      <alignment wrapText="1" readingOrder="1"/>
    </xf>
    <xf numFmtId="3" fontId="749" fillId="728" borderId="749" xfId="0" applyNumberFormat="1" applyFont="1" applyFill="1" applyBorder="1" applyAlignment="1" applyProtection="1">
      <alignment wrapText="1" readingOrder="1"/>
    </xf>
    <xf numFmtId="0" fontId="750" fillId="729" borderId="750" xfId="0" applyFont="1" applyFill="1" applyBorder="1" applyAlignment="1" applyProtection="1">
      <alignment horizontal="left" vertical="top" wrapText="1" readingOrder="1"/>
    </xf>
    <xf numFmtId="0" fontId="751" fillId="730" borderId="751" xfId="0" applyFont="1" applyFill="1" applyBorder="1" applyAlignment="1" applyProtection="1">
      <alignment horizontal="left" vertical="top" wrapText="1" readingOrder="1"/>
    </xf>
    <xf numFmtId="3" fontId="752" fillId="731" borderId="752" xfId="0" applyNumberFormat="1" applyFont="1" applyFill="1" applyBorder="1" applyAlignment="1" applyProtection="1">
      <alignment wrapText="1" readingOrder="1"/>
    </xf>
    <xf numFmtId="3" fontId="753" fillId="732" borderId="753" xfId="0" applyNumberFormat="1" applyFont="1" applyFill="1" applyBorder="1" applyAlignment="1" applyProtection="1">
      <alignment wrapText="1" readingOrder="1"/>
    </xf>
    <xf numFmtId="3" fontId="754" fillId="733" borderId="754" xfId="0" applyNumberFormat="1" applyFont="1" applyFill="1" applyBorder="1" applyAlignment="1" applyProtection="1">
      <alignment wrapText="1" readingOrder="1"/>
    </xf>
    <xf numFmtId="3" fontId="755" fillId="734" borderId="755" xfId="0" applyNumberFormat="1" applyFont="1" applyFill="1" applyBorder="1" applyAlignment="1" applyProtection="1">
      <alignment wrapText="1" readingOrder="1"/>
    </xf>
    <xf numFmtId="3" fontId="756" fillId="735" borderId="756" xfId="0" applyNumberFormat="1" applyFont="1" applyFill="1" applyBorder="1" applyAlignment="1" applyProtection="1">
      <alignment wrapText="1" readingOrder="1"/>
    </xf>
    <xf numFmtId="3" fontId="757" fillId="736" borderId="757" xfId="0" applyNumberFormat="1" applyFont="1" applyFill="1" applyBorder="1" applyAlignment="1" applyProtection="1">
      <alignment wrapText="1" readingOrder="1"/>
    </xf>
    <xf numFmtId="3" fontId="758" fillId="737" borderId="758" xfId="0" applyNumberFormat="1" applyFont="1" applyFill="1" applyBorder="1" applyAlignment="1" applyProtection="1">
      <alignment wrapText="1" readingOrder="1"/>
    </xf>
    <xf numFmtId="3" fontId="759" fillId="738" borderId="759" xfId="0" applyNumberFormat="1" applyFont="1" applyFill="1" applyBorder="1" applyAlignment="1" applyProtection="1">
      <alignment wrapText="1" readingOrder="1"/>
    </xf>
    <xf numFmtId="3" fontId="760" fillId="739" borderId="760" xfId="0" applyNumberFormat="1" applyFont="1" applyFill="1" applyBorder="1" applyAlignment="1" applyProtection="1">
      <alignment wrapText="1" readingOrder="1"/>
    </xf>
    <xf numFmtId="3" fontId="761" fillId="740" borderId="761" xfId="0" applyNumberFormat="1" applyFont="1" applyFill="1" applyBorder="1" applyAlignment="1" applyProtection="1">
      <alignment wrapText="1" readingOrder="1"/>
    </xf>
    <xf numFmtId="3" fontId="762" fillId="741" borderId="762" xfId="0" applyNumberFormat="1" applyFont="1" applyFill="1" applyBorder="1" applyAlignment="1" applyProtection="1">
      <alignment wrapText="1" readingOrder="1"/>
    </xf>
    <xf numFmtId="3" fontId="763" fillId="742" borderId="763" xfId="0" applyNumberFormat="1" applyFont="1" applyFill="1" applyBorder="1" applyAlignment="1" applyProtection="1">
      <alignment wrapText="1" readingOrder="1"/>
    </xf>
    <xf numFmtId="3" fontId="764" fillId="743" borderId="764" xfId="0" applyNumberFormat="1" applyFont="1" applyFill="1" applyBorder="1" applyAlignment="1" applyProtection="1">
      <alignment wrapText="1" readingOrder="1"/>
    </xf>
    <xf numFmtId="3" fontId="765" fillId="744" borderId="765" xfId="0" applyNumberFormat="1" applyFont="1" applyFill="1" applyBorder="1" applyAlignment="1" applyProtection="1">
      <alignment wrapText="1" readingOrder="1"/>
    </xf>
    <xf numFmtId="3" fontId="766" fillId="745" borderId="766" xfId="0" applyNumberFormat="1" applyFont="1" applyFill="1" applyBorder="1" applyAlignment="1" applyProtection="1">
      <alignment wrapText="1" readingOrder="1"/>
    </xf>
    <xf numFmtId="3" fontId="767" fillId="746" borderId="767" xfId="0" applyNumberFormat="1" applyFont="1" applyFill="1" applyBorder="1" applyAlignment="1" applyProtection="1">
      <alignment wrapText="1" readingOrder="1"/>
    </xf>
    <xf numFmtId="3" fontId="768" fillId="747" borderId="768" xfId="0" applyNumberFormat="1" applyFont="1" applyFill="1" applyBorder="1" applyAlignment="1" applyProtection="1">
      <alignment wrapText="1" readingOrder="1"/>
    </xf>
    <xf numFmtId="3" fontId="769" fillId="748" borderId="769" xfId="0" applyNumberFormat="1" applyFont="1" applyFill="1" applyBorder="1" applyAlignment="1" applyProtection="1">
      <alignment wrapText="1" readingOrder="1"/>
    </xf>
    <xf numFmtId="3" fontId="770" fillId="749" borderId="770" xfId="0" applyNumberFormat="1" applyFont="1" applyFill="1" applyBorder="1" applyAlignment="1" applyProtection="1">
      <alignment wrapText="1" readingOrder="1"/>
    </xf>
    <xf numFmtId="0" fontId="771" fillId="750" borderId="771" xfId="0" applyFont="1" applyFill="1" applyBorder="1" applyAlignment="1" applyProtection="1">
      <alignment wrapText="1" readingOrder="1"/>
    </xf>
    <xf numFmtId="0" fontId="772" fillId="751" borderId="772" xfId="0" applyFont="1" applyFill="1" applyBorder="1" applyAlignment="1" applyProtection="1">
      <alignment horizontal="left" vertical="top" wrapText="1" readingOrder="1"/>
    </xf>
    <xf numFmtId="0" fontId="773" fillId="752" borderId="773" xfId="0" applyFont="1" applyFill="1" applyBorder="1" applyAlignment="1" applyProtection="1">
      <alignment horizontal="left" vertical="top" wrapText="1" readingOrder="1"/>
    </xf>
    <xf numFmtId="3" fontId="774" fillId="753" borderId="774" xfId="0" applyNumberFormat="1" applyFont="1" applyFill="1" applyBorder="1" applyAlignment="1" applyProtection="1">
      <alignment wrapText="1" readingOrder="1"/>
    </xf>
    <xf numFmtId="3" fontId="775" fillId="754" borderId="775" xfId="0" applyNumberFormat="1" applyFont="1" applyFill="1" applyBorder="1" applyAlignment="1" applyProtection="1">
      <alignment wrapText="1" readingOrder="1"/>
    </xf>
    <xf numFmtId="3" fontId="776" fillId="755" borderId="776" xfId="0" applyNumberFormat="1" applyFont="1" applyFill="1" applyBorder="1" applyAlignment="1" applyProtection="1">
      <alignment wrapText="1" readingOrder="1"/>
    </xf>
    <xf numFmtId="3" fontId="777" fillId="756" borderId="777" xfId="0" applyNumberFormat="1" applyFont="1" applyFill="1" applyBorder="1" applyAlignment="1" applyProtection="1">
      <alignment wrapText="1" readingOrder="1"/>
    </xf>
    <xf numFmtId="3" fontId="778" fillId="757" borderId="778" xfId="0" applyNumberFormat="1" applyFont="1" applyFill="1" applyBorder="1" applyAlignment="1" applyProtection="1">
      <alignment wrapText="1" readingOrder="1"/>
    </xf>
    <xf numFmtId="3" fontId="779" fillId="758" borderId="779" xfId="0" applyNumberFormat="1" applyFont="1" applyFill="1" applyBorder="1" applyAlignment="1" applyProtection="1">
      <alignment wrapText="1" readingOrder="1"/>
    </xf>
    <xf numFmtId="3" fontId="780" fillId="759" borderId="780" xfId="0" applyNumberFormat="1" applyFont="1" applyFill="1" applyBorder="1" applyAlignment="1" applyProtection="1">
      <alignment wrapText="1" readingOrder="1"/>
    </xf>
    <xf numFmtId="3" fontId="781" fillId="760" borderId="781" xfId="0" applyNumberFormat="1" applyFont="1" applyFill="1" applyBorder="1" applyAlignment="1" applyProtection="1">
      <alignment wrapText="1" readingOrder="1"/>
    </xf>
    <xf numFmtId="3" fontId="782" fillId="761" borderId="782" xfId="0" applyNumberFormat="1" applyFont="1" applyFill="1" applyBorder="1" applyAlignment="1" applyProtection="1">
      <alignment wrapText="1" readingOrder="1"/>
    </xf>
    <xf numFmtId="3" fontId="783" fillId="762" borderId="783" xfId="0" applyNumberFormat="1" applyFont="1" applyFill="1" applyBorder="1" applyAlignment="1" applyProtection="1">
      <alignment wrapText="1" readingOrder="1"/>
    </xf>
    <xf numFmtId="3" fontId="784" fillId="763" borderId="784" xfId="0" applyNumberFormat="1" applyFont="1" applyFill="1" applyBorder="1" applyAlignment="1" applyProtection="1">
      <alignment wrapText="1" readingOrder="1"/>
    </xf>
    <xf numFmtId="3" fontId="785" fillId="764" borderId="785" xfId="0" applyNumberFormat="1" applyFont="1" applyFill="1" applyBorder="1" applyAlignment="1" applyProtection="1">
      <alignment wrapText="1" readingOrder="1"/>
    </xf>
    <xf numFmtId="3" fontId="786" fillId="765" borderId="786" xfId="0" applyNumberFormat="1" applyFont="1" applyFill="1" applyBorder="1" applyAlignment="1" applyProtection="1">
      <alignment wrapText="1" readingOrder="1"/>
    </xf>
    <xf numFmtId="3" fontId="787" fillId="766" borderId="787" xfId="0" applyNumberFormat="1" applyFont="1" applyFill="1" applyBorder="1" applyAlignment="1" applyProtection="1">
      <alignment wrapText="1" readingOrder="1"/>
    </xf>
    <xf numFmtId="3" fontId="788" fillId="767" borderId="788" xfId="0" applyNumberFormat="1" applyFont="1" applyFill="1" applyBorder="1" applyAlignment="1" applyProtection="1">
      <alignment wrapText="1" readingOrder="1"/>
    </xf>
    <xf numFmtId="3" fontId="789" fillId="768" borderId="789" xfId="0" applyNumberFormat="1" applyFont="1" applyFill="1" applyBorder="1" applyAlignment="1" applyProtection="1">
      <alignment wrapText="1" readingOrder="1"/>
    </xf>
    <xf numFmtId="3" fontId="790" fillId="769" borderId="790" xfId="0" applyNumberFormat="1" applyFont="1" applyFill="1" applyBorder="1" applyAlignment="1" applyProtection="1">
      <alignment wrapText="1" readingOrder="1"/>
    </xf>
    <xf numFmtId="3" fontId="791" fillId="770" borderId="791" xfId="0" applyNumberFormat="1" applyFont="1" applyFill="1" applyBorder="1" applyAlignment="1" applyProtection="1">
      <alignment wrapText="1" readingOrder="1"/>
    </xf>
    <xf numFmtId="3" fontId="792" fillId="771" borderId="792" xfId="0" applyNumberFormat="1" applyFont="1" applyFill="1" applyBorder="1" applyAlignment="1" applyProtection="1">
      <alignment wrapText="1" readingOrder="1"/>
    </xf>
    <xf numFmtId="3" fontId="793" fillId="772" borderId="793" xfId="0" applyNumberFormat="1" applyFont="1" applyFill="1" applyBorder="1" applyAlignment="1" applyProtection="1">
      <alignment wrapText="1" readingOrder="1"/>
    </xf>
    <xf numFmtId="0" fontId="794" fillId="773" borderId="794" xfId="0" applyFont="1" applyFill="1" applyBorder="1" applyAlignment="1" applyProtection="1">
      <alignment horizontal="left" vertical="top" wrapText="1" readingOrder="1"/>
    </xf>
    <xf numFmtId="0" fontId="795" fillId="774" borderId="795" xfId="0" applyFont="1" applyFill="1" applyBorder="1" applyAlignment="1" applyProtection="1">
      <alignment horizontal="left" vertical="top" wrapText="1" readingOrder="1"/>
    </xf>
    <xf numFmtId="3" fontId="796" fillId="775" borderId="796" xfId="0" applyNumberFormat="1" applyFont="1" applyFill="1" applyBorder="1" applyAlignment="1" applyProtection="1">
      <alignment wrapText="1" readingOrder="1"/>
    </xf>
    <xf numFmtId="3" fontId="797" fillId="776" borderId="797" xfId="0" applyNumberFormat="1" applyFont="1" applyFill="1" applyBorder="1" applyAlignment="1" applyProtection="1">
      <alignment wrapText="1" readingOrder="1"/>
    </xf>
    <xf numFmtId="3" fontId="798" fillId="777" borderId="798" xfId="0" applyNumberFormat="1" applyFont="1" applyFill="1" applyBorder="1" applyAlignment="1" applyProtection="1">
      <alignment wrapText="1" readingOrder="1"/>
    </xf>
    <xf numFmtId="3" fontId="799" fillId="778" borderId="799" xfId="0" applyNumberFormat="1" applyFont="1" applyFill="1" applyBorder="1" applyAlignment="1" applyProtection="1">
      <alignment wrapText="1" readingOrder="1"/>
    </xf>
    <xf numFmtId="3" fontId="800" fillId="779" borderId="800" xfId="0" applyNumberFormat="1" applyFont="1" applyFill="1" applyBorder="1" applyAlignment="1" applyProtection="1">
      <alignment wrapText="1" readingOrder="1"/>
    </xf>
    <xf numFmtId="3" fontId="801" fillId="780" borderId="801" xfId="0" applyNumberFormat="1" applyFont="1" applyFill="1" applyBorder="1" applyAlignment="1" applyProtection="1">
      <alignment wrapText="1" readingOrder="1"/>
    </xf>
    <xf numFmtId="3" fontId="802" fillId="781" borderId="802" xfId="0" applyNumberFormat="1" applyFont="1" applyFill="1" applyBorder="1" applyAlignment="1" applyProtection="1">
      <alignment wrapText="1" readingOrder="1"/>
    </xf>
    <xf numFmtId="3" fontId="803" fillId="782" borderId="803" xfId="0" applyNumberFormat="1" applyFont="1" applyFill="1" applyBorder="1" applyAlignment="1" applyProtection="1">
      <alignment wrapText="1" readingOrder="1"/>
    </xf>
    <xf numFmtId="3" fontId="804" fillId="783" borderId="804" xfId="0" applyNumberFormat="1" applyFont="1" applyFill="1" applyBorder="1" applyAlignment="1" applyProtection="1">
      <alignment wrapText="1" readingOrder="1"/>
    </xf>
    <xf numFmtId="3" fontId="805" fillId="784" borderId="805" xfId="0" applyNumberFormat="1" applyFont="1" applyFill="1" applyBorder="1" applyAlignment="1" applyProtection="1">
      <alignment wrapText="1" readingOrder="1"/>
    </xf>
    <xf numFmtId="3" fontId="806" fillId="785" borderId="806" xfId="0" applyNumberFormat="1" applyFont="1" applyFill="1" applyBorder="1" applyAlignment="1" applyProtection="1">
      <alignment wrapText="1" readingOrder="1"/>
    </xf>
    <xf numFmtId="3" fontId="807" fillId="786" borderId="807" xfId="0" applyNumberFormat="1" applyFont="1" applyFill="1" applyBorder="1" applyAlignment="1" applyProtection="1">
      <alignment wrapText="1" readingOrder="1"/>
    </xf>
    <xf numFmtId="3" fontId="808" fillId="787" borderId="808" xfId="0" applyNumberFormat="1" applyFont="1" applyFill="1" applyBorder="1" applyAlignment="1" applyProtection="1">
      <alignment wrapText="1" readingOrder="1"/>
    </xf>
    <xf numFmtId="3" fontId="809" fillId="788" borderId="809" xfId="0" applyNumberFormat="1" applyFont="1" applyFill="1" applyBorder="1" applyAlignment="1" applyProtection="1">
      <alignment wrapText="1" readingOrder="1"/>
    </xf>
    <xf numFmtId="3" fontId="810" fillId="789" borderId="810" xfId="0" applyNumberFormat="1" applyFont="1" applyFill="1" applyBorder="1" applyAlignment="1" applyProtection="1">
      <alignment wrapText="1" readingOrder="1"/>
    </xf>
    <xf numFmtId="3" fontId="811" fillId="790" borderId="811" xfId="0" applyNumberFormat="1" applyFont="1" applyFill="1" applyBorder="1" applyAlignment="1" applyProtection="1">
      <alignment wrapText="1" readingOrder="1"/>
    </xf>
    <xf numFmtId="3" fontId="812" fillId="791" borderId="812" xfId="0" applyNumberFormat="1" applyFont="1" applyFill="1" applyBorder="1" applyAlignment="1" applyProtection="1">
      <alignment wrapText="1" readingOrder="1"/>
    </xf>
    <xf numFmtId="3" fontId="813" fillId="792" borderId="813" xfId="0" applyNumberFormat="1" applyFont="1" applyFill="1" applyBorder="1" applyAlignment="1" applyProtection="1">
      <alignment wrapText="1" readingOrder="1"/>
    </xf>
    <xf numFmtId="3" fontId="814" fillId="793" borderId="814" xfId="0" applyNumberFormat="1" applyFont="1" applyFill="1" applyBorder="1" applyAlignment="1" applyProtection="1">
      <alignment wrapText="1" readingOrder="1"/>
    </xf>
    <xf numFmtId="3" fontId="815" fillId="794" borderId="815" xfId="0" applyNumberFormat="1" applyFont="1" applyFill="1" applyBorder="1" applyAlignment="1" applyProtection="1">
      <alignment wrapText="1" readingOrder="1"/>
    </xf>
    <xf numFmtId="0" fontId="816" fillId="795" borderId="816" xfId="0" applyFont="1" applyFill="1" applyBorder="1" applyAlignment="1" applyProtection="1">
      <alignment horizontal="left" vertical="top" wrapText="1" readingOrder="1"/>
    </xf>
    <xf numFmtId="0" fontId="817" fillId="796" borderId="817" xfId="0" applyFont="1" applyFill="1" applyBorder="1" applyAlignment="1" applyProtection="1">
      <alignment horizontal="left" vertical="top" wrapText="1" readingOrder="1"/>
    </xf>
    <xf numFmtId="3" fontId="818" fillId="797" borderId="818" xfId="0" applyNumberFormat="1" applyFont="1" applyFill="1" applyBorder="1" applyAlignment="1" applyProtection="1">
      <alignment wrapText="1" readingOrder="1"/>
    </xf>
    <xf numFmtId="3" fontId="819" fillId="798" borderId="819" xfId="0" applyNumberFormat="1" applyFont="1" applyFill="1" applyBorder="1" applyAlignment="1" applyProtection="1">
      <alignment wrapText="1" readingOrder="1"/>
    </xf>
    <xf numFmtId="3" fontId="820" fillId="799" borderId="820" xfId="0" applyNumberFormat="1" applyFont="1" applyFill="1" applyBorder="1" applyAlignment="1" applyProtection="1">
      <alignment wrapText="1" readingOrder="1"/>
    </xf>
    <xf numFmtId="3" fontId="821" fillId="800" borderId="821" xfId="0" applyNumberFormat="1" applyFont="1" applyFill="1" applyBorder="1" applyAlignment="1" applyProtection="1">
      <alignment wrapText="1" readingOrder="1"/>
    </xf>
    <xf numFmtId="3" fontId="822" fillId="801" borderId="822" xfId="0" applyNumberFormat="1" applyFont="1" applyFill="1" applyBorder="1" applyAlignment="1" applyProtection="1">
      <alignment wrapText="1" readingOrder="1"/>
    </xf>
    <xf numFmtId="3" fontId="823" fillId="802" borderId="823" xfId="0" applyNumberFormat="1" applyFont="1" applyFill="1" applyBorder="1" applyAlignment="1" applyProtection="1">
      <alignment wrapText="1" readingOrder="1"/>
    </xf>
    <xf numFmtId="3" fontId="824" fillId="803" borderId="824" xfId="0" applyNumberFormat="1" applyFont="1" applyFill="1" applyBorder="1" applyAlignment="1" applyProtection="1">
      <alignment wrapText="1" readingOrder="1"/>
    </xf>
    <xf numFmtId="3" fontId="825" fillId="804" borderId="825" xfId="0" applyNumberFormat="1" applyFont="1" applyFill="1" applyBorder="1" applyAlignment="1" applyProtection="1">
      <alignment wrapText="1" readingOrder="1"/>
    </xf>
    <xf numFmtId="3" fontId="826" fillId="805" borderId="826" xfId="0" applyNumberFormat="1" applyFont="1" applyFill="1" applyBorder="1" applyAlignment="1" applyProtection="1">
      <alignment wrapText="1" readingOrder="1"/>
    </xf>
    <xf numFmtId="3" fontId="827" fillId="806" borderId="827" xfId="0" applyNumberFormat="1" applyFont="1" applyFill="1" applyBorder="1" applyAlignment="1" applyProtection="1">
      <alignment wrapText="1" readingOrder="1"/>
    </xf>
    <xf numFmtId="3" fontId="828" fillId="807" borderId="828" xfId="0" applyNumberFormat="1" applyFont="1" applyFill="1" applyBorder="1" applyAlignment="1" applyProtection="1">
      <alignment wrapText="1" readingOrder="1"/>
    </xf>
    <xf numFmtId="3" fontId="829" fillId="808" borderId="829" xfId="0" applyNumberFormat="1" applyFont="1" applyFill="1" applyBorder="1" applyAlignment="1" applyProtection="1">
      <alignment wrapText="1" readingOrder="1"/>
    </xf>
    <xf numFmtId="3" fontId="830" fillId="809" borderId="830" xfId="0" applyNumberFormat="1" applyFont="1" applyFill="1" applyBorder="1" applyAlignment="1" applyProtection="1">
      <alignment wrapText="1" readingOrder="1"/>
    </xf>
    <xf numFmtId="3" fontId="831" fillId="810" borderId="831" xfId="0" applyNumberFormat="1" applyFont="1" applyFill="1" applyBorder="1" applyAlignment="1" applyProtection="1">
      <alignment wrapText="1" readingOrder="1"/>
    </xf>
    <xf numFmtId="3" fontId="832" fillId="811" borderId="832" xfId="0" applyNumberFormat="1" applyFont="1" applyFill="1" applyBorder="1" applyAlignment="1" applyProtection="1">
      <alignment wrapText="1" readingOrder="1"/>
    </xf>
    <xf numFmtId="3" fontId="833" fillId="812" borderId="833" xfId="0" applyNumberFormat="1" applyFont="1" applyFill="1" applyBorder="1" applyAlignment="1" applyProtection="1">
      <alignment wrapText="1" readingOrder="1"/>
    </xf>
    <xf numFmtId="3" fontId="834" fillId="813" borderId="834" xfId="0" applyNumberFormat="1" applyFont="1" applyFill="1" applyBorder="1" applyAlignment="1" applyProtection="1">
      <alignment wrapText="1" readingOrder="1"/>
    </xf>
    <xf numFmtId="3" fontId="835" fillId="814" borderId="835" xfId="0" applyNumberFormat="1" applyFont="1" applyFill="1" applyBorder="1" applyAlignment="1" applyProtection="1">
      <alignment wrapText="1" readingOrder="1"/>
    </xf>
    <xf numFmtId="3" fontId="836" fillId="815" borderId="836" xfId="0" applyNumberFormat="1" applyFont="1" applyFill="1" applyBorder="1" applyAlignment="1" applyProtection="1">
      <alignment wrapText="1" readingOrder="1"/>
    </xf>
    <xf numFmtId="3" fontId="837" fillId="816" borderId="837" xfId="0" applyNumberFormat="1" applyFont="1" applyFill="1" applyBorder="1" applyAlignment="1" applyProtection="1">
      <alignment wrapText="1" readingOrder="1"/>
    </xf>
    <xf numFmtId="0" fontId="838" fillId="817" borderId="838" xfId="0" applyFont="1" applyFill="1" applyBorder="1" applyAlignment="1" applyProtection="1">
      <alignment horizontal="left" vertical="top" wrapText="1" readingOrder="1"/>
    </xf>
    <xf numFmtId="0" fontId="839" fillId="818" borderId="839" xfId="0" applyFont="1" applyFill="1" applyBorder="1" applyAlignment="1" applyProtection="1">
      <alignment horizontal="left" vertical="top" wrapText="1" readingOrder="1"/>
    </xf>
    <xf numFmtId="3" fontId="840" fillId="819" borderId="840" xfId="0" applyNumberFormat="1" applyFont="1" applyFill="1" applyBorder="1" applyAlignment="1" applyProtection="1">
      <alignment wrapText="1" readingOrder="1"/>
    </xf>
    <xf numFmtId="3" fontId="841" fillId="820" borderId="841" xfId="0" applyNumberFormat="1" applyFont="1" applyFill="1" applyBorder="1" applyAlignment="1" applyProtection="1">
      <alignment wrapText="1" readingOrder="1"/>
    </xf>
    <xf numFmtId="3" fontId="842" fillId="821" borderId="842" xfId="0" applyNumberFormat="1" applyFont="1" applyFill="1" applyBorder="1" applyAlignment="1" applyProtection="1">
      <alignment wrapText="1" readingOrder="1"/>
    </xf>
    <xf numFmtId="3" fontId="843" fillId="822" borderId="843" xfId="0" applyNumberFormat="1" applyFont="1" applyFill="1" applyBorder="1" applyAlignment="1" applyProtection="1">
      <alignment wrapText="1" readingOrder="1"/>
    </xf>
    <xf numFmtId="3" fontId="844" fillId="823" borderId="844" xfId="0" applyNumberFormat="1" applyFont="1" applyFill="1" applyBorder="1" applyAlignment="1" applyProtection="1">
      <alignment wrapText="1" readingOrder="1"/>
    </xf>
    <xf numFmtId="3" fontId="845" fillId="824" borderId="845" xfId="0" applyNumberFormat="1" applyFont="1" applyFill="1" applyBorder="1" applyAlignment="1" applyProtection="1">
      <alignment wrapText="1" readingOrder="1"/>
    </xf>
    <xf numFmtId="3" fontId="846" fillId="825" borderId="846" xfId="0" applyNumberFormat="1" applyFont="1" applyFill="1" applyBorder="1" applyAlignment="1" applyProtection="1">
      <alignment wrapText="1" readingOrder="1"/>
    </xf>
    <xf numFmtId="3" fontId="847" fillId="826" borderId="847" xfId="0" applyNumberFormat="1" applyFont="1" applyFill="1" applyBorder="1" applyAlignment="1" applyProtection="1">
      <alignment wrapText="1" readingOrder="1"/>
    </xf>
    <xf numFmtId="3" fontId="848" fillId="827" borderId="848" xfId="0" applyNumberFormat="1" applyFont="1" applyFill="1" applyBorder="1" applyAlignment="1" applyProtection="1">
      <alignment wrapText="1" readingOrder="1"/>
    </xf>
    <xf numFmtId="3" fontId="849" fillId="828" borderId="849" xfId="0" applyNumberFormat="1" applyFont="1" applyFill="1" applyBorder="1" applyAlignment="1" applyProtection="1">
      <alignment wrapText="1" readingOrder="1"/>
    </xf>
    <xf numFmtId="3" fontId="850" fillId="829" borderId="850" xfId="0" applyNumberFormat="1" applyFont="1" applyFill="1" applyBorder="1" applyAlignment="1" applyProtection="1">
      <alignment wrapText="1" readingOrder="1"/>
    </xf>
    <xf numFmtId="3" fontId="851" fillId="830" borderId="851" xfId="0" applyNumberFormat="1" applyFont="1" applyFill="1" applyBorder="1" applyAlignment="1" applyProtection="1">
      <alignment wrapText="1" readingOrder="1"/>
    </xf>
    <xf numFmtId="3" fontId="852" fillId="831" borderId="852" xfId="0" applyNumberFormat="1" applyFont="1" applyFill="1" applyBorder="1" applyAlignment="1" applyProtection="1">
      <alignment wrapText="1" readingOrder="1"/>
    </xf>
    <xf numFmtId="3" fontId="853" fillId="832" borderId="853" xfId="0" applyNumberFormat="1" applyFont="1" applyFill="1" applyBorder="1" applyAlignment="1" applyProtection="1">
      <alignment wrapText="1" readingOrder="1"/>
    </xf>
    <xf numFmtId="3" fontId="854" fillId="833" borderId="854" xfId="0" applyNumberFormat="1" applyFont="1" applyFill="1" applyBorder="1" applyAlignment="1" applyProtection="1">
      <alignment wrapText="1" readingOrder="1"/>
    </xf>
    <xf numFmtId="3" fontId="855" fillId="834" borderId="855" xfId="0" applyNumberFormat="1" applyFont="1" applyFill="1" applyBorder="1" applyAlignment="1" applyProtection="1">
      <alignment wrapText="1" readingOrder="1"/>
    </xf>
    <xf numFmtId="3" fontId="856" fillId="835" borderId="856" xfId="0" applyNumberFormat="1" applyFont="1" applyFill="1" applyBorder="1" applyAlignment="1" applyProtection="1">
      <alignment wrapText="1" readingOrder="1"/>
    </xf>
    <xf numFmtId="3" fontId="857" fillId="836" borderId="857" xfId="0" applyNumberFormat="1" applyFont="1" applyFill="1" applyBorder="1" applyAlignment="1" applyProtection="1">
      <alignment wrapText="1" readingOrder="1"/>
    </xf>
    <xf numFmtId="3" fontId="858" fillId="837" borderId="858" xfId="0" applyNumberFormat="1" applyFont="1" applyFill="1" applyBorder="1" applyAlignment="1" applyProtection="1">
      <alignment wrapText="1" readingOrder="1"/>
    </xf>
    <xf numFmtId="3" fontId="859" fillId="838" borderId="859" xfId="0" applyNumberFormat="1" applyFont="1" applyFill="1" applyBorder="1" applyAlignment="1" applyProtection="1">
      <alignment wrapText="1" readingOrder="1"/>
    </xf>
    <xf numFmtId="0" fontId="860" fillId="839" borderId="860" xfId="0" applyFont="1" applyFill="1" applyBorder="1" applyAlignment="1" applyProtection="1">
      <alignment horizontal="left" vertical="top" wrapText="1" readingOrder="1"/>
    </xf>
    <xf numFmtId="0" fontId="861" fillId="840" borderId="861" xfId="0" applyFont="1" applyFill="1" applyBorder="1" applyAlignment="1" applyProtection="1">
      <alignment horizontal="left" vertical="top" wrapText="1" readingOrder="1"/>
    </xf>
    <xf numFmtId="3" fontId="862" fillId="841" borderId="862" xfId="0" applyNumberFormat="1" applyFont="1" applyFill="1" applyBorder="1" applyAlignment="1" applyProtection="1">
      <alignment wrapText="1" readingOrder="1"/>
    </xf>
    <xf numFmtId="3" fontId="863" fillId="842" borderId="863" xfId="0" applyNumberFormat="1" applyFont="1" applyFill="1" applyBorder="1" applyAlignment="1" applyProtection="1">
      <alignment wrapText="1" readingOrder="1"/>
    </xf>
    <xf numFmtId="3" fontId="864" fillId="843" borderId="864" xfId="0" applyNumberFormat="1" applyFont="1" applyFill="1" applyBorder="1" applyAlignment="1" applyProtection="1">
      <alignment wrapText="1" readingOrder="1"/>
    </xf>
    <xf numFmtId="3" fontId="865" fillId="844" borderId="865" xfId="0" applyNumberFormat="1" applyFont="1" applyFill="1" applyBorder="1" applyAlignment="1" applyProtection="1">
      <alignment wrapText="1" readingOrder="1"/>
    </xf>
    <xf numFmtId="3" fontId="866" fillId="845" borderId="866" xfId="0" applyNumberFormat="1" applyFont="1" applyFill="1" applyBorder="1" applyAlignment="1" applyProtection="1">
      <alignment wrapText="1" readingOrder="1"/>
    </xf>
    <xf numFmtId="3" fontId="867" fillId="846" borderId="867" xfId="0" applyNumberFormat="1" applyFont="1" applyFill="1" applyBorder="1" applyAlignment="1" applyProtection="1">
      <alignment wrapText="1" readingOrder="1"/>
    </xf>
    <xf numFmtId="3" fontId="868" fillId="847" borderId="868" xfId="0" applyNumberFormat="1" applyFont="1" applyFill="1" applyBorder="1" applyAlignment="1" applyProtection="1">
      <alignment wrapText="1" readingOrder="1"/>
    </xf>
    <xf numFmtId="3" fontId="869" fillId="848" borderId="869" xfId="0" applyNumberFormat="1" applyFont="1" applyFill="1" applyBorder="1" applyAlignment="1" applyProtection="1">
      <alignment wrapText="1" readingOrder="1"/>
    </xf>
    <xf numFmtId="3" fontId="870" fillId="849" borderId="870" xfId="0" applyNumberFormat="1" applyFont="1" applyFill="1" applyBorder="1" applyAlignment="1" applyProtection="1">
      <alignment wrapText="1" readingOrder="1"/>
    </xf>
    <xf numFmtId="3" fontId="871" fillId="850" borderId="871" xfId="0" applyNumberFormat="1" applyFont="1" applyFill="1" applyBorder="1" applyAlignment="1" applyProtection="1">
      <alignment wrapText="1" readingOrder="1"/>
    </xf>
    <xf numFmtId="3" fontId="872" fillId="851" borderId="872" xfId="0" applyNumberFormat="1" applyFont="1" applyFill="1" applyBorder="1" applyAlignment="1" applyProtection="1">
      <alignment wrapText="1" readingOrder="1"/>
    </xf>
    <xf numFmtId="3" fontId="873" fillId="852" borderId="873" xfId="0" applyNumberFormat="1" applyFont="1" applyFill="1" applyBorder="1" applyAlignment="1" applyProtection="1">
      <alignment wrapText="1" readingOrder="1"/>
    </xf>
    <xf numFmtId="3" fontId="874" fillId="853" borderId="874" xfId="0" applyNumberFormat="1" applyFont="1" applyFill="1" applyBorder="1" applyAlignment="1" applyProtection="1">
      <alignment wrapText="1" readingOrder="1"/>
    </xf>
    <xf numFmtId="3" fontId="875" fillId="854" borderId="875" xfId="0" applyNumberFormat="1" applyFont="1" applyFill="1" applyBorder="1" applyAlignment="1" applyProtection="1">
      <alignment wrapText="1" readingOrder="1"/>
    </xf>
    <xf numFmtId="3" fontId="876" fillId="855" borderId="876" xfId="0" applyNumberFormat="1" applyFont="1" applyFill="1" applyBorder="1" applyAlignment="1" applyProtection="1">
      <alignment wrapText="1" readingOrder="1"/>
    </xf>
    <xf numFmtId="3" fontId="877" fillId="856" borderId="877" xfId="0" applyNumberFormat="1" applyFont="1" applyFill="1" applyBorder="1" applyAlignment="1" applyProtection="1">
      <alignment wrapText="1" readingOrder="1"/>
    </xf>
    <xf numFmtId="3" fontId="878" fillId="857" borderId="878" xfId="0" applyNumberFormat="1" applyFont="1" applyFill="1" applyBorder="1" applyAlignment="1" applyProtection="1">
      <alignment wrapText="1" readingOrder="1"/>
    </xf>
    <xf numFmtId="3" fontId="879" fillId="858" borderId="879" xfId="0" applyNumberFormat="1" applyFont="1" applyFill="1" applyBorder="1" applyAlignment="1" applyProtection="1">
      <alignment wrapText="1" readingOrder="1"/>
    </xf>
    <xf numFmtId="3" fontId="880" fillId="859" borderId="880" xfId="0" applyNumberFormat="1" applyFont="1" applyFill="1" applyBorder="1" applyAlignment="1" applyProtection="1">
      <alignment wrapText="1" readingOrder="1"/>
    </xf>
    <xf numFmtId="0" fontId="881" fillId="860" borderId="881" xfId="0" applyFont="1" applyFill="1" applyBorder="1" applyAlignment="1" applyProtection="1">
      <alignment wrapText="1" readingOrder="1"/>
    </xf>
    <xf numFmtId="0" fontId="882" fillId="861" borderId="882" xfId="0" applyFont="1" applyFill="1" applyBorder="1" applyAlignment="1" applyProtection="1">
      <alignment horizontal="left" vertical="top" wrapText="1" readingOrder="1"/>
    </xf>
    <xf numFmtId="0" fontId="883" fillId="862" borderId="883" xfId="0" applyFont="1" applyFill="1" applyBorder="1" applyAlignment="1" applyProtection="1">
      <alignment horizontal="left" vertical="top" wrapText="1" readingOrder="1"/>
    </xf>
    <xf numFmtId="3" fontId="884" fillId="863" borderId="884" xfId="0" applyNumberFormat="1" applyFont="1" applyFill="1" applyBorder="1" applyAlignment="1" applyProtection="1">
      <alignment wrapText="1" readingOrder="1"/>
    </xf>
    <xf numFmtId="3" fontId="885" fillId="864" borderId="885" xfId="0" applyNumberFormat="1" applyFont="1" applyFill="1" applyBorder="1" applyAlignment="1" applyProtection="1">
      <alignment wrapText="1" readingOrder="1"/>
    </xf>
    <xf numFmtId="3" fontId="886" fillId="865" borderId="886" xfId="0" applyNumberFormat="1" applyFont="1" applyFill="1" applyBorder="1" applyAlignment="1" applyProtection="1">
      <alignment wrapText="1" readingOrder="1"/>
    </xf>
    <xf numFmtId="3" fontId="887" fillId="866" borderId="887" xfId="0" applyNumberFormat="1" applyFont="1" applyFill="1" applyBorder="1" applyAlignment="1" applyProtection="1">
      <alignment wrapText="1" readingOrder="1"/>
    </xf>
    <xf numFmtId="3" fontId="888" fillId="867" borderId="888" xfId="0" applyNumberFormat="1" applyFont="1" applyFill="1" applyBorder="1" applyAlignment="1" applyProtection="1">
      <alignment wrapText="1" readingOrder="1"/>
    </xf>
    <xf numFmtId="3" fontId="889" fillId="868" borderId="889" xfId="0" applyNumberFormat="1" applyFont="1" applyFill="1" applyBorder="1" applyAlignment="1" applyProtection="1">
      <alignment wrapText="1" readingOrder="1"/>
    </xf>
    <xf numFmtId="3" fontId="890" fillId="869" borderId="890" xfId="0" applyNumberFormat="1" applyFont="1" applyFill="1" applyBorder="1" applyAlignment="1" applyProtection="1">
      <alignment wrapText="1" readingOrder="1"/>
    </xf>
    <xf numFmtId="3" fontId="891" fillId="870" borderId="891" xfId="0" applyNumberFormat="1" applyFont="1" applyFill="1" applyBorder="1" applyAlignment="1" applyProtection="1">
      <alignment wrapText="1" readingOrder="1"/>
    </xf>
    <xf numFmtId="3" fontId="892" fillId="871" borderId="892" xfId="0" applyNumberFormat="1" applyFont="1" applyFill="1" applyBorder="1" applyAlignment="1" applyProtection="1">
      <alignment wrapText="1" readingOrder="1"/>
    </xf>
    <xf numFmtId="3" fontId="893" fillId="872" borderId="893" xfId="0" applyNumberFormat="1" applyFont="1" applyFill="1" applyBorder="1" applyAlignment="1" applyProtection="1">
      <alignment wrapText="1" readingOrder="1"/>
    </xf>
    <xf numFmtId="3" fontId="894" fillId="873" borderId="894" xfId="0" applyNumberFormat="1" applyFont="1" applyFill="1" applyBorder="1" applyAlignment="1" applyProtection="1">
      <alignment wrapText="1" readingOrder="1"/>
    </xf>
    <xf numFmtId="3" fontId="895" fillId="874" borderId="895" xfId="0" applyNumberFormat="1" applyFont="1" applyFill="1" applyBorder="1" applyAlignment="1" applyProtection="1">
      <alignment wrapText="1" readingOrder="1"/>
    </xf>
    <xf numFmtId="3" fontId="896" fillId="875" borderId="896" xfId="0" applyNumberFormat="1" applyFont="1" applyFill="1" applyBorder="1" applyAlignment="1" applyProtection="1">
      <alignment wrapText="1" readingOrder="1"/>
    </xf>
    <xf numFmtId="3" fontId="897" fillId="876" borderId="897" xfId="0" applyNumberFormat="1" applyFont="1" applyFill="1" applyBorder="1" applyAlignment="1" applyProtection="1">
      <alignment wrapText="1" readingOrder="1"/>
    </xf>
    <xf numFmtId="3" fontId="898" fillId="877" borderId="898" xfId="0" applyNumberFormat="1" applyFont="1" applyFill="1" applyBorder="1" applyAlignment="1" applyProtection="1">
      <alignment wrapText="1" readingOrder="1"/>
    </xf>
    <xf numFmtId="3" fontId="899" fillId="878" borderId="899" xfId="0" applyNumberFormat="1" applyFont="1" applyFill="1" applyBorder="1" applyAlignment="1" applyProtection="1">
      <alignment wrapText="1" readingOrder="1"/>
    </xf>
    <xf numFmtId="3" fontId="900" fillId="879" borderId="900" xfId="0" applyNumberFormat="1" applyFont="1" applyFill="1" applyBorder="1" applyAlignment="1" applyProtection="1">
      <alignment wrapText="1" readingOrder="1"/>
    </xf>
    <xf numFmtId="3" fontId="901" fillId="880" borderId="901" xfId="0" applyNumberFormat="1" applyFont="1" applyFill="1" applyBorder="1" applyAlignment="1" applyProtection="1">
      <alignment wrapText="1" readingOrder="1"/>
    </xf>
    <xf numFmtId="3" fontId="902" fillId="881" borderId="902" xfId="0" applyNumberFormat="1" applyFont="1" applyFill="1" applyBorder="1" applyAlignment="1" applyProtection="1">
      <alignment wrapText="1" readingOrder="1"/>
    </xf>
    <xf numFmtId="0" fontId="903" fillId="882" borderId="903" xfId="0" applyFont="1" applyFill="1" applyBorder="1" applyAlignment="1" applyProtection="1">
      <alignment wrapText="1" readingOrder="1"/>
    </xf>
    <xf numFmtId="0" fontId="904" fillId="883" borderId="904" xfId="0" applyFont="1" applyFill="1" applyBorder="1" applyAlignment="1" applyProtection="1">
      <alignment horizontal="left" vertical="top" wrapText="1" readingOrder="1"/>
    </xf>
    <xf numFmtId="0" fontId="905" fillId="884" borderId="905" xfId="0" applyFont="1" applyFill="1" applyBorder="1" applyAlignment="1" applyProtection="1">
      <alignment horizontal="left" vertical="top" wrapText="1" readingOrder="1"/>
    </xf>
    <xf numFmtId="3" fontId="906" fillId="885" borderId="906" xfId="0" applyNumberFormat="1" applyFont="1" applyFill="1" applyBorder="1" applyAlignment="1" applyProtection="1">
      <alignment wrapText="1" readingOrder="1"/>
    </xf>
    <xf numFmtId="3" fontId="907" fillId="886" borderId="907" xfId="0" applyNumberFormat="1" applyFont="1" applyFill="1" applyBorder="1" applyAlignment="1" applyProtection="1">
      <alignment wrapText="1" readingOrder="1"/>
    </xf>
    <xf numFmtId="3" fontId="908" fillId="887" borderId="908" xfId="0" applyNumberFormat="1" applyFont="1" applyFill="1" applyBorder="1" applyAlignment="1" applyProtection="1">
      <alignment wrapText="1" readingOrder="1"/>
    </xf>
    <xf numFmtId="3" fontId="909" fillId="888" borderId="909" xfId="0" applyNumberFormat="1" applyFont="1" applyFill="1" applyBorder="1" applyAlignment="1" applyProtection="1">
      <alignment wrapText="1" readingOrder="1"/>
    </xf>
    <xf numFmtId="3" fontId="910" fillId="889" borderId="910" xfId="0" applyNumberFormat="1" applyFont="1" applyFill="1" applyBorder="1" applyAlignment="1" applyProtection="1">
      <alignment wrapText="1" readingOrder="1"/>
    </xf>
    <xf numFmtId="3" fontId="911" fillId="890" borderId="911" xfId="0" applyNumberFormat="1" applyFont="1" applyFill="1" applyBorder="1" applyAlignment="1" applyProtection="1">
      <alignment wrapText="1" readingOrder="1"/>
    </xf>
    <xf numFmtId="3" fontId="912" fillId="891" borderId="912" xfId="0" applyNumberFormat="1" applyFont="1" applyFill="1" applyBorder="1" applyAlignment="1" applyProtection="1">
      <alignment wrapText="1" readingOrder="1"/>
    </xf>
    <xf numFmtId="3" fontId="913" fillId="892" borderId="913" xfId="0" applyNumberFormat="1" applyFont="1" applyFill="1" applyBorder="1" applyAlignment="1" applyProtection="1">
      <alignment wrapText="1" readingOrder="1"/>
    </xf>
    <xf numFmtId="3" fontId="914" fillId="893" borderId="914" xfId="0" applyNumberFormat="1" applyFont="1" applyFill="1" applyBorder="1" applyAlignment="1" applyProtection="1">
      <alignment wrapText="1" readingOrder="1"/>
    </xf>
    <xf numFmtId="3" fontId="915" fillId="894" borderId="915" xfId="0" applyNumberFormat="1" applyFont="1" applyFill="1" applyBorder="1" applyAlignment="1" applyProtection="1">
      <alignment wrapText="1" readingOrder="1"/>
    </xf>
    <xf numFmtId="3" fontId="916" fillId="895" borderId="916" xfId="0" applyNumberFormat="1" applyFont="1" applyFill="1" applyBorder="1" applyAlignment="1" applyProtection="1">
      <alignment wrapText="1" readingOrder="1"/>
    </xf>
    <xf numFmtId="3" fontId="917" fillId="896" borderId="917" xfId="0" applyNumberFormat="1" applyFont="1" applyFill="1" applyBorder="1" applyAlignment="1" applyProtection="1">
      <alignment wrapText="1" readingOrder="1"/>
    </xf>
    <xf numFmtId="3" fontId="918" fillId="897" borderId="918" xfId="0" applyNumberFormat="1" applyFont="1" applyFill="1" applyBorder="1" applyAlignment="1" applyProtection="1">
      <alignment wrapText="1" readingOrder="1"/>
    </xf>
    <xf numFmtId="3" fontId="919" fillId="898" borderId="919" xfId="0" applyNumberFormat="1" applyFont="1" applyFill="1" applyBorder="1" applyAlignment="1" applyProtection="1">
      <alignment wrapText="1" readingOrder="1"/>
    </xf>
    <xf numFmtId="3" fontId="920" fillId="899" borderId="920" xfId="0" applyNumberFormat="1" applyFont="1" applyFill="1" applyBorder="1" applyAlignment="1" applyProtection="1">
      <alignment wrapText="1" readingOrder="1"/>
    </xf>
    <xf numFmtId="3" fontId="921" fillId="900" borderId="921" xfId="0" applyNumberFormat="1" applyFont="1" applyFill="1" applyBorder="1" applyAlignment="1" applyProtection="1">
      <alignment wrapText="1" readingOrder="1"/>
    </xf>
    <xf numFmtId="3" fontId="922" fillId="901" borderId="922" xfId="0" applyNumberFormat="1" applyFont="1" applyFill="1" applyBorder="1" applyAlignment="1" applyProtection="1">
      <alignment wrapText="1" readingOrder="1"/>
    </xf>
    <xf numFmtId="3" fontId="923" fillId="902" borderId="923" xfId="0" applyNumberFormat="1" applyFont="1" applyFill="1" applyBorder="1" applyAlignment="1" applyProtection="1">
      <alignment wrapText="1" readingOrder="1"/>
    </xf>
    <xf numFmtId="3" fontId="924" fillId="903" borderId="924" xfId="0" applyNumberFormat="1" applyFont="1" applyFill="1" applyBorder="1" applyAlignment="1" applyProtection="1">
      <alignment wrapText="1" readingOrder="1"/>
    </xf>
    <xf numFmtId="3" fontId="925" fillId="904" borderId="925" xfId="0" applyNumberFormat="1" applyFont="1" applyFill="1" applyBorder="1" applyAlignment="1" applyProtection="1">
      <alignment wrapText="1" readingOrder="1"/>
    </xf>
    <xf numFmtId="0" fontId="926" fillId="905" borderId="926" xfId="0" applyFont="1" applyFill="1" applyBorder="1" applyAlignment="1" applyProtection="1">
      <alignment horizontal="left" vertical="top" wrapText="1" readingOrder="1"/>
    </xf>
    <xf numFmtId="0" fontId="927" fillId="906" borderId="927" xfId="0" applyFont="1" applyFill="1" applyBorder="1" applyAlignment="1" applyProtection="1">
      <alignment horizontal="left" vertical="top" wrapText="1" readingOrder="1"/>
    </xf>
    <xf numFmtId="3" fontId="928" fillId="907" borderId="928" xfId="0" applyNumberFormat="1" applyFont="1" applyFill="1" applyBorder="1" applyAlignment="1" applyProtection="1">
      <alignment wrapText="1" readingOrder="1"/>
    </xf>
    <xf numFmtId="3" fontId="929" fillId="908" borderId="929" xfId="0" applyNumberFormat="1" applyFont="1" applyFill="1" applyBorder="1" applyAlignment="1" applyProtection="1">
      <alignment wrapText="1" readingOrder="1"/>
    </xf>
    <xf numFmtId="3" fontId="930" fillId="909" borderId="930" xfId="0" applyNumberFormat="1" applyFont="1" applyFill="1" applyBorder="1" applyAlignment="1" applyProtection="1">
      <alignment wrapText="1" readingOrder="1"/>
    </xf>
    <xf numFmtId="3" fontId="931" fillId="910" borderId="931" xfId="0" applyNumberFormat="1" applyFont="1" applyFill="1" applyBorder="1" applyAlignment="1" applyProtection="1">
      <alignment wrapText="1" readingOrder="1"/>
    </xf>
    <xf numFmtId="3" fontId="932" fillId="911" borderId="932" xfId="0" applyNumberFormat="1" applyFont="1" applyFill="1" applyBorder="1" applyAlignment="1" applyProtection="1">
      <alignment wrapText="1" readingOrder="1"/>
    </xf>
    <xf numFmtId="3" fontId="933" fillId="912" borderId="933" xfId="0" applyNumberFormat="1" applyFont="1" applyFill="1" applyBorder="1" applyAlignment="1" applyProtection="1">
      <alignment wrapText="1" readingOrder="1"/>
    </xf>
    <xf numFmtId="3" fontId="934" fillId="913" borderId="934" xfId="0" applyNumberFormat="1" applyFont="1" applyFill="1" applyBorder="1" applyAlignment="1" applyProtection="1">
      <alignment wrapText="1" readingOrder="1"/>
    </xf>
    <xf numFmtId="3" fontId="935" fillId="914" borderId="935" xfId="0" applyNumberFormat="1" applyFont="1" applyFill="1" applyBorder="1" applyAlignment="1" applyProtection="1">
      <alignment wrapText="1" readingOrder="1"/>
    </xf>
    <xf numFmtId="3" fontId="936" fillId="915" borderId="936" xfId="0" applyNumberFormat="1" applyFont="1" applyFill="1" applyBorder="1" applyAlignment="1" applyProtection="1">
      <alignment wrapText="1" readingOrder="1"/>
    </xf>
    <xf numFmtId="3" fontId="937" fillId="916" borderId="937" xfId="0" applyNumberFormat="1" applyFont="1" applyFill="1" applyBorder="1" applyAlignment="1" applyProtection="1">
      <alignment wrapText="1" readingOrder="1"/>
    </xf>
    <xf numFmtId="3" fontId="938" fillId="917" borderId="938" xfId="0" applyNumberFormat="1" applyFont="1" applyFill="1" applyBorder="1" applyAlignment="1" applyProtection="1">
      <alignment wrapText="1" readingOrder="1"/>
    </xf>
    <xf numFmtId="3" fontId="939" fillId="918" borderId="939" xfId="0" applyNumberFormat="1" applyFont="1" applyFill="1" applyBorder="1" applyAlignment="1" applyProtection="1">
      <alignment wrapText="1" readingOrder="1"/>
    </xf>
    <xf numFmtId="3" fontId="940" fillId="919" borderId="940" xfId="0" applyNumberFormat="1" applyFont="1" applyFill="1" applyBorder="1" applyAlignment="1" applyProtection="1">
      <alignment wrapText="1" readingOrder="1"/>
    </xf>
    <xf numFmtId="3" fontId="941" fillId="920" borderId="941" xfId="0" applyNumberFormat="1" applyFont="1" applyFill="1" applyBorder="1" applyAlignment="1" applyProtection="1">
      <alignment wrapText="1" readingOrder="1"/>
    </xf>
    <xf numFmtId="3" fontId="942" fillId="921" borderId="942" xfId="0" applyNumberFormat="1" applyFont="1" applyFill="1" applyBorder="1" applyAlignment="1" applyProtection="1">
      <alignment wrapText="1" readingOrder="1"/>
    </xf>
    <xf numFmtId="3" fontId="943" fillId="922" borderId="943" xfId="0" applyNumberFormat="1" applyFont="1" applyFill="1" applyBorder="1" applyAlignment="1" applyProtection="1">
      <alignment wrapText="1" readingOrder="1"/>
    </xf>
    <xf numFmtId="3" fontId="944" fillId="923" borderId="944" xfId="0" applyNumberFormat="1" applyFont="1" applyFill="1" applyBorder="1" applyAlignment="1" applyProtection="1">
      <alignment wrapText="1" readingOrder="1"/>
    </xf>
    <xf numFmtId="3" fontId="945" fillId="924" borderId="945" xfId="0" applyNumberFormat="1" applyFont="1" applyFill="1" applyBorder="1" applyAlignment="1" applyProtection="1">
      <alignment wrapText="1" readingOrder="1"/>
    </xf>
    <xf numFmtId="3" fontId="946" fillId="925" borderId="946" xfId="0" applyNumberFormat="1" applyFont="1" applyFill="1" applyBorder="1" applyAlignment="1" applyProtection="1">
      <alignment wrapText="1" readingOrder="1"/>
    </xf>
    <xf numFmtId="3" fontId="947" fillId="926" borderId="947" xfId="0" applyNumberFormat="1" applyFont="1" applyFill="1" applyBorder="1" applyAlignment="1" applyProtection="1">
      <alignment wrapText="1" readingOrder="1"/>
    </xf>
    <xf numFmtId="0" fontId="948" fillId="927" borderId="948" xfId="0" applyFont="1" applyFill="1" applyBorder="1" applyAlignment="1" applyProtection="1">
      <alignment horizontal="left" vertical="top" wrapText="1" readingOrder="1"/>
    </xf>
    <xf numFmtId="0" fontId="949" fillId="928" borderId="949" xfId="0" applyFont="1" applyFill="1" applyBorder="1" applyAlignment="1" applyProtection="1">
      <alignment horizontal="left" vertical="top" wrapText="1" readingOrder="1"/>
    </xf>
    <xf numFmtId="0" fontId="950" fillId="929" borderId="950" xfId="0" applyFont="1" applyFill="1" applyBorder="1" applyAlignment="1" applyProtection="1">
      <alignment horizontal="left" vertical="top" wrapText="1" readingOrder="1"/>
    </xf>
    <xf numFmtId="0" fontId="951" fillId="930" borderId="951" xfId="0" applyFont="1" applyFill="1" applyBorder="1" applyAlignment="1" applyProtection="1">
      <alignment horizontal="left" vertical="top" wrapText="1" readingOrder="1"/>
    </xf>
    <xf numFmtId="0" fontId="952" fillId="931" borderId="952" xfId="0" applyFont="1" applyFill="1" applyBorder="1" applyAlignment="1" applyProtection="1">
      <alignment horizontal="left" vertical="top" wrapText="1" readingOrder="1"/>
    </xf>
    <xf numFmtId="0" fontId="953" fillId="932" borderId="953" xfId="0" applyFont="1" applyFill="1" applyBorder="1" applyAlignment="1" applyProtection="1">
      <alignment horizontal="left" vertical="top" wrapText="1" readingOrder="1"/>
    </xf>
    <xf numFmtId="0" fontId="954" fillId="933" borderId="954" xfId="0" applyFont="1" applyFill="1" applyBorder="1" applyAlignment="1" applyProtection="1">
      <alignment horizontal="left" vertical="top" wrapText="1" readingOrder="1"/>
    </xf>
    <xf numFmtId="0" fontId="955" fillId="934" borderId="955" xfId="0" applyFont="1" applyFill="1" applyBorder="1" applyAlignment="1" applyProtection="1">
      <alignment horizontal="left" vertical="top" wrapText="1" readingOrder="1"/>
    </xf>
    <xf numFmtId="0" fontId="956" fillId="935" borderId="956" xfId="0" applyFont="1" applyFill="1" applyBorder="1" applyAlignment="1" applyProtection="1">
      <alignment horizontal="left" vertical="top" wrapText="1" readingOrder="1"/>
    </xf>
    <xf numFmtId="0" fontId="957" fillId="936" borderId="957" xfId="0" applyFont="1" applyFill="1" applyBorder="1" applyAlignment="1" applyProtection="1">
      <alignment horizontal="left" vertical="top" wrapText="1" readingOrder="1"/>
    </xf>
    <xf numFmtId="0" fontId="958" fillId="937" borderId="958" xfId="0" applyFont="1" applyFill="1" applyBorder="1" applyAlignment="1" applyProtection="1">
      <alignment horizontal="left" vertical="top" wrapText="1" readingOrder="1"/>
    </xf>
    <xf numFmtId="0" fontId="959" fillId="938" borderId="959" xfId="0" applyFont="1" applyFill="1" applyBorder="1" applyAlignment="1" applyProtection="1">
      <alignment horizontal="left" vertical="top" wrapText="1" readingOrder="1"/>
    </xf>
    <xf numFmtId="0" fontId="960" fillId="939" borderId="960" xfId="0" applyFont="1" applyFill="1" applyBorder="1" applyAlignment="1" applyProtection="1">
      <alignment horizontal="left" vertical="top" wrapText="1" readingOrder="1"/>
    </xf>
    <xf numFmtId="0" fontId="961" fillId="940" borderId="961" xfId="0" applyFont="1" applyFill="1" applyBorder="1" applyAlignment="1" applyProtection="1">
      <alignment horizontal="left" vertical="top" wrapText="1" readingOrder="1"/>
    </xf>
    <xf numFmtId="0" fontId="962" fillId="941" borderId="962" xfId="0" applyFont="1" applyFill="1" applyBorder="1" applyAlignment="1" applyProtection="1">
      <alignment horizontal="left" vertical="top" wrapText="1" readingOrder="1"/>
    </xf>
    <xf numFmtId="0" fontId="963" fillId="942" borderId="963" xfId="0" applyFont="1" applyFill="1" applyBorder="1" applyAlignment="1" applyProtection="1">
      <alignment horizontal="left" vertical="top" wrapText="1" readingOrder="1"/>
    </xf>
    <xf numFmtId="0" fontId="964" fillId="943" borderId="964" xfId="0" applyFont="1" applyFill="1" applyBorder="1" applyAlignment="1" applyProtection="1">
      <alignment horizontal="left" vertical="top" wrapText="1" readingOrder="1"/>
    </xf>
    <xf numFmtId="0" fontId="965" fillId="944" borderId="965" xfId="0" applyFont="1" applyFill="1" applyBorder="1" applyAlignment="1" applyProtection="1">
      <alignment horizontal="left" vertical="top" wrapText="1" readingOrder="1"/>
    </xf>
    <xf numFmtId="0" fontId="966" fillId="945" borderId="966" xfId="0" applyFont="1" applyFill="1" applyBorder="1" applyAlignment="1" applyProtection="1">
      <alignment horizontal="left" vertical="top" wrapText="1" readingOrder="1"/>
    </xf>
    <xf numFmtId="0" fontId="967" fillId="946" borderId="967" xfId="0" applyFont="1" applyFill="1" applyBorder="1" applyAlignment="1" applyProtection="1">
      <alignment horizontal="left" vertical="top" wrapText="1" readingOrder="1"/>
    </xf>
    <xf numFmtId="0" fontId="968" fillId="947" borderId="968" xfId="0" applyFont="1" applyFill="1" applyBorder="1" applyAlignment="1" applyProtection="1">
      <alignment horizontal="left" vertical="top" wrapText="1" readingOrder="1"/>
    </xf>
    <xf numFmtId="0" fontId="969" fillId="948" borderId="969" xfId="0" applyFont="1" applyFill="1" applyBorder="1" applyAlignment="1" applyProtection="1">
      <alignment horizontal="left" vertical="top" wrapText="1" readingOrder="1"/>
    </xf>
    <xf numFmtId="0" fontId="970" fillId="949" borderId="970" xfId="0" applyFont="1" applyFill="1" applyBorder="1" applyAlignment="1" applyProtection="1">
      <alignment horizontal="right" vertical="top" wrapText="1" readingOrder="1"/>
    </xf>
    <xf numFmtId="0" fontId="971" fillId="950" borderId="971" xfId="0" applyFont="1" applyFill="1" applyBorder="1" applyAlignment="1" applyProtection="1">
      <alignment horizontal="left" vertical="top" wrapText="1" readingOrder="1"/>
    </xf>
    <xf numFmtId="0" fontId="972" fillId="951" borderId="972" xfId="0" applyFont="1" applyFill="1" applyBorder="1" applyAlignment="1" applyProtection="1">
      <alignment horizontal="left" vertical="top" wrapText="1" readingOrder="1"/>
    </xf>
    <xf numFmtId="0" fontId="973" fillId="952" borderId="973" xfId="0" applyFont="1" applyFill="1" applyBorder="1" applyAlignment="1" applyProtection="1">
      <alignment horizontal="left" vertical="top" wrapText="1" readingOrder="1"/>
    </xf>
    <xf numFmtId="0" fontId="974" fillId="953" borderId="974" xfId="0" applyFont="1" applyFill="1" applyBorder="1" applyAlignment="1" applyProtection="1">
      <alignment horizontal="left" vertical="top" wrapText="1" readingOrder="1"/>
    </xf>
    <xf numFmtId="0" fontId="975" fillId="954" borderId="975" xfId="0" applyFont="1" applyFill="1" applyBorder="1" applyAlignment="1" applyProtection="1">
      <alignment horizontal="left" vertical="top" wrapText="1" readingOrder="1"/>
    </xf>
    <xf numFmtId="0" fontId="976" fillId="955" borderId="976" xfId="0" applyFont="1" applyFill="1" applyBorder="1" applyAlignment="1" applyProtection="1">
      <alignment horizontal="left" vertical="top" wrapText="1" readingOrder="1"/>
    </xf>
    <xf numFmtId="0" fontId="977" fillId="956" borderId="977" xfId="0" applyFont="1" applyFill="1" applyBorder="1" applyAlignment="1" applyProtection="1">
      <alignment horizontal="left" vertical="top" wrapText="1" readingOrder="1"/>
    </xf>
    <xf numFmtId="0" fontId="978" fillId="957" borderId="978" xfId="0" applyFont="1" applyFill="1" applyBorder="1" applyAlignment="1" applyProtection="1">
      <alignment horizontal="left" vertical="top" wrapText="1" readingOrder="1"/>
    </xf>
    <xf numFmtId="0" fontId="979" fillId="958" borderId="979" xfId="0" applyFont="1" applyFill="1" applyBorder="1" applyAlignment="1" applyProtection="1">
      <alignment horizontal="left" vertical="top" wrapText="1" readingOrder="1"/>
    </xf>
    <xf numFmtId="0" fontId="980" fillId="959" borderId="980" xfId="0" applyFont="1" applyFill="1" applyBorder="1" applyAlignment="1" applyProtection="1">
      <alignment horizontal="left" vertical="top" wrapText="1" readingOrder="1"/>
    </xf>
    <xf numFmtId="0" fontId="981" fillId="960" borderId="981" xfId="0" applyFont="1" applyFill="1" applyBorder="1" applyAlignment="1" applyProtection="1">
      <alignment horizontal="left" vertical="top" wrapText="1" readingOrder="1"/>
    </xf>
    <xf numFmtId="0" fontId="982" fillId="961" borderId="982" xfId="0" applyFont="1" applyFill="1" applyBorder="1" applyAlignment="1" applyProtection="1">
      <alignment horizontal="left" vertical="top" wrapText="1" readingOrder="1"/>
    </xf>
    <xf numFmtId="0" fontId="983" fillId="962" borderId="983" xfId="0" applyFont="1" applyFill="1" applyBorder="1" applyAlignment="1" applyProtection="1">
      <alignment horizontal="left" vertical="top" wrapText="1" readingOrder="1"/>
    </xf>
    <xf numFmtId="0" fontId="984" fillId="963" borderId="984" xfId="0" applyFont="1" applyFill="1" applyBorder="1" applyAlignment="1" applyProtection="1">
      <alignment horizontal="left" vertical="top" wrapText="1" readingOrder="1"/>
    </xf>
    <xf numFmtId="0" fontId="985" fillId="964" borderId="985" xfId="0" applyFont="1" applyFill="1" applyBorder="1" applyAlignment="1" applyProtection="1">
      <alignment horizontal="left" vertical="top" wrapText="1" readingOrder="1"/>
    </xf>
    <xf numFmtId="0" fontId="986" fillId="965" borderId="986" xfId="0" applyFont="1" applyFill="1" applyBorder="1" applyAlignment="1" applyProtection="1">
      <alignment horizontal="left" vertical="top" wrapText="1" readingOrder="1"/>
    </xf>
    <xf numFmtId="0" fontId="987" fillId="966" borderId="987" xfId="0" applyFont="1" applyFill="1" applyBorder="1" applyAlignment="1" applyProtection="1">
      <alignment horizontal="left" vertical="top" wrapText="1" readingOrder="1"/>
    </xf>
    <xf numFmtId="0" fontId="988" fillId="967" borderId="988" xfId="0" applyFont="1" applyFill="1" applyBorder="1" applyAlignment="1" applyProtection="1">
      <alignment horizontal="left" vertical="top" wrapText="1" readingOrder="1"/>
    </xf>
    <xf numFmtId="0" fontId="989" fillId="968" borderId="989" xfId="0" applyFont="1" applyFill="1" applyBorder="1" applyAlignment="1" applyProtection="1">
      <alignment horizontal="left" vertical="top" wrapText="1" readingOrder="1"/>
    </xf>
    <xf numFmtId="0" fontId="990" fillId="969" borderId="990" xfId="0" applyFont="1" applyFill="1" applyBorder="1" applyAlignment="1" applyProtection="1">
      <alignment horizontal="left" vertical="top" wrapText="1" readingOrder="1"/>
    </xf>
    <xf numFmtId="0" fontId="991" fillId="970" borderId="991" xfId="0" applyFont="1" applyFill="1" applyBorder="1" applyAlignment="1" applyProtection="1">
      <alignment horizontal="left" vertical="top" wrapText="1" readingOrder="1"/>
    </xf>
    <xf numFmtId="0" fontId="992" fillId="971" borderId="992" xfId="0" applyFont="1" applyFill="1" applyBorder="1" applyAlignment="1" applyProtection="1">
      <alignment horizontal="left" vertical="top" wrapText="1" readingOrder="1"/>
    </xf>
    <xf numFmtId="0" fontId="993" fillId="972" borderId="993" xfId="0" applyFont="1" applyFill="1" applyBorder="1" applyAlignment="1" applyProtection="1">
      <alignment horizontal="left" vertical="top" wrapText="1" readingOrder="1"/>
    </xf>
    <xf numFmtId="3" fontId="994" fillId="973" borderId="994" xfId="0" applyNumberFormat="1" applyFont="1" applyFill="1" applyBorder="1" applyAlignment="1" applyProtection="1">
      <alignment wrapText="1" readingOrder="1"/>
    </xf>
    <xf numFmtId="3" fontId="995" fillId="974" borderId="995" xfId="0" applyNumberFormat="1" applyFont="1" applyFill="1" applyBorder="1" applyAlignment="1" applyProtection="1">
      <alignment wrapText="1" readingOrder="1"/>
    </xf>
    <xf numFmtId="3" fontId="996" fillId="975" borderId="996" xfId="0" applyNumberFormat="1" applyFont="1" applyFill="1" applyBorder="1" applyAlignment="1" applyProtection="1">
      <alignment wrapText="1" readingOrder="1"/>
    </xf>
    <xf numFmtId="3" fontId="997" fillId="976" borderId="997" xfId="0" applyNumberFormat="1" applyFont="1" applyFill="1" applyBorder="1" applyAlignment="1" applyProtection="1">
      <alignment wrapText="1" readingOrder="1"/>
    </xf>
    <xf numFmtId="3" fontId="998" fillId="977" borderId="998" xfId="0" applyNumberFormat="1" applyFont="1" applyFill="1" applyBorder="1" applyAlignment="1" applyProtection="1">
      <alignment wrapText="1" readingOrder="1"/>
    </xf>
    <xf numFmtId="3" fontId="999" fillId="978" borderId="999" xfId="0" applyNumberFormat="1" applyFont="1" applyFill="1" applyBorder="1" applyAlignment="1" applyProtection="1">
      <alignment wrapText="1" readingOrder="1"/>
    </xf>
    <xf numFmtId="3" fontId="1000" fillId="979" borderId="1000" xfId="0" applyNumberFormat="1" applyFont="1" applyFill="1" applyBorder="1" applyAlignment="1" applyProtection="1">
      <alignment wrapText="1" readingOrder="1"/>
    </xf>
    <xf numFmtId="3" fontId="1001" fillId="980" borderId="1001" xfId="0" applyNumberFormat="1" applyFont="1" applyFill="1" applyBorder="1" applyAlignment="1" applyProtection="1">
      <alignment wrapText="1" readingOrder="1"/>
    </xf>
    <xf numFmtId="3" fontId="1002" fillId="981" borderId="1002" xfId="0" applyNumberFormat="1" applyFont="1" applyFill="1" applyBorder="1" applyAlignment="1" applyProtection="1">
      <alignment wrapText="1" readingOrder="1"/>
    </xf>
    <xf numFmtId="3" fontId="1003" fillId="982" borderId="1003" xfId="0" applyNumberFormat="1" applyFont="1" applyFill="1" applyBorder="1" applyAlignment="1" applyProtection="1">
      <alignment wrapText="1" readingOrder="1"/>
    </xf>
    <xf numFmtId="3" fontId="1004" fillId="983" borderId="1004" xfId="0" applyNumberFormat="1" applyFont="1" applyFill="1" applyBorder="1" applyAlignment="1" applyProtection="1">
      <alignment wrapText="1" readingOrder="1"/>
    </xf>
    <xf numFmtId="3" fontId="1005" fillId="984" borderId="1005" xfId="0" applyNumberFormat="1" applyFont="1" applyFill="1" applyBorder="1" applyAlignment="1" applyProtection="1">
      <alignment wrapText="1" readingOrder="1"/>
    </xf>
    <xf numFmtId="3" fontId="1006" fillId="985" borderId="1006" xfId="0" applyNumberFormat="1" applyFont="1" applyFill="1" applyBorder="1" applyAlignment="1" applyProtection="1">
      <alignment wrapText="1" readingOrder="1"/>
    </xf>
    <xf numFmtId="3" fontId="1007" fillId="986" borderId="1007" xfId="0" applyNumberFormat="1" applyFont="1" applyFill="1" applyBorder="1" applyAlignment="1" applyProtection="1">
      <alignment wrapText="1" readingOrder="1"/>
    </xf>
    <xf numFmtId="3" fontId="1008" fillId="987" borderId="1008" xfId="0" applyNumberFormat="1" applyFont="1" applyFill="1" applyBorder="1" applyAlignment="1" applyProtection="1">
      <alignment wrapText="1" readingOrder="1"/>
    </xf>
    <xf numFmtId="3" fontId="1009" fillId="988" borderId="1009" xfId="0" applyNumberFormat="1" applyFont="1" applyFill="1" applyBorder="1" applyAlignment="1" applyProtection="1">
      <alignment wrapText="1" readingOrder="1"/>
    </xf>
    <xf numFmtId="3" fontId="1010" fillId="989" borderId="1010" xfId="0" applyNumberFormat="1" applyFont="1" applyFill="1" applyBorder="1" applyAlignment="1" applyProtection="1">
      <alignment wrapText="1" readingOrder="1"/>
    </xf>
    <xf numFmtId="3" fontId="1011" fillId="990" borderId="1011" xfId="0" applyNumberFormat="1" applyFont="1" applyFill="1" applyBorder="1" applyAlignment="1" applyProtection="1">
      <alignment wrapText="1" readingOrder="1"/>
    </xf>
    <xf numFmtId="3" fontId="1012" fillId="991" borderId="1012" xfId="0" applyNumberFormat="1" applyFont="1" applyFill="1" applyBorder="1" applyAlignment="1" applyProtection="1">
      <alignment wrapText="1" readingOrder="1"/>
    </xf>
    <xf numFmtId="0" fontId="1013" fillId="992" borderId="1013" xfId="0" applyFont="1" applyFill="1" applyBorder="1" applyAlignment="1" applyProtection="1">
      <alignment wrapText="1" readingOrder="1"/>
    </xf>
    <xf numFmtId="0" fontId="1014" fillId="993" borderId="1014" xfId="0" applyFont="1" applyFill="1" applyBorder="1" applyAlignment="1" applyProtection="1">
      <alignment horizontal="left" vertical="top" wrapText="1" readingOrder="1"/>
    </xf>
    <xf numFmtId="0" fontId="1015" fillId="994" borderId="1015" xfId="0" applyFont="1" applyFill="1" applyBorder="1" applyAlignment="1" applyProtection="1">
      <alignment horizontal="left" vertical="top" wrapText="1" readingOrder="1"/>
    </xf>
    <xf numFmtId="3" fontId="1016" fillId="995" borderId="1016" xfId="0" applyNumberFormat="1" applyFont="1" applyFill="1" applyBorder="1" applyAlignment="1" applyProtection="1">
      <alignment wrapText="1" readingOrder="1"/>
    </xf>
    <xf numFmtId="3" fontId="1017" fillId="996" borderId="1017" xfId="0" applyNumberFormat="1" applyFont="1" applyFill="1" applyBorder="1" applyAlignment="1" applyProtection="1">
      <alignment wrapText="1" readingOrder="1"/>
    </xf>
    <xf numFmtId="3" fontId="1018" fillId="997" borderId="1018" xfId="0" applyNumberFormat="1" applyFont="1" applyFill="1" applyBorder="1" applyAlignment="1" applyProtection="1">
      <alignment wrapText="1" readingOrder="1"/>
    </xf>
    <xf numFmtId="3" fontId="1019" fillId="998" borderId="1019" xfId="0" applyNumberFormat="1" applyFont="1" applyFill="1" applyBorder="1" applyAlignment="1" applyProtection="1">
      <alignment wrapText="1" readingOrder="1"/>
    </xf>
    <xf numFmtId="3" fontId="1020" fillId="999" borderId="1020" xfId="0" applyNumberFormat="1" applyFont="1" applyFill="1" applyBorder="1" applyAlignment="1" applyProtection="1">
      <alignment wrapText="1" readingOrder="1"/>
    </xf>
    <xf numFmtId="3" fontId="1021" fillId="1000" borderId="1021" xfId="0" applyNumberFormat="1" applyFont="1" applyFill="1" applyBorder="1" applyAlignment="1" applyProtection="1">
      <alignment wrapText="1" readingOrder="1"/>
    </xf>
    <xf numFmtId="3" fontId="1022" fillId="1001" borderId="1022" xfId="0" applyNumberFormat="1" applyFont="1" applyFill="1" applyBorder="1" applyAlignment="1" applyProtection="1">
      <alignment wrapText="1" readingOrder="1"/>
    </xf>
    <xf numFmtId="3" fontId="1023" fillId="1002" borderId="1023" xfId="0" applyNumberFormat="1" applyFont="1" applyFill="1" applyBorder="1" applyAlignment="1" applyProtection="1">
      <alignment wrapText="1" readingOrder="1"/>
    </xf>
    <xf numFmtId="3" fontId="1024" fillId="1003" borderId="1024" xfId="0" applyNumberFormat="1" applyFont="1" applyFill="1" applyBorder="1" applyAlignment="1" applyProtection="1">
      <alignment wrapText="1" readingOrder="1"/>
    </xf>
    <xf numFmtId="3" fontId="1025" fillId="1004" borderId="1025" xfId="0" applyNumberFormat="1" applyFont="1" applyFill="1" applyBorder="1" applyAlignment="1" applyProtection="1">
      <alignment wrapText="1" readingOrder="1"/>
    </xf>
    <xf numFmtId="3" fontId="1026" fillId="1005" borderId="1026" xfId="0" applyNumberFormat="1" applyFont="1" applyFill="1" applyBorder="1" applyAlignment="1" applyProtection="1">
      <alignment wrapText="1" readingOrder="1"/>
    </xf>
    <xf numFmtId="3" fontId="1027" fillId="1006" borderId="1027" xfId="0" applyNumberFormat="1" applyFont="1" applyFill="1" applyBorder="1" applyAlignment="1" applyProtection="1">
      <alignment wrapText="1" readingOrder="1"/>
    </xf>
    <xf numFmtId="3" fontId="1028" fillId="1007" borderId="1028" xfId="0" applyNumberFormat="1" applyFont="1" applyFill="1" applyBorder="1" applyAlignment="1" applyProtection="1">
      <alignment wrapText="1" readingOrder="1"/>
    </xf>
    <xf numFmtId="3" fontId="1029" fillId="1008" borderId="1029" xfId="0" applyNumberFormat="1" applyFont="1" applyFill="1" applyBorder="1" applyAlignment="1" applyProtection="1">
      <alignment wrapText="1" readingOrder="1"/>
    </xf>
    <xf numFmtId="3" fontId="1030" fillId="1009" borderId="1030" xfId="0" applyNumberFormat="1" applyFont="1" applyFill="1" applyBorder="1" applyAlignment="1" applyProtection="1">
      <alignment wrapText="1" readingOrder="1"/>
    </xf>
    <xf numFmtId="3" fontId="1031" fillId="1010" borderId="1031" xfId="0" applyNumberFormat="1" applyFont="1" applyFill="1" applyBorder="1" applyAlignment="1" applyProtection="1">
      <alignment wrapText="1" readingOrder="1"/>
    </xf>
    <xf numFmtId="3" fontId="1032" fillId="1011" borderId="1032" xfId="0" applyNumberFormat="1" applyFont="1" applyFill="1" applyBorder="1" applyAlignment="1" applyProtection="1">
      <alignment wrapText="1" readingOrder="1"/>
    </xf>
    <xf numFmtId="3" fontId="1033" fillId="1012" borderId="1033" xfId="0" applyNumberFormat="1" applyFont="1" applyFill="1" applyBorder="1" applyAlignment="1" applyProtection="1">
      <alignment wrapText="1" readingOrder="1"/>
    </xf>
    <xf numFmtId="3" fontId="1034" fillId="1013" borderId="1034" xfId="0" applyNumberFormat="1" applyFont="1" applyFill="1" applyBorder="1" applyAlignment="1" applyProtection="1">
      <alignment wrapText="1" readingOrder="1"/>
    </xf>
    <xf numFmtId="3" fontId="1035" fillId="1014" borderId="1035" xfId="0" applyNumberFormat="1" applyFont="1" applyFill="1" applyBorder="1" applyAlignment="1" applyProtection="1">
      <alignment wrapText="1" readingOrder="1"/>
    </xf>
    <xf numFmtId="0" fontId="1036" fillId="1015" borderId="1036" xfId="0" applyFont="1" applyFill="1" applyBorder="1" applyAlignment="1" applyProtection="1">
      <alignment horizontal="left" vertical="top" wrapText="1" readingOrder="1"/>
    </xf>
    <xf numFmtId="0" fontId="1037" fillId="1016" borderId="1037" xfId="0" applyFont="1" applyFill="1" applyBorder="1" applyAlignment="1" applyProtection="1">
      <alignment horizontal="left" vertical="top" wrapText="1" readingOrder="1"/>
    </xf>
    <xf numFmtId="0" fontId="1038" fillId="1017" borderId="1038" xfId="0" applyFont="1" applyFill="1" applyBorder="1" applyAlignment="1" applyProtection="1">
      <alignment wrapText="1" readingOrder="1"/>
    </xf>
    <xf numFmtId="0" fontId="1039" fillId="1018" borderId="1039" xfId="0" applyFont="1" applyFill="1" applyBorder="1" applyAlignment="1" applyProtection="1">
      <alignment wrapText="1" readingOrder="1"/>
    </xf>
    <xf numFmtId="0" fontId="1040" fillId="1019" borderId="1040" xfId="0" applyFont="1" applyFill="1" applyBorder="1" applyAlignment="1" applyProtection="1">
      <alignment wrapText="1" readingOrder="1"/>
    </xf>
    <xf numFmtId="0" fontId="1041" fillId="1020" borderId="1041" xfId="0" applyFont="1" applyFill="1" applyBorder="1" applyAlignment="1" applyProtection="1">
      <alignment wrapText="1" readingOrder="1"/>
    </xf>
    <xf numFmtId="0" fontId="1042" fillId="1021" borderId="1042" xfId="0" applyFont="1" applyFill="1" applyBorder="1" applyAlignment="1" applyProtection="1">
      <alignment wrapText="1" readingOrder="1"/>
    </xf>
    <xf numFmtId="0" fontId="1043" fillId="1022" borderId="1043" xfId="0" applyFont="1" applyFill="1" applyBorder="1" applyAlignment="1" applyProtection="1">
      <alignment wrapText="1" readingOrder="1"/>
    </xf>
    <xf numFmtId="0" fontId="1044" fillId="1023" borderId="1044" xfId="0" applyFont="1" applyFill="1" applyBorder="1" applyAlignment="1" applyProtection="1">
      <alignment wrapText="1" readingOrder="1"/>
    </xf>
    <xf numFmtId="0" fontId="1045" fillId="1024" borderId="1045" xfId="0" applyFont="1" applyFill="1" applyBorder="1" applyAlignment="1" applyProtection="1">
      <alignment wrapText="1" readingOrder="1"/>
    </xf>
    <xf numFmtId="0" fontId="1046" fillId="1025" borderId="1046" xfId="0" applyFont="1" applyFill="1" applyBorder="1" applyAlignment="1" applyProtection="1">
      <alignment wrapText="1" readingOrder="1"/>
    </xf>
    <xf numFmtId="0" fontId="1047" fillId="1026" borderId="1047" xfId="0" applyFont="1" applyFill="1" applyBorder="1" applyAlignment="1" applyProtection="1">
      <alignment wrapText="1" readingOrder="1"/>
    </xf>
    <xf numFmtId="3" fontId="1048" fillId="1027" borderId="1048" xfId="0" applyNumberFormat="1" applyFont="1" applyFill="1" applyBorder="1" applyAlignment="1" applyProtection="1">
      <alignment wrapText="1" readingOrder="1"/>
    </xf>
    <xf numFmtId="3" fontId="1049" fillId="1028" borderId="1049" xfId="0" applyNumberFormat="1" applyFont="1" applyFill="1" applyBorder="1" applyAlignment="1" applyProtection="1">
      <alignment wrapText="1" readingOrder="1"/>
    </xf>
    <xf numFmtId="3" fontId="1050" fillId="1029" borderId="1050" xfId="0" applyNumberFormat="1" applyFont="1" applyFill="1" applyBorder="1" applyAlignment="1" applyProtection="1">
      <alignment wrapText="1" readingOrder="1"/>
    </xf>
    <xf numFmtId="3" fontId="1051" fillId="1030" borderId="1051" xfId="0" applyNumberFormat="1" applyFont="1" applyFill="1" applyBorder="1" applyAlignment="1" applyProtection="1">
      <alignment wrapText="1" readingOrder="1"/>
    </xf>
    <xf numFmtId="3" fontId="1052" fillId="1031" borderId="1052" xfId="0" applyNumberFormat="1" applyFont="1" applyFill="1" applyBorder="1" applyAlignment="1" applyProtection="1">
      <alignment wrapText="1" readingOrder="1"/>
    </xf>
    <xf numFmtId="3" fontId="1053" fillId="1032" borderId="1053" xfId="0" applyNumberFormat="1" applyFont="1" applyFill="1" applyBorder="1" applyAlignment="1" applyProtection="1">
      <alignment wrapText="1" readingOrder="1"/>
    </xf>
    <xf numFmtId="3" fontId="1054" fillId="1033" borderId="1054" xfId="0" applyNumberFormat="1" applyFont="1" applyFill="1" applyBorder="1" applyAlignment="1" applyProtection="1">
      <alignment wrapText="1" readingOrder="1"/>
    </xf>
    <xf numFmtId="3" fontId="1055" fillId="1034" borderId="1055" xfId="0" applyNumberFormat="1" applyFont="1" applyFill="1" applyBorder="1" applyAlignment="1" applyProtection="1">
      <alignment wrapText="1" readingOrder="1"/>
    </xf>
    <xf numFmtId="3" fontId="1056" fillId="1035" borderId="1056" xfId="0" applyNumberFormat="1" applyFont="1" applyFill="1" applyBorder="1" applyAlignment="1" applyProtection="1">
      <alignment wrapText="1" readingOrder="1"/>
    </xf>
    <xf numFmtId="164" fontId="1057" fillId="1036" borderId="1057" xfId="0" applyNumberFormat="1" applyFont="1" applyFill="1" applyBorder="1" applyAlignment="1" applyProtection="1">
      <alignment wrapText="1" readingOrder="1"/>
    </xf>
    <xf numFmtId="0" fontId="1058" fillId="1037" borderId="1058" xfId="0" applyFont="1" applyFill="1" applyBorder="1" applyAlignment="1" applyProtection="1">
      <alignment horizontal="left" vertical="top" wrapText="1" readingOrder="1"/>
    </xf>
    <xf numFmtId="0" fontId="1059" fillId="1038" borderId="1059" xfId="0" applyFont="1" applyFill="1" applyBorder="1" applyAlignment="1" applyProtection="1">
      <alignment horizontal="left" vertical="top" wrapText="1" readingOrder="1"/>
    </xf>
    <xf numFmtId="3" fontId="1060" fillId="1039" borderId="1060" xfId="0" applyNumberFormat="1" applyFont="1" applyFill="1" applyBorder="1" applyAlignment="1" applyProtection="1">
      <alignment wrapText="1" readingOrder="1"/>
    </xf>
    <xf numFmtId="3" fontId="1061" fillId="1040" borderId="1061" xfId="0" applyNumberFormat="1" applyFont="1" applyFill="1" applyBorder="1" applyAlignment="1" applyProtection="1">
      <alignment wrapText="1" readingOrder="1"/>
    </xf>
    <xf numFmtId="3" fontId="1062" fillId="1041" borderId="1062" xfId="0" applyNumberFormat="1" applyFont="1" applyFill="1" applyBorder="1" applyAlignment="1" applyProtection="1">
      <alignment wrapText="1" readingOrder="1"/>
    </xf>
    <xf numFmtId="3" fontId="1063" fillId="1042" borderId="1063" xfId="0" applyNumberFormat="1" applyFont="1" applyFill="1" applyBorder="1" applyAlignment="1" applyProtection="1">
      <alignment wrapText="1" readingOrder="1"/>
    </xf>
    <xf numFmtId="3" fontId="1064" fillId="1043" borderId="1064" xfId="0" applyNumberFormat="1" applyFont="1" applyFill="1" applyBorder="1" applyAlignment="1" applyProtection="1">
      <alignment wrapText="1" readingOrder="1"/>
    </xf>
    <xf numFmtId="3" fontId="1065" fillId="1044" borderId="1065" xfId="0" applyNumberFormat="1" applyFont="1" applyFill="1" applyBorder="1" applyAlignment="1" applyProtection="1">
      <alignment wrapText="1" readingOrder="1"/>
    </xf>
    <xf numFmtId="3" fontId="1066" fillId="1045" borderId="1066" xfId="0" applyNumberFormat="1" applyFont="1" applyFill="1" applyBorder="1" applyAlignment="1" applyProtection="1">
      <alignment wrapText="1" readingOrder="1"/>
    </xf>
    <xf numFmtId="3" fontId="1067" fillId="1046" borderId="1067" xfId="0" applyNumberFormat="1" applyFont="1" applyFill="1" applyBorder="1" applyAlignment="1" applyProtection="1">
      <alignment wrapText="1" readingOrder="1"/>
    </xf>
    <xf numFmtId="3" fontId="1068" fillId="1047" borderId="1068" xfId="0" applyNumberFormat="1" applyFont="1" applyFill="1" applyBorder="1" applyAlignment="1" applyProtection="1">
      <alignment wrapText="1" readingOrder="1"/>
    </xf>
    <xf numFmtId="3" fontId="1069" fillId="1048" borderId="1069" xfId="0" applyNumberFormat="1" applyFont="1" applyFill="1" applyBorder="1" applyAlignment="1" applyProtection="1">
      <alignment wrapText="1" readingOrder="1"/>
    </xf>
    <xf numFmtId="3" fontId="1070" fillId="1049" borderId="1070" xfId="0" applyNumberFormat="1" applyFont="1" applyFill="1" applyBorder="1" applyAlignment="1" applyProtection="1">
      <alignment wrapText="1" readingOrder="1"/>
    </xf>
    <xf numFmtId="3" fontId="1071" fillId="1050" borderId="1071" xfId="0" applyNumberFormat="1" applyFont="1" applyFill="1" applyBorder="1" applyAlignment="1" applyProtection="1">
      <alignment wrapText="1" readingOrder="1"/>
    </xf>
    <xf numFmtId="3" fontId="1072" fillId="1051" borderId="1072" xfId="0" applyNumberFormat="1" applyFont="1" applyFill="1" applyBorder="1" applyAlignment="1" applyProtection="1">
      <alignment wrapText="1" readingOrder="1"/>
    </xf>
    <xf numFmtId="3" fontId="1073" fillId="1052" borderId="1073" xfId="0" applyNumberFormat="1" applyFont="1" applyFill="1" applyBorder="1" applyAlignment="1" applyProtection="1">
      <alignment wrapText="1" readingOrder="1"/>
    </xf>
    <xf numFmtId="3" fontId="1074" fillId="1053" borderId="1074" xfId="0" applyNumberFormat="1" applyFont="1" applyFill="1" applyBorder="1" applyAlignment="1" applyProtection="1">
      <alignment wrapText="1" readingOrder="1"/>
    </xf>
    <xf numFmtId="3" fontId="1075" fillId="1054" borderId="1075" xfId="0" applyNumberFormat="1" applyFont="1" applyFill="1" applyBorder="1" applyAlignment="1" applyProtection="1">
      <alignment wrapText="1" readingOrder="1"/>
    </xf>
    <xf numFmtId="3" fontId="1076" fillId="1055" borderId="1076" xfId="0" applyNumberFormat="1" applyFont="1" applyFill="1" applyBorder="1" applyAlignment="1" applyProtection="1">
      <alignment wrapText="1" readingOrder="1"/>
    </xf>
    <xf numFmtId="3" fontId="1077" fillId="1056" borderId="1077" xfId="0" applyNumberFormat="1" applyFont="1" applyFill="1" applyBorder="1" applyAlignment="1" applyProtection="1">
      <alignment wrapText="1" readingOrder="1"/>
    </xf>
    <xf numFmtId="3" fontId="1078" fillId="1057" borderId="1078" xfId="0" applyNumberFormat="1" applyFont="1" applyFill="1" applyBorder="1" applyAlignment="1" applyProtection="1">
      <alignment wrapText="1" readingOrder="1"/>
    </xf>
    <xf numFmtId="0" fontId="1079" fillId="1058" borderId="1079" xfId="0" applyFont="1" applyFill="1" applyBorder="1" applyAlignment="1" applyProtection="1">
      <alignment wrapText="1" readingOrder="1"/>
    </xf>
    <xf numFmtId="0" fontId="1080" fillId="1059" borderId="1080" xfId="0" applyFont="1" applyFill="1" applyBorder="1" applyAlignment="1" applyProtection="1">
      <alignment horizontal="left" vertical="top" wrapText="1" readingOrder="1"/>
    </xf>
    <xf numFmtId="0" fontId="1081" fillId="1060" borderId="1081" xfId="0" applyFont="1" applyFill="1" applyBorder="1" applyAlignment="1" applyProtection="1">
      <alignment horizontal="left" vertical="top" wrapText="1" readingOrder="1"/>
    </xf>
    <xf numFmtId="3" fontId="1082" fillId="1061" borderId="1082" xfId="0" applyNumberFormat="1" applyFont="1" applyFill="1" applyBorder="1" applyAlignment="1" applyProtection="1">
      <alignment wrapText="1" readingOrder="1"/>
    </xf>
    <xf numFmtId="3" fontId="1083" fillId="1062" borderId="1083" xfId="0" applyNumberFormat="1" applyFont="1" applyFill="1" applyBorder="1" applyAlignment="1" applyProtection="1">
      <alignment wrapText="1" readingOrder="1"/>
    </xf>
    <xf numFmtId="3" fontId="1084" fillId="1063" borderId="1084" xfId="0" applyNumberFormat="1" applyFont="1" applyFill="1" applyBorder="1" applyAlignment="1" applyProtection="1">
      <alignment wrapText="1" readingOrder="1"/>
    </xf>
    <xf numFmtId="3" fontId="1085" fillId="1064" borderId="1085" xfId="0" applyNumberFormat="1" applyFont="1" applyFill="1" applyBorder="1" applyAlignment="1" applyProtection="1">
      <alignment wrapText="1" readingOrder="1"/>
    </xf>
    <xf numFmtId="3" fontId="1086" fillId="1065" borderId="1086" xfId="0" applyNumberFormat="1" applyFont="1" applyFill="1" applyBorder="1" applyAlignment="1" applyProtection="1">
      <alignment wrapText="1" readingOrder="1"/>
    </xf>
    <xf numFmtId="3" fontId="1087" fillId="1066" borderId="1087" xfId="0" applyNumberFormat="1" applyFont="1" applyFill="1" applyBorder="1" applyAlignment="1" applyProtection="1">
      <alignment wrapText="1" readingOrder="1"/>
    </xf>
    <xf numFmtId="3" fontId="1088" fillId="1067" borderId="1088" xfId="0" applyNumberFormat="1" applyFont="1" applyFill="1" applyBorder="1" applyAlignment="1" applyProtection="1">
      <alignment wrapText="1" readingOrder="1"/>
    </xf>
    <xf numFmtId="3" fontId="1089" fillId="1068" borderId="1089" xfId="0" applyNumberFormat="1" applyFont="1" applyFill="1" applyBorder="1" applyAlignment="1" applyProtection="1">
      <alignment wrapText="1" readingOrder="1"/>
    </xf>
    <xf numFmtId="3" fontId="1090" fillId="1069" borderId="1090" xfId="0" applyNumberFormat="1" applyFont="1" applyFill="1" applyBorder="1" applyAlignment="1" applyProtection="1">
      <alignment wrapText="1" readingOrder="1"/>
    </xf>
    <xf numFmtId="3" fontId="1091" fillId="1070" borderId="1091" xfId="0" applyNumberFormat="1" applyFont="1" applyFill="1" applyBorder="1" applyAlignment="1" applyProtection="1">
      <alignment wrapText="1" readingOrder="1"/>
    </xf>
    <xf numFmtId="3" fontId="1092" fillId="1071" borderId="1092" xfId="0" applyNumberFormat="1" applyFont="1" applyFill="1" applyBorder="1" applyAlignment="1" applyProtection="1">
      <alignment wrapText="1" readingOrder="1"/>
    </xf>
    <xf numFmtId="3" fontId="1093" fillId="1072" borderId="1093" xfId="0" applyNumberFormat="1" applyFont="1" applyFill="1" applyBorder="1" applyAlignment="1" applyProtection="1">
      <alignment wrapText="1" readingOrder="1"/>
    </xf>
    <xf numFmtId="3" fontId="1094" fillId="1073" borderId="1094" xfId="0" applyNumberFormat="1" applyFont="1" applyFill="1" applyBorder="1" applyAlignment="1" applyProtection="1">
      <alignment wrapText="1" readingOrder="1"/>
    </xf>
    <xf numFmtId="3" fontId="1095" fillId="1074" borderId="1095" xfId="0" applyNumberFormat="1" applyFont="1" applyFill="1" applyBorder="1" applyAlignment="1" applyProtection="1">
      <alignment wrapText="1" readingOrder="1"/>
    </xf>
    <xf numFmtId="3" fontId="1096" fillId="1075" borderId="1096" xfId="0" applyNumberFormat="1" applyFont="1" applyFill="1" applyBorder="1" applyAlignment="1" applyProtection="1">
      <alignment wrapText="1" readingOrder="1"/>
    </xf>
    <xf numFmtId="3" fontId="1097" fillId="1076" borderId="1097" xfId="0" applyNumberFormat="1" applyFont="1" applyFill="1" applyBorder="1" applyAlignment="1" applyProtection="1">
      <alignment wrapText="1" readingOrder="1"/>
    </xf>
    <xf numFmtId="3" fontId="1098" fillId="1077" borderId="1098" xfId="0" applyNumberFormat="1" applyFont="1" applyFill="1" applyBorder="1" applyAlignment="1" applyProtection="1">
      <alignment wrapText="1" readingOrder="1"/>
    </xf>
    <xf numFmtId="3" fontId="1099" fillId="1078" borderId="1099" xfId="0" applyNumberFormat="1" applyFont="1" applyFill="1" applyBorder="1" applyAlignment="1" applyProtection="1">
      <alignment wrapText="1" readingOrder="1"/>
    </xf>
    <xf numFmtId="3" fontId="1100" fillId="1079" borderId="1100" xfId="0" applyNumberFormat="1" applyFont="1" applyFill="1" applyBorder="1" applyAlignment="1" applyProtection="1">
      <alignment wrapText="1" readingOrder="1"/>
    </xf>
    <xf numFmtId="3" fontId="1101" fillId="1080" borderId="1101" xfId="0" applyNumberFormat="1" applyFont="1" applyFill="1" applyBorder="1" applyAlignment="1" applyProtection="1">
      <alignment wrapText="1" readingOrder="1"/>
    </xf>
    <xf numFmtId="0" fontId="1102" fillId="1081" borderId="1102" xfId="0" applyFont="1" applyFill="1" applyBorder="1" applyAlignment="1" applyProtection="1">
      <alignment horizontal="left" vertical="top" wrapText="1" readingOrder="1"/>
    </xf>
    <xf numFmtId="0" fontId="1103" fillId="1082" borderId="1103" xfId="0" applyFont="1" applyFill="1" applyBorder="1" applyAlignment="1" applyProtection="1">
      <alignment horizontal="left" vertical="top" wrapText="1" readingOrder="1"/>
    </xf>
    <xf numFmtId="3" fontId="1104" fillId="1083" borderId="1104" xfId="0" applyNumberFormat="1" applyFont="1" applyFill="1" applyBorder="1" applyAlignment="1" applyProtection="1">
      <alignment wrapText="1" readingOrder="1"/>
    </xf>
    <xf numFmtId="3" fontId="1105" fillId="1084" borderId="1105" xfId="0" applyNumberFormat="1" applyFont="1" applyFill="1" applyBorder="1" applyAlignment="1" applyProtection="1">
      <alignment wrapText="1" readingOrder="1"/>
    </xf>
    <xf numFmtId="3" fontId="1106" fillId="1085" borderId="1106" xfId="0" applyNumberFormat="1" applyFont="1" applyFill="1" applyBorder="1" applyAlignment="1" applyProtection="1">
      <alignment wrapText="1" readingOrder="1"/>
    </xf>
    <xf numFmtId="3" fontId="1107" fillId="1086" borderId="1107" xfId="0" applyNumberFormat="1" applyFont="1" applyFill="1" applyBorder="1" applyAlignment="1" applyProtection="1">
      <alignment wrapText="1" readingOrder="1"/>
    </xf>
    <xf numFmtId="3" fontId="1108" fillId="1087" borderId="1108" xfId="0" applyNumberFormat="1" applyFont="1" applyFill="1" applyBorder="1" applyAlignment="1" applyProtection="1">
      <alignment wrapText="1" readingOrder="1"/>
    </xf>
    <xf numFmtId="3" fontId="1109" fillId="1088" borderId="1109" xfId="0" applyNumberFormat="1" applyFont="1" applyFill="1" applyBorder="1" applyAlignment="1" applyProtection="1">
      <alignment wrapText="1" readingOrder="1"/>
    </xf>
    <xf numFmtId="3" fontId="1110" fillId="1089" borderId="1110" xfId="0" applyNumberFormat="1" applyFont="1" applyFill="1" applyBorder="1" applyAlignment="1" applyProtection="1">
      <alignment wrapText="1" readingOrder="1"/>
    </xf>
    <xf numFmtId="3" fontId="1111" fillId="1090" borderId="1111" xfId="0" applyNumberFormat="1" applyFont="1" applyFill="1" applyBorder="1" applyAlignment="1" applyProtection="1">
      <alignment wrapText="1" readingOrder="1"/>
    </xf>
    <xf numFmtId="3" fontId="1112" fillId="1091" borderId="1112" xfId="0" applyNumberFormat="1" applyFont="1" applyFill="1" applyBorder="1" applyAlignment="1" applyProtection="1">
      <alignment wrapText="1" readingOrder="1"/>
    </xf>
    <xf numFmtId="3" fontId="1113" fillId="1092" borderId="1113" xfId="0" applyNumberFormat="1" applyFont="1" applyFill="1" applyBorder="1" applyAlignment="1" applyProtection="1">
      <alignment wrapText="1" readingOrder="1"/>
    </xf>
    <xf numFmtId="3" fontId="1114" fillId="1093" borderId="1114" xfId="0" applyNumberFormat="1" applyFont="1" applyFill="1" applyBorder="1" applyAlignment="1" applyProtection="1">
      <alignment wrapText="1" readingOrder="1"/>
    </xf>
    <xf numFmtId="3" fontId="1115" fillId="1094" borderId="1115" xfId="0" applyNumberFormat="1" applyFont="1" applyFill="1" applyBorder="1" applyAlignment="1" applyProtection="1">
      <alignment wrapText="1" readingOrder="1"/>
    </xf>
    <xf numFmtId="3" fontId="1116" fillId="1095" borderId="1116" xfId="0" applyNumberFormat="1" applyFont="1" applyFill="1" applyBorder="1" applyAlignment="1" applyProtection="1">
      <alignment wrapText="1" readingOrder="1"/>
    </xf>
    <xf numFmtId="3" fontId="1117" fillId="1096" borderId="1117" xfId="0" applyNumberFormat="1" applyFont="1" applyFill="1" applyBorder="1" applyAlignment="1" applyProtection="1">
      <alignment wrapText="1" readingOrder="1"/>
    </xf>
    <xf numFmtId="3" fontId="1118" fillId="1097" borderId="1118" xfId="0" applyNumberFormat="1" applyFont="1" applyFill="1" applyBorder="1" applyAlignment="1" applyProtection="1">
      <alignment wrapText="1" readingOrder="1"/>
    </xf>
    <xf numFmtId="3" fontId="1119" fillId="1098" borderId="1119" xfId="0" applyNumberFormat="1" applyFont="1" applyFill="1" applyBorder="1" applyAlignment="1" applyProtection="1">
      <alignment wrapText="1" readingOrder="1"/>
    </xf>
    <xf numFmtId="3" fontId="1120" fillId="1099" borderId="1120" xfId="0" applyNumberFormat="1" applyFont="1" applyFill="1" applyBorder="1" applyAlignment="1" applyProtection="1">
      <alignment wrapText="1" readingOrder="1"/>
    </xf>
    <xf numFmtId="3" fontId="1121" fillId="1100" borderId="1121" xfId="0" applyNumberFormat="1" applyFont="1" applyFill="1" applyBorder="1" applyAlignment="1" applyProtection="1">
      <alignment wrapText="1" readingOrder="1"/>
    </xf>
    <xf numFmtId="3" fontId="1122" fillId="1101" borderId="1122" xfId="0" applyNumberFormat="1" applyFont="1" applyFill="1" applyBorder="1" applyAlignment="1" applyProtection="1">
      <alignment wrapText="1" readingOrder="1"/>
    </xf>
    <xf numFmtId="3" fontId="1123" fillId="1102" borderId="1123" xfId="0" applyNumberFormat="1" applyFont="1" applyFill="1" applyBorder="1" applyAlignment="1" applyProtection="1">
      <alignment wrapText="1" readingOrder="1"/>
    </xf>
    <xf numFmtId="0" fontId="1124" fillId="1103" borderId="1124" xfId="0" applyFont="1" applyFill="1" applyBorder="1" applyAlignment="1" applyProtection="1">
      <alignment horizontal="left" vertical="top" wrapText="1" readingOrder="1"/>
    </xf>
    <xf numFmtId="0" fontId="1125" fillId="1104" borderId="1125" xfId="0" applyFont="1" applyFill="1" applyBorder="1" applyAlignment="1" applyProtection="1">
      <alignment horizontal="left" vertical="top" wrapText="1" readingOrder="1"/>
    </xf>
    <xf numFmtId="3" fontId="1126" fillId="1105" borderId="1126" xfId="0" applyNumberFormat="1" applyFont="1" applyFill="1" applyBorder="1" applyAlignment="1" applyProtection="1">
      <alignment wrapText="1" readingOrder="1"/>
    </xf>
    <xf numFmtId="3" fontId="1127" fillId="1106" borderId="1127" xfId="0" applyNumberFormat="1" applyFont="1" applyFill="1" applyBorder="1" applyAlignment="1" applyProtection="1">
      <alignment wrapText="1" readingOrder="1"/>
    </xf>
    <xf numFmtId="3" fontId="1128" fillId="1107" borderId="1128" xfId="0" applyNumberFormat="1" applyFont="1" applyFill="1" applyBorder="1" applyAlignment="1" applyProtection="1">
      <alignment wrapText="1" readingOrder="1"/>
    </xf>
    <xf numFmtId="3" fontId="1129" fillId="1108" borderId="1129" xfId="0" applyNumberFormat="1" applyFont="1" applyFill="1" applyBorder="1" applyAlignment="1" applyProtection="1">
      <alignment wrapText="1" readingOrder="1"/>
    </xf>
    <xf numFmtId="3" fontId="1130" fillId="1109" borderId="1130" xfId="0" applyNumberFormat="1" applyFont="1" applyFill="1" applyBorder="1" applyAlignment="1" applyProtection="1">
      <alignment wrapText="1" readingOrder="1"/>
    </xf>
    <xf numFmtId="3" fontId="1131" fillId="1110" borderId="1131" xfId="0" applyNumberFormat="1" applyFont="1" applyFill="1" applyBorder="1" applyAlignment="1" applyProtection="1">
      <alignment wrapText="1" readingOrder="1"/>
    </xf>
    <xf numFmtId="3" fontId="1132" fillId="1111" borderId="1132" xfId="0" applyNumberFormat="1" applyFont="1" applyFill="1" applyBorder="1" applyAlignment="1" applyProtection="1">
      <alignment wrapText="1" readingOrder="1"/>
    </xf>
    <xf numFmtId="3" fontId="1133" fillId="1112" borderId="1133" xfId="0" applyNumberFormat="1" applyFont="1" applyFill="1" applyBorder="1" applyAlignment="1" applyProtection="1">
      <alignment wrapText="1" readingOrder="1"/>
    </xf>
    <xf numFmtId="3" fontId="1134" fillId="1113" borderId="1134" xfId="0" applyNumberFormat="1" applyFont="1" applyFill="1" applyBorder="1" applyAlignment="1" applyProtection="1">
      <alignment wrapText="1" readingOrder="1"/>
    </xf>
    <xf numFmtId="3" fontId="1135" fillId="1114" borderId="1135" xfId="0" applyNumberFormat="1" applyFont="1" applyFill="1" applyBorder="1" applyAlignment="1" applyProtection="1">
      <alignment wrapText="1" readingOrder="1"/>
    </xf>
    <xf numFmtId="3" fontId="1136" fillId="1115" borderId="1136" xfId="0" applyNumberFormat="1" applyFont="1" applyFill="1" applyBorder="1" applyAlignment="1" applyProtection="1">
      <alignment wrapText="1" readingOrder="1"/>
    </xf>
    <xf numFmtId="3" fontId="1137" fillId="1116" borderId="1137" xfId="0" applyNumberFormat="1" applyFont="1" applyFill="1" applyBorder="1" applyAlignment="1" applyProtection="1">
      <alignment wrapText="1" readingOrder="1"/>
    </xf>
    <xf numFmtId="3" fontId="1138" fillId="1117" borderId="1138" xfId="0" applyNumberFormat="1" applyFont="1" applyFill="1" applyBorder="1" applyAlignment="1" applyProtection="1">
      <alignment wrapText="1" readingOrder="1"/>
    </xf>
    <xf numFmtId="3" fontId="1139" fillId="1118" borderId="1139" xfId="0" applyNumberFormat="1" applyFont="1" applyFill="1" applyBorder="1" applyAlignment="1" applyProtection="1">
      <alignment wrapText="1" readingOrder="1"/>
    </xf>
    <xf numFmtId="3" fontId="1140" fillId="1119" borderId="1140" xfId="0" applyNumberFormat="1" applyFont="1" applyFill="1" applyBorder="1" applyAlignment="1" applyProtection="1">
      <alignment wrapText="1" readingOrder="1"/>
    </xf>
    <xf numFmtId="3" fontId="1141" fillId="1120" borderId="1141" xfId="0" applyNumberFormat="1" applyFont="1" applyFill="1" applyBorder="1" applyAlignment="1" applyProtection="1">
      <alignment wrapText="1" readingOrder="1"/>
    </xf>
    <xf numFmtId="3" fontId="1142" fillId="1121" borderId="1142" xfId="0" applyNumberFormat="1" applyFont="1" applyFill="1" applyBorder="1" applyAlignment="1" applyProtection="1">
      <alignment wrapText="1" readingOrder="1"/>
    </xf>
    <xf numFmtId="3" fontId="1143" fillId="1122" borderId="1143" xfId="0" applyNumberFormat="1" applyFont="1" applyFill="1" applyBorder="1" applyAlignment="1" applyProtection="1">
      <alignment wrapText="1" readingOrder="1"/>
    </xf>
    <xf numFmtId="3" fontId="1144" fillId="1123" borderId="1144" xfId="0" applyNumberFormat="1" applyFont="1" applyFill="1" applyBorder="1" applyAlignment="1" applyProtection="1">
      <alignment wrapText="1" readingOrder="1"/>
    </xf>
    <xf numFmtId="3" fontId="1145" fillId="1124" borderId="1145" xfId="0" applyNumberFormat="1" applyFont="1" applyFill="1" applyBorder="1" applyAlignment="1" applyProtection="1">
      <alignment wrapText="1" readingOrder="1"/>
    </xf>
    <xf numFmtId="0" fontId="1146" fillId="1125" borderId="1146" xfId="0" applyFont="1" applyFill="1" applyBorder="1" applyAlignment="1" applyProtection="1">
      <alignment horizontal="left" vertical="top" wrapText="1" readingOrder="1"/>
    </xf>
    <xf numFmtId="0" fontId="1147" fillId="1126" borderId="1147" xfId="0" applyFont="1" applyFill="1" applyBorder="1" applyAlignment="1" applyProtection="1">
      <alignment horizontal="left" vertical="top" wrapText="1" readingOrder="1"/>
    </xf>
    <xf numFmtId="3" fontId="1148" fillId="1127" borderId="1148" xfId="0" applyNumberFormat="1" applyFont="1" applyFill="1" applyBorder="1" applyAlignment="1" applyProtection="1">
      <alignment wrapText="1" readingOrder="1"/>
    </xf>
    <xf numFmtId="3" fontId="1149" fillId="1128" borderId="1149" xfId="0" applyNumberFormat="1" applyFont="1" applyFill="1" applyBorder="1" applyAlignment="1" applyProtection="1">
      <alignment wrapText="1" readingOrder="1"/>
    </xf>
    <xf numFmtId="3" fontId="1150" fillId="1129" borderId="1150" xfId="0" applyNumberFormat="1" applyFont="1" applyFill="1" applyBorder="1" applyAlignment="1" applyProtection="1">
      <alignment wrapText="1" readingOrder="1"/>
    </xf>
    <xf numFmtId="3" fontId="1151" fillId="1130" borderId="1151" xfId="0" applyNumberFormat="1" applyFont="1" applyFill="1" applyBorder="1" applyAlignment="1" applyProtection="1">
      <alignment wrapText="1" readingOrder="1"/>
    </xf>
    <xf numFmtId="3" fontId="1152" fillId="1131" borderId="1152" xfId="0" applyNumberFormat="1" applyFont="1" applyFill="1" applyBorder="1" applyAlignment="1" applyProtection="1">
      <alignment wrapText="1" readingOrder="1"/>
    </xf>
    <xf numFmtId="3" fontId="1153" fillId="1132" borderId="1153" xfId="0" applyNumberFormat="1" applyFont="1" applyFill="1" applyBorder="1" applyAlignment="1" applyProtection="1">
      <alignment wrapText="1" readingOrder="1"/>
    </xf>
    <xf numFmtId="3" fontId="1154" fillId="1133" borderId="1154" xfId="0" applyNumberFormat="1" applyFont="1" applyFill="1" applyBorder="1" applyAlignment="1" applyProtection="1">
      <alignment wrapText="1" readingOrder="1"/>
    </xf>
    <xf numFmtId="3" fontId="1155" fillId="1134" borderId="1155" xfId="0" applyNumberFormat="1" applyFont="1" applyFill="1" applyBorder="1" applyAlignment="1" applyProtection="1">
      <alignment wrapText="1" readingOrder="1"/>
    </xf>
    <xf numFmtId="3" fontId="1156" fillId="1135" borderId="1156" xfId="0" applyNumberFormat="1" applyFont="1" applyFill="1" applyBorder="1" applyAlignment="1" applyProtection="1">
      <alignment wrapText="1" readingOrder="1"/>
    </xf>
    <xf numFmtId="3" fontId="1157" fillId="1136" borderId="1157" xfId="0" applyNumberFormat="1" applyFont="1" applyFill="1" applyBorder="1" applyAlignment="1" applyProtection="1">
      <alignment wrapText="1" readingOrder="1"/>
    </xf>
    <xf numFmtId="3" fontId="1158" fillId="1137" borderId="1158" xfId="0" applyNumberFormat="1" applyFont="1" applyFill="1" applyBorder="1" applyAlignment="1" applyProtection="1">
      <alignment wrapText="1" readingOrder="1"/>
    </xf>
    <xf numFmtId="3" fontId="1159" fillId="1138" borderId="1159" xfId="0" applyNumberFormat="1" applyFont="1" applyFill="1" applyBorder="1" applyAlignment="1" applyProtection="1">
      <alignment wrapText="1" readingOrder="1"/>
    </xf>
    <xf numFmtId="3" fontId="1160" fillId="1139" borderId="1160" xfId="0" applyNumberFormat="1" applyFont="1" applyFill="1" applyBorder="1" applyAlignment="1" applyProtection="1">
      <alignment wrapText="1" readingOrder="1"/>
    </xf>
    <xf numFmtId="3" fontId="1161" fillId="1140" borderId="1161" xfId="0" applyNumberFormat="1" applyFont="1" applyFill="1" applyBorder="1" applyAlignment="1" applyProtection="1">
      <alignment wrapText="1" readingOrder="1"/>
    </xf>
    <xf numFmtId="3" fontId="1162" fillId="1141" borderId="1162" xfId="0" applyNumberFormat="1" applyFont="1" applyFill="1" applyBorder="1" applyAlignment="1" applyProtection="1">
      <alignment wrapText="1" readingOrder="1"/>
    </xf>
    <xf numFmtId="3" fontId="1163" fillId="1142" borderId="1163" xfId="0" applyNumberFormat="1" applyFont="1" applyFill="1" applyBorder="1" applyAlignment="1" applyProtection="1">
      <alignment wrapText="1" readingOrder="1"/>
    </xf>
    <xf numFmtId="3" fontId="1164" fillId="1143" borderId="1164" xfId="0" applyNumberFormat="1" applyFont="1" applyFill="1" applyBorder="1" applyAlignment="1" applyProtection="1">
      <alignment wrapText="1" readingOrder="1"/>
    </xf>
    <xf numFmtId="3" fontId="1165" fillId="1144" borderId="1165" xfId="0" applyNumberFormat="1" applyFont="1" applyFill="1" applyBorder="1" applyAlignment="1" applyProtection="1">
      <alignment wrapText="1" readingOrder="1"/>
    </xf>
    <xf numFmtId="3" fontId="1166" fillId="1145" borderId="1166" xfId="0" applyNumberFormat="1" applyFont="1" applyFill="1" applyBorder="1" applyAlignment="1" applyProtection="1">
      <alignment wrapText="1" readingOrder="1"/>
    </xf>
    <xf numFmtId="3" fontId="1167" fillId="1146" borderId="1167" xfId="0" applyNumberFormat="1" applyFont="1" applyFill="1" applyBorder="1" applyAlignment="1" applyProtection="1">
      <alignment wrapText="1" readingOrder="1"/>
    </xf>
    <xf numFmtId="0" fontId="1168" fillId="1147" borderId="1168" xfId="0" applyFont="1" applyFill="1" applyBorder="1" applyAlignment="1" applyProtection="1">
      <alignment horizontal="left" vertical="top" wrapText="1" readingOrder="1"/>
    </xf>
    <xf numFmtId="0" fontId="1169" fillId="1148" borderId="1169" xfId="0" applyFont="1" applyFill="1" applyBorder="1" applyAlignment="1" applyProtection="1">
      <alignment horizontal="left" vertical="top" wrapText="1" readingOrder="1"/>
    </xf>
    <xf numFmtId="0" fontId="1170" fillId="1149" borderId="1170" xfId="0" applyFont="1" applyFill="1" applyBorder="1" applyAlignment="1" applyProtection="1">
      <alignment wrapText="1" readingOrder="1"/>
    </xf>
    <xf numFmtId="0" fontId="1171" fillId="1150" borderId="1171" xfId="0" applyFont="1" applyFill="1" applyBorder="1" applyAlignment="1" applyProtection="1">
      <alignment wrapText="1" readingOrder="1"/>
    </xf>
    <xf numFmtId="0" fontId="1172" fillId="1151" borderId="1172" xfId="0" applyFont="1" applyFill="1" applyBorder="1" applyAlignment="1" applyProtection="1">
      <alignment wrapText="1" readingOrder="1"/>
    </xf>
    <xf numFmtId="0" fontId="1173" fillId="1152" borderId="1173" xfId="0" applyFont="1" applyFill="1" applyBorder="1" applyAlignment="1" applyProtection="1">
      <alignment wrapText="1" readingOrder="1"/>
    </xf>
    <xf numFmtId="0" fontId="1174" fillId="1153" borderId="1174" xfId="0" applyFont="1" applyFill="1" applyBorder="1" applyAlignment="1" applyProtection="1">
      <alignment wrapText="1" readingOrder="1"/>
    </xf>
    <xf numFmtId="0" fontId="1175" fillId="1154" borderId="1175" xfId="0" applyFont="1" applyFill="1" applyBorder="1" applyAlignment="1" applyProtection="1">
      <alignment wrapText="1" readingOrder="1"/>
    </xf>
    <xf numFmtId="0" fontId="1176" fillId="1155" borderId="1176" xfId="0" applyFont="1" applyFill="1" applyBorder="1" applyAlignment="1" applyProtection="1">
      <alignment wrapText="1" readingOrder="1"/>
    </xf>
    <xf numFmtId="0" fontId="1177" fillId="1156" borderId="1177" xfId="0" applyFont="1" applyFill="1" applyBorder="1" applyAlignment="1" applyProtection="1">
      <alignment wrapText="1" readingOrder="1"/>
    </xf>
    <xf numFmtId="0" fontId="1178" fillId="1157" borderId="1178" xfId="0" applyFont="1" applyFill="1" applyBorder="1" applyAlignment="1" applyProtection="1">
      <alignment wrapText="1" readingOrder="1"/>
    </xf>
    <xf numFmtId="0" fontId="1179" fillId="1158" borderId="1179" xfId="0" applyFont="1" applyFill="1" applyBorder="1" applyAlignment="1" applyProtection="1">
      <alignment wrapText="1" readingOrder="1"/>
    </xf>
    <xf numFmtId="0" fontId="1180" fillId="1159" borderId="1180" xfId="0" applyFont="1" applyFill="1" applyBorder="1" applyAlignment="1" applyProtection="1">
      <alignment wrapText="1" readingOrder="1"/>
    </xf>
    <xf numFmtId="0" fontId="1181" fillId="1160" borderId="1181" xfId="0" applyFont="1" applyFill="1" applyBorder="1" applyAlignment="1" applyProtection="1">
      <alignment wrapText="1" readingOrder="1"/>
    </xf>
    <xf numFmtId="0" fontId="1182" fillId="1161" borderId="1182" xfId="0" applyFont="1" applyFill="1" applyBorder="1" applyAlignment="1" applyProtection="1">
      <alignment wrapText="1" readingOrder="1"/>
    </xf>
    <xf numFmtId="0" fontId="1183" fillId="1162" borderId="1183" xfId="0" applyFont="1" applyFill="1" applyBorder="1" applyAlignment="1" applyProtection="1">
      <alignment wrapText="1" readingOrder="1"/>
    </xf>
    <xf numFmtId="0" fontId="1184" fillId="1163" borderId="1184" xfId="0" applyFont="1" applyFill="1" applyBorder="1" applyAlignment="1" applyProtection="1">
      <alignment wrapText="1" readingOrder="1"/>
    </xf>
    <xf numFmtId="164" fontId="1185" fillId="1164" borderId="1185" xfId="0" applyNumberFormat="1" applyFont="1" applyFill="1" applyBorder="1" applyAlignment="1" applyProtection="1">
      <alignment wrapText="1" readingOrder="1"/>
    </xf>
    <xf numFmtId="164" fontId="1186" fillId="1165" borderId="1186" xfId="0" applyNumberFormat="1" applyFont="1" applyFill="1" applyBorder="1" applyAlignment="1" applyProtection="1">
      <alignment wrapText="1" readingOrder="1"/>
    </xf>
    <xf numFmtId="164" fontId="1187" fillId="1166" borderId="1187" xfId="0" applyNumberFormat="1" applyFont="1" applyFill="1" applyBorder="1" applyAlignment="1" applyProtection="1">
      <alignment wrapText="1" readingOrder="1"/>
    </xf>
    <xf numFmtId="164" fontId="1188" fillId="1167" borderId="1188" xfId="0" applyNumberFormat="1" applyFont="1" applyFill="1" applyBorder="1" applyAlignment="1" applyProtection="1">
      <alignment wrapText="1" readingOrder="1"/>
    </xf>
    <xf numFmtId="0" fontId="1189" fillId="1168" borderId="1189" xfId="0" applyFont="1" applyFill="1" applyBorder="1" applyAlignment="1" applyProtection="1">
      <alignment wrapText="1" readingOrder="1"/>
    </xf>
    <xf numFmtId="0" fontId="1190" fillId="1169" borderId="1190" xfId="0" applyFont="1" applyFill="1" applyBorder="1" applyAlignment="1" applyProtection="1">
      <alignment horizontal="left" vertical="top" wrapText="1" readingOrder="1"/>
    </xf>
    <xf numFmtId="0" fontId="1191" fillId="1170" borderId="1191" xfId="0" applyFont="1" applyFill="1" applyBorder="1" applyAlignment="1" applyProtection="1">
      <alignment horizontal="left" vertical="top" wrapText="1" readingOrder="1"/>
    </xf>
    <xf numFmtId="3" fontId="1192" fillId="1171" borderId="1192" xfId="0" applyNumberFormat="1" applyFont="1" applyFill="1" applyBorder="1" applyAlignment="1" applyProtection="1">
      <alignment wrapText="1" readingOrder="1"/>
    </xf>
    <xf numFmtId="3" fontId="1193" fillId="1172" borderId="1193" xfId="0" applyNumberFormat="1" applyFont="1" applyFill="1" applyBorder="1" applyAlignment="1" applyProtection="1">
      <alignment wrapText="1" readingOrder="1"/>
    </xf>
    <xf numFmtId="3" fontId="1194" fillId="1173" borderId="1194" xfId="0" applyNumberFormat="1" applyFont="1" applyFill="1" applyBorder="1" applyAlignment="1" applyProtection="1">
      <alignment wrapText="1" readingOrder="1"/>
    </xf>
    <xf numFmtId="3" fontId="1195" fillId="1174" borderId="1195" xfId="0" applyNumberFormat="1" applyFont="1" applyFill="1" applyBorder="1" applyAlignment="1" applyProtection="1">
      <alignment wrapText="1" readingOrder="1"/>
    </xf>
    <xf numFmtId="3" fontId="1196" fillId="1175" borderId="1196" xfId="0" applyNumberFormat="1" applyFont="1" applyFill="1" applyBorder="1" applyAlignment="1" applyProtection="1">
      <alignment wrapText="1" readingOrder="1"/>
    </xf>
    <xf numFmtId="3" fontId="1197" fillId="1176" borderId="1197" xfId="0" applyNumberFormat="1" applyFont="1" applyFill="1" applyBorder="1" applyAlignment="1" applyProtection="1">
      <alignment wrapText="1" readingOrder="1"/>
    </xf>
    <xf numFmtId="3" fontId="1198" fillId="1177" borderId="1198" xfId="0" applyNumberFormat="1" applyFont="1" applyFill="1" applyBorder="1" applyAlignment="1" applyProtection="1">
      <alignment wrapText="1" readingOrder="1"/>
    </xf>
    <xf numFmtId="3" fontId="1199" fillId="1178" borderId="1199" xfId="0" applyNumberFormat="1" applyFont="1" applyFill="1" applyBorder="1" applyAlignment="1" applyProtection="1">
      <alignment wrapText="1" readingOrder="1"/>
    </xf>
    <xf numFmtId="3" fontId="1200" fillId="1179" borderId="1200" xfId="0" applyNumberFormat="1" applyFont="1" applyFill="1" applyBorder="1" applyAlignment="1" applyProtection="1">
      <alignment wrapText="1" readingOrder="1"/>
    </xf>
    <xf numFmtId="3" fontId="1201" fillId="1180" borderId="1201" xfId="0" applyNumberFormat="1" applyFont="1" applyFill="1" applyBorder="1" applyAlignment="1" applyProtection="1">
      <alignment wrapText="1" readingOrder="1"/>
    </xf>
    <xf numFmtId="3" fontId="1202" fillId="1181" borderId="1202" xfId="0" applyNumberFormat="1" applyFont="1" applyFill="1" applyBorder="1" applyAlignment="1" applyProtection="1">
      <alignment wrapText="1" readingOrder="1"/>
    </xf>
    <xf numFmtId="3" fontId="1203" fillId="1182" borderId="1203" xfId="0" applyNumberFormat="1" applyFont="1" applyFill="1" applyBorder="1" applyAlignment="1" applyProtection="1">
      <alignment wrapText="1" readingOrder="1"/>
    </xf>
    <xf numFmtId="3" fontId="1204" fillId="1183" borderId="1204" xfId="0" applyNumberFormat="1" applyFont="1" applyFill="1" applyBorder="1" applyAlignment="1" applyProtection="1">
      <alignment wrapText="1" readingOrder="1"/>
    </xf>
    <xf numFmtId="3" fontId="1205" fillId="1184" borderId="1205" xfId="0" applyNumberFormat="1" applyFont="1" applyFill="1" applyBorder="1" applyAlignment="1" applyProtection="1">
      <alignment wrapText="1" readingOrder="1"/>
    </xf>
    <xf numFmtId="3" fontId="1206" fillId="1185" borderId="1206" xfId="0" applyNumberFormat="1" applyFont="1" applyFill="1" applyBorder="1" applyAlignment="1" applyProtection="1">
      <alignment wrapText="1" readingOrder="1"/>
    </xf>
    <xf numFmtId="3" fontId="1207" fillId="1186" borderId="1207" xfId="0" applyNumberFormat="1" applyFont="1" applyFill="1" applyBorder="1" applyAlignment="1" applyProtection="1">
      <alignment wrapText="1" readingOrder="1"/>
    </xf>
    <xf numFmtId="3" fontId="1208" fillId="1187" borderId="1208" xfId="0" applyNumberFormat="1" applyFont="1" applyFill="1" applyBorder="1" applyAlignment="1" applyProtection="1">
      <alignment wrapText="1" readingOrder="1"/>
    </xf>
    <xf numFmtId="3" fontId="1209" fillId="1188" borderId="1209" xfId="0" applyNumberFormat="1" applyFont="1" applyFill="1" applyBorder="1" applyAlignment="1" applyProtection="1">
      <alignment wrapText="1" readingOrder="1"/>
    </xf>
    <xf numFmtId="3" fontId="1210" fillId="1189" borderId="1210" xfId="0" applyNumberFormat="1" applyFont="1" applyFill="1" applyBorder="1" applyAlignment="1" applyProtection="1">
      <alignment wrapText="1" readingOrder="1"/>
    </xf>
    <xf numFmtId="0" fontId="1211" fillId="1190" borderId="1211" xfId="0" applyFont="1" applyFill="1" applyBorder="1" applyAlignment="1" applyProtection="1">
      <alignment wrapText="1" readingOrder="1"/>
    </xf>
    <xf numFmtId="0" fontId="1212" fillId="1191" borderId="1212" xfId="0" applyFont="1" applyFill="1" applyBorder="1" applyAlignment="1" applyProtection="1">
      <alignment horizontal="left" vertical="top" wrapText="1" readingOrder="1"/>
    </xf>
    <xf numFmtId="0" fontId="1213" fillId="1192" borderId="1213" xfId="0" applyFont="1" applyFill="1" applyBorder="1" applyAlignment="1" applyProtection="1">
      <alignment horizontal="left" vertical="top" wrapText="1" readingOrder="1"/>
    </xf>
    <xf numFmtId="3" fontId="1214" fillId="1193" borderId="1214" xfId="0" applyNumberFormat="1" applyFont="1" applyFill="1" applyBorder="1" applyAlignment="1" applyProtection="1">
      <alignment wrapText="1" readingOrder="1"/>
    </xf>
    <xf numFmtId="3" fontId="1215" fillId="1194" borderId="1215" xfId="0" applyNumberFormat="1" applyFont="1" applyFill="1" applyBorder="1" applyAlignment="1" applyProtection="1">
      <alignment wrapText="1" readingOrder="1"/>
    </xf>
    <xf numFmtId="3" fontId="1216" fillId="1195" borderId="1216" xfId="0" applyNumberFormat="1" applyFont="1" applyFill="1" applyBorder="1" applyAlignment="1" applyProtection="1">
      <alignment wrapText="1" readingOrder="1"/>
    </xf>
    <xf numFmtId="3" fontId="1217" fillId="1196" borderId="1217" xfId="0" applyNumberFormat="1" applyFont="1" applyFill="1" applyBorder="1" applyAlignment="1" applyProtection="1">
      <alignment wrapText="1" readingOrder="1"/>
    </xf>
    <xf numFmtId="3" fontId="1218" fillId="1197" borderId="1218" xfId="0" applyNumberFormat="1" applyFont="1" applyFill="1" applyBorder="1" applyAlignment="1" applyProtection="1">
      <alignment wrapText="1" readingOrder="1"/>
    </xf>
    <xf numFmtId="3" fontId="1219" fillId="1198" borderId="1219" xfId="0" applyNumberFormat="1" applyFont="1" applyFill="1" applyBorder="1" applyAlignment="1" applyProtection="1">
      <alignment wrapText="1" readingOrder="1"/>
    </xf>
    <xf numFmtId="3" fontId="1220" fillId="1199" borderId="1220" xfId="0" applyNumberFormat="1" applyFont="1" applyFill="1" applyBorder="1" applyAlignment="1" applyProtection="1">
      <alignment wrapText="1" readingOrder="1"/>
    </xf>
    <xf numFmtId="3" fontId="1221" fillId="1200" borderId="1221" xfId="0" applyNumberFormat="1" applyFont="1" applyFill="1" applyBorder="1" applyAlignment="1" applyProtection="1">
      <alignment wrapText="1" readingOrder="1"/>
    </xf>
    <xf numFmtId="3" fontId="1222" fillId="1201" borderId="1222" xfId="0" applyNumberFormat="1" applyFont="1" applyFill="1" applyBorder="1" applyAlignment="1" applyProtection="1">
      <alignment wrapText="1" readingOrder="1"/>
    </xf>
    <xf numFmtId="3" fontId="1223" fillId="1202" borderId="1223" xfId="0" applyNumberFormat="1" applyFont="1" applyFill="1" applyBorder="1" applyAlignment="1" applyProtection="1">
      <alignment wrapText="1" readingOrder="1"/>
    </xf>
    <xf numFmtId="3" fontId="1224" fillId="1203" borderId="1224" xfId="0" applyNumberFormat="1" applyFont="1" applyFill="1" applyBorder="1" applyAlignment="1" applyProtection="1">
      <alignment wrapText="1" readingOrder="1"/>
    </xf>
    <xf numFmtId="3" fontId="1225" fillId="1204" borderId="1225" xfId="0" applyNumberFormat="1" applyFont="1" applyFill="1" applyBorder="1" applyAlignment="1" applyProtection="1">
      <alignment wrapText="1" readingOrder="1"/>
    </xf>
    <xf numFmtId="3" fontId="1226" fillId="1205" borderId="1226" xfId="0" applyNumberFormat="1" applyFont="1" applyFill="1" applyBorder="1" applyAlignment="1" applyProtection="1">
      <alignment wrapText="1" readingOrder="1"/>
    </xf>
    <xf numFmtId="3" fontId="1227" fillId="1206" borderId="1227" xfId="0" applyNumberFormat="1" applyFont="1" applyFill="1" applyBorder="1" applyAlignment="1" applyProtection="1">
      <alignment wrapText="1" readingOrder="1"/>
    </xf>
    <xf numFmtId="3" fontId="1228" fillId="1207" borderId="1228" xfId="0" applyNumberFormat="1" applyFont="1" applyFill="1" applyBorder="1" applyAlignment="1" applyProtection="1">
      <alignment wrapText="1" readingOrder="1"/>
    </xf>
    <xf numFmtId="3" fontId="1229" fillId="1208" borderId="1229" xfId="0" applyNumberFormat="1" applyFont="1" applyFill="1" applyBorder="1" applyAlignment="1" applyProtection="1">
      <alignment wrapText="1" readingOrder="1"/>
    </xf>
    <xf numFmtId="3" fontId="1230" fillId="1209" borderId="1230" xfId="0" applyNumberFormat="1" applyFont="1" applyFill="1" applyBorder="1" applyAlignment="1" applyProtection="1">
      <alignment wrapText="1" readingOrder="1"/>
    </xf>
    <xf numFmtId="3" fontId="1231" fillId="1210" borderId="1231" xfId="0" applyNumberFormat="1" applyFont="1" applyFill="1" applyBorder="1" applyAlignment="1" applyProtection="1">
      <alignment wrapText="1" readingOrder="1"/>
    </xf>
    <xf numFmtId="3" fontId="1232" fillId="1211" borderId="1232" xfId="0" applyNumberFormat="1" applyFont="1" applyFill="1" applyBorder="1" applyAlignment="1" applyProtection="1">
      <alignment wrapText="1" readingOrder="1"/>
    </xf>
    <xf numFmtId="0" fontId="1233" fillId="1212" borderId="1233" xfId="0" applyFont="1" applyFill="1" applyBorder="1" applyAlignment="1" applyProtection="1">
      <alignment wrapText="1" readingOrder="1"/>
    </xf>
    <xf numFmtId="0" fontId="1234" fillId="1213" borderId="1234" xfId="0" applyFont="1" applyFill="1" applyBorder="1" applyAlignment="1" applyProtection="1">
      <alignment horizontal="left" vertical="top" wrapText="1" readingOrder="1"/>
    </xf>
    <xf numFmtId="0" fontId="1235" fillId="1214" borderId="1235" xfId="0" applyFont="1" applyFill="1" applyBorder="1" applyAlignment="1" applyProtection="1">
      <alignment horizontal="left" vertical="top" wrapText="1" readingOrder="1"/>
    </xf>
    <xf numFmtId="3" fontId="1236" fillId="1215" borderId="1236" xfId="0" applyNumberFormat="1" applyFont="1" applyFill="1" applyBorder="1" applyAlignment="1" applyProtection="1">
      <alignment wrapText="1" readingOrder="1"/>
    </xf>
    <xf numFmtId="3" fontId="1237" fillId="1216" borderId="1237" xfId="0" applyNumberFormat="1" applyFont="1" applyFill="1" applyBorder="1" applyAlignment="1" applyProtection="1">
      <alignment wrapText="1" readingOrder="1"/>
    </xf>
    <xf numFmtId="3" fontId="1238" fillId="1217" borderId="1238" xfId="0" applyNumberFormat="1" applyFont="1" applyFill="1" applyBorder="1" applyAlignment="1" applyProtection="1">
      <alignment wrapText="1" readingOrder="1"/>
    </xf>
    <xf numFmtId="3" fontId="1239" fillId="1218" borderId="1239" xfId="0" applyNumberFormat="1" applyFont="1" applyFill="1" applyBorder="1" applyAlignment="1" applyProtection="1">
      <alignment wrapText="1" readingOrder="1"/>
    </xf>
    <xf numFmtId="3" fontId="1240" fillId="1219" borderId="1240" xfId="0" applyNumberFormat="1" applyFont="1" applyFill="1" applyBorder="1" applyAlignment="1" applyProtection="1">
      <alignment wrapText="1" readingOrder="1"/>
    </xf>
    <xf numFmtId="3" fontId="1241" fillId="1220" borderId="1241" xfId="0" applyNumberFormat="1" applyFont="1" applyFill="1" applyBorder="1" applyAlignment="1" applyProtection="1">
      <alignment wrapText="1" readingOrder="1"/>
    </xf>
    <xf numFmtId="3" fontId="1242" fillId="1221" borderId="1242" xfId="0" applyNumberFormat="1" applyFont="1" applyFill="1" applyBorder="1" applyAlignment="1" applyProtection="1">
      <alignment wrapText="1" readingOrder="1"/>
    </xf>
    <xf numFmtId="3" fontId="1243" fillId="1222" borderId="1243" xfId="0" applyNumberFormat="1" applyFont="1" applyFill="1" applyBorder="1" applyAlignment="1" applyProtection="1">
      <alignment wrapText="1" readingOrder="1"/>
    </xf>
    <xf numFmtId="3" fontId="1244" fillId="1223" borderId="1244" xfId="0" applyNumberFormat="1" applyFont="1" applyFill="1" applyBorder="1" applyAlignment="1" applyProtection="1">
      <alignment wrapText="1" readingOrder="1"/>
    </xf>
    <xf numFmtId="3" fontId="1245" fillId="1224" borderId="1245" xfId="0" applyNumberFormat="1" applyFont="1" applyFill="1" applyBorder="1" applyAlignment="1" applyProtection="1">
      <alignment wrapText="1" readingOrder="1"/>
    </xf>
    <xf numFmtId="3" fontId="1246" fillId="1225" borderId="1246" xfId="0" applyNumberFormat="1" applyFont="1" applyFill="1" applyBorder="1" applyAlignment="1" applyProtection="1">
      <alignment wrapText="1" readingOrder="1"/>
    </xf>
    <xf numFmtId="3" fontId="1247" fillId="1226" borderId="1247" xfId="0" applyNumberFormat="1" applyFont="1" applyFill="1" applyBorder="1" applyAlignment="1" applyProtection="1">
      <alignment wrapText="1" readingOrder="1"/>
    </xf>
    <xf numFmtId="3" fontId="1248" fillId="1227" borderId="1248" xfId="0" applyNumberFormat="1" applyFont="1" applyFill="1" applyBorder="1" applyAlignment="1" applyProtection="1">
      <alignment wrapText="1" readingOrder="1"/>
    </xf>
    <xf numFmtId="3" fontId="1249" fillId="1228" borderId="1249" xfId="0" applyNumberFormat="1" applyFont="1" applyFill="1" applyBorder="1" applyAlignment="1" applyProtection="1">
      <alignment wrapText="1" readingOrder="1"/>
    </xf>
    <xf numFmtId="3" fontId="1250" fillId="1229" borderId="1250" xfId="0" applyNumberFormat="1" applyFont="1" applyFill="1" applyBorder="1" applyAlignment="1" applyProtection="1">
      <alignment wrapText="1" readingOrder="1"/>
    </xf>
    <xf numFmtId="3" fontId="1251" fillId="1230" borderId="1251" xfId="0" applyNumberFormat="1" applyFont="1" applyFill="1" applyBorder="1" applyAlignment="1" applyProtection="1">
      <alignment wrapText="1" readingOrder="1"/>
    </xf>
    <xf numFmtId="3" fontId="1252" fillId="1231" borderId="1252" xfId="0" applyNumberFormat="1" applyFont="1" applyFill="1" applyBorder="1" applyAlignment="1" applyProtection="1">
      <alignment wrapText="1" readingOrder="1"/>
    </xf>
    <xf numFmtId="3" fontId="1253" fillId="1232" borderId="1253" xfId="0" applyNumberFormat="1" applyFont="1" applyFill="1" applyBorder="1" applyAlignment="1" applyProtection="1">
      <alignment wrapText="1" readingOrder="1"/>
    </xf>
    <xf numFmtId="3" fontId="1254" fillId="1233" borderId="1254" xfId="0" applyNumberFormat="1" applyFont="1" applyFill="1" applyBorder="1" applyAlignment="1" applyProtection="1">
      <alignment wrapText="1" readingOrder="1"/>
    </xf>
    <xf numFmtId="0" fontId="1255" fillId="1234" borderId="1255" xfId="0" applyFont="1" applyFill="1" applyBorder="1" applyAlignment="1" applyProtection="1">
      <alignment wrapText="1" readingOrder="1"/>
    </xf>
    <xf numFmtId="0" fontId="1256" fillId="1235" borderId="1256" xfId="0" applyFont="1" applyFill="1" applyBorder="1" applyAlignment="1" applyProtection="1">
      <alignment horizontal="left" vertical="top" wrapText="1" readingOrder="1"/>
    </xf>
    <xf numFmtId="0" fontId="1257" fillId="1236" borderId="1257" xfId="0" applyFont="1" applyFill="1" applyBorder="1" applyAlignment="1" applyProtection="1">
      <alignment horizontal="left" vertical="top" wrapText="1" readingOrder="1"/>
    </xf>
    <xf numFmtId="3" fontId="1258" fillId="1237" borderId="1258" xfId="0" applyNumberFormat="1" applyFont="1" applyFill="1" applyBorder="1" applyAlignment="1" applyProtection="1">
      <alignment wrapText="1" readingOrder="1"/>
    </xf>
    <xf numFmtId="3" fontId="1259" fillId="1238" borderId="1259" xfId="0" applyNumberFormat="1" applyFont="1" applyFill="1" applyBorder="1" applyAlignment="1" applyProtection="1">
      <alignment wrapText="1" readingOrder="1"/>
    </xf>
    <xf numFmtId="3" fontId="1260" fillId="1239" borderId="1260" xfId="0" applyNumberFormat="1" applyFont="1" applyFill="1" applyBorder="1" applyAlignment="1" applyProtection="1">
      <alignment wrapText="1" readingOrder="1"/>
    </xf>
    <xf numFmtId="3" fontId="1261" fillId="1240" borderId="1261" xfId="0" applyNumberFormat="1" applyFont="1" applyFill="1" applyBorder="1" applyAlignment="1" applyProtection="1">
      <alignment wrapText="1" readingOrder="1"/>
    </xf>
    <xf numFmtId="3" fontId="1262" fillId="1241" borderId="1262" xfId="0" applyNumberFormat="1" applyFont="1" applyFill="1" applyBorder="1" applyAlignment="1" applyProtection="1">
      <alignment wrapText="1" readingOrder="1"/>
    </xf>
    <xf numFmtId="3" fontId="1263" fillId="1242" borderId="1263" xfId="0" applyNumberFormat="1" applyFont="1" applyFill="1" applyBorder="1" applyAlignment="1" applyProtection="1">
      <alignment wrapText="1" readingOrder="1"/>
    </xf>
    <xf numFmtId="3" fontId="1264" fillId="1243" borderId="1264" xfId="0" applyNumberFormat="1" applyFont="1" applyFill="1" applyBorder="1" applyAlignment="1" applyProtection="1">
      <alignment wrapText="1" readingOrder="1"/>
    </xf>
    <xf numFmtId="3" fontId="1265" fillId="1244" borderId="1265" xfId="0" applyNumberFormat="1" applyFont="1" applyFill="1" applyBorder="1" applyAlignment="1" applyProtection="1">
      <alignment wrapText="1" readingOrder="1"/>
    </xf>
    <xf numFmtId="3" fontId="1266" fillId="1245" borderId="1266" xfId="0" applyNumberFormat="1" applyFont="1" applyFill="1" applyBorder="1" applyAlignment="1" applyProtection="1">
      <alignment wrapText="1" readingOrder="1"/>
    </xf>
    <xf numFmtId="3" fontId="1267" fillId="1246" borderId="1267" xfId="0" applyNumberFormat="1" applyFont="1" applyFill="1" applyBorder="1" applyAlignment="1" applyProtection="1">
      <alignment wrapText="1" readingOrder="1"/>
    </xf>
    <xf numFmtId="3" fontId="1268" fillId="1247" borderId="1268" xfId="0" applyNumberFormat="1" applyFont="1" applyFill="1" applyBorder="1" applyAlignment="1" applyProtection="1">
      <alignment wrapText="1" readingOrder="1"/>
    </xf>
    <xf numFmtId="3" fontId="1269" fillId="1248" borderId="1269" xfId="0" applyNumberFormat="1" applyFont="1" applyFill="1" applyBorder="1" applyAlignment="1" applyProtection="1">
      <alignment wrapText="1" readingOrder="1"/>
    </xf>
    <xf numFmtId="3" fontId="1270" fillId="1249" borderId="1270" xfId="0" applyNumberFormat="1" applyFont="1" applyFill="1" applyBorder="1" applyAlignment="1" applyProtection="1">
      <alignment wrapText="1" readingOrder="1"/>
    </xf>
    <xf numFmtId="3" fontId="1271" fillId="1250" borderId="1271" xfId="0" applyNumberFormat="1" applyFont="1" applyFill="1" applyBorder="1" applyAlignment="1" applyProtection="1">
      <alignment wrapText="1" readingOrder="1"/>
    </xf>
    <xf numFmtId="3" fontId="1272" fillId="1251" borderId="1272" xfId="0" applyNumberFormat="1" applyFont="1" applyFill="1" applyBorder="1" applyAlignment="1" applyProtection="1">
      <alignment wrapText="1" readingOrder="1"/>
    </xf>
    <xf numFmtId="3" fontId="1273" fillId="1252" borderId="1273" xfId="0" applyNumberFormat="1" applyFont="1" applyFill="1" applyBorder="1" applyAlignment="1" applyProtection="1">
      <alignment wrapText="1" readingOrder="1"/>
    </xf>
    <xf numFmtId="3" fontId="1274" fillId="1253" borderId="1274" xfId="0" applyNumberFormat="1" applyFont="1" applyFill="1" applyBorder="1" applyAlignment="1" applyProtection="1">
      <alignment wrapText="1" readingOrder="1"/>
    </xf>
    <xf numFmtId="3" fontId="1275" fillId="1254" borderId="1275" xfId="0" applyNumberFormat="1" applyFont="1" applyFill="1" applyBorder="1" applyAlignment="1" applyProtection="1">
      <alignment wrapText="1" readingOrder="1"/>
    </xf>
    <xf numFmtId="3" fontId="1276" fillId="1255" borderId="1276" xfId="0" applyNumberFormat="1" applyFont="1" applyFill="1" applyBorder="1" applyAlignment="1" applyProtection="1">
      <alignment wrapText="1" readingOrder="1"/>
    </xf>
    <xf numFmtId="3" fontId="1277" fillId="1256" borderId="1277" xfId="0" applyNumberFormat="1" applyFont="1" applyFill="1" applyBorder="1" applyAlignment="1" applyProtection="1">
      <alignment wrapText="1" readingOrder="1"/>
    </xf>
    <xf numFmtId="0" fontId="1278" fillId="1257" borderId="1278" xfId="0" applyFont="1" applyFill="1" applyBorder="1" applyAlignment="1" applyProtection="1">
      <alignment horizontal="left" vertical="top" wrapText="1" readingOrder="1"/>
    </xf>
    <xf numFmtId="0" fontId="1279" fillId="1258" borderId="1279" xfId="0" applyFont="1" applyFill="1" applyBorder="1" applyAlignment="1" applyProtection="1">
      <alignment horizontal="left" vertical="top" wrapText="1" readingOrder="1"/>
    </xf>
    <xf numFmtId="3" fontId="1280" fillId="1259" borderId="1280" xfId="0" applyNumberFormat="1" applyFont="1" applyFill="1" applyBorder="1" applyAlignment="1" applyProtection="1">
      <alignment wrapText="1" readingOrder="1"/>
    </xf>
    <xf numFmtId="3" fontId="1281" fillId="1260" borderId="1281" xfId="0" applyNumberFormat="1" applyFont="1" applyFill="1" applyBorder="1" applyAlignment="1" applyProtection="1">
      <alignment wrapText="1" readingOrder="1"/>
    </xf>
    <xf numFmtId="3" fontId="1282" fillId="1261" borderId="1282" xfId="0" applyNumberFormat="1" applyFont="1" applyFill="1" applyBorder="1" applyAlignment="1" applyProtection="1">
      <alignment wrapText="1" readingOrder="1"/>
    </xf>
    <xf numFmtId="3" fontId="1283" fillId="1262" borderId="1283" xfId="0" applyNumberFormat="1" applyFont="1" applyFill="1" applyBorder="1" applyAlignment="1" applyProtection="1">
      <alignment wrapText="1" readingOrder="1"/>
    </xf>
    <xf numFmtId="3" fontId="1284" fillId="1263" borderId="1284" xfId="0" applyNumberFormat="1" applyFont="1" applyFill="1" applyBorder="1" applyAlignment="1" applyProtection="1">
      <alignment wrapText="1" readingOrder="1"/>
    </xf>
    <xf numFmtId="3" fontId="1285" fillId="1264" borderId="1285" xfId="0" applyNumberFormat="1" applyFont="1" applyFill="1" applyBorder="1" applyAlignment="1" applyProtection="1">
      <alignment wrapText="1" readingOrder="1"/>
    </xf>
    <xf numFmtId="3" fontId="1286" fillId="1265" borderId="1286" xfId="0" applyNumberFormat="1" applyFont="1" applyFill="1" applyBorder="1" applyAlignment="1" applyProtection="1">
      <alignment wrapText="1" readingOrder="1"/>
    </xf>
    <xf numFmtId="3" fontId="1287" fillId="1266" borderId="1287" xfId="0" applyNumberFormat="1" applyFont="1" applyFill="1" applyBorder="1" applyAlignment="1" applyProtection="1">
      <alignment wrapText="1" readingOrder="1"/>
    </xf>
    <xf numFmtId="3" fontId="1288" fillId="1267" borderId="1288" xfId="0" applyNumberFormat="1" applyFont="1" applyFill="1" applyBorder="1" applyAlignment="1" applyProtection="1">
      <alignment wrapText="1" readingOrder="1"/>
    </xf>
    <xf numFmtId="3" fontId="1289" fillId="1268" borderId="1289" xfId="0" applyNumberFormat="1" applyFont="1" applyFill="1" applyBorder="1" applyAlignment="1" applyProtection="1">
      <alignment wrapText="1" readingOrder="1"/>
    </xf>
    <xf numFmtId="3" fontId="1290" fillId="1269" borderId="1290" xfId="0" applyNumberFormat="1" applyFont="1" applyFill="1" applyBorder="1" applyAlignment="1" applyProtection="1">
      <alignment wrapText="1" readingOrder="1"/>
    </xf>
    <xf numFmtId="3" fontId="1291" fillId="1270" borderId="1291" xfId="0" applyNumberFormat="1" applyFont="1" applyFill="1" applyBorder="1" applyAlignment="1" applyProtection="1">
      <alignment wrapText="1" readingOrder="1"/>
    </xf>
    <xf numFmtId="3" fontId="1292" fillId="1271" borderId="1292" xfId="0" applyNumberFormat="1" applyFont="1" applyFill="1" applyBorder="1" applyAlignment="1" applyProtection="1">
      <alignment wrapText="1" readingOrder="1"/>
    </xf>
    <xf numFmtId="3" fontId="1293" fillId="1272" borderId="1293" xfId="0" applyNumberFormat="1" applyFont="1" applyFill="1" applyBorder="1" applyAlignment="1" applyProtection="1">
      <alignment wrapText="1" readingOrder="1"/>
    </xf>
    <xf numFmtId="3" fontId="1294" fillId="1273" borderId="1294" xfId="0" applyNumberFormat="1" applyFont="1" applyFill="1" applyBorder="1" applyAlignment="1" applyProtection="1">
      <alignment wrapText="1" readingOrder="1"/>
    </xf>
    <xf numFmtId="3" fontId="1295" fillId="1274" borderId="1295" xfId="0" applyNumberFormat="1" applyFont="1" applyFill="1" applyBorder="1" applyAlignment="1" applyProtection="1">
      <alignment wrapText="1" readingOrder="1"/>
    </xf>
    <xf numFmtId="3" fontId="1296" fillId="1275" borderId="1296" xfId="0" applyNumberFormat="1" applyFont="1" applyFill="1" applyBorder="1" applyAlignment="1" applyProtection="1">
      <alignment wrapText="1" readingOrder="1"/>
    </xf>
    <xf numFmtId="3" fontId="1297" fillId="1276" borderId="1297" xfId="0" applyNumberFormat="1" applyFont="1" applyFill="1" applyBorder="1" applyAlignment="1" applyProtection="1">
      <alignment wrapText="1" readingOrder="1"/>
    </xf>
    <xf numFmtId="3" fontId="1298" fillId="1277" borderId="1298" xfId="0" applyNumberFormat="1" applyFont="1" applyFill="1" applyBorder="1" applyAlignment="1" applyProtection="1">
      <alignment wrapText="1" readingOrder="1"/>
    </xf>
    <xf numFmtId="3" fontId="1299" fillId="1278" borderId="1299" xfId="0" applyNumberFormat="1" applyFont="1" applyFill="1" applyBorder="1" applyAlignment="1" applyProtection="1">
      <alignment wrapText="1" readingOrder="1"/>
    </xf>
    <xf numFmtId="0" fontId="1300" fillId="1279" borderId="1300" xfId="0" applyFont="1" applyFill="1" applyBorder="1" applyAlignment="1" applyProtection="1">
      <alignment horizontal="left" vertical="top" wrapText="1" readingOrder="1"/>
    </xf>
    <xf numFmtId="0" fontId="1301" fillId="1280" borderId="1301" xfId="0" applyFont="1" applyFill="1" applyBorder="1" applyAlignment="1" applyProtection="1">
      <alignment horizontal="left" vertical="top" wrapText="1" readingOrder="1"/>
    </xf>
    <xf numFmtId="3" fontId="1302" fillId="1281" borderId="1302" xfId="0" applyNumberFormat="1" applyFont="1" applyFill="1" applyBorder="1" applyAlignment="1" applyProtection="1">
      <alignment wrapText="1" readingOrder="1"/>
    </xf>
    <xf numFmtId="3" fontId="1303" fillId="1282" borderId="1303" xfId="0" applyNumberFormat="1" applyFont="1" applyFill="1" applyBorder="1" applyAlignment="1" applyProtection="1">
      <alignment wrapText="1" readingOrder="1"/>
    </xf>
    <xf numFmtId="3" fontId="1304" fillId="1283" borderId="1304" xfId="0" applyNumberFormat="1" applyFont="1" applyFill="1" applyBorder="1" applyAlignment="1" applyProtection="1">
      <alignment wrapText="1" readingOrder="1"/>
    </xf>
    <xf numFmtId="3" fontId="1305" fillId="1284" borderId="1305" xfId="0" applyNumberFormat="1" applyFont="1" applyFill="1" applyBorder="1" applyAlignment="1" applyProtection="1">
      <alignment wrapText="1" readingOrder="1"/>
    </xf>
    <xf numFmtId="3" fontId="1306" fillId="1285" borderId="1306" xfId="0" applyNumberFormat="1" applyFont="1" applyFill="1" applyBorder="1" applyAlignment="1" applyProtection="1">
      <alignment wrapText="1" readingOrder="1"/>
    </xf>
    <xf numFmtId="3" fontId="1307" fillId="1286" borderId="1307" xfId="0" applyNumberFormat="1" applyFont="1" applyFill="1" applyBorder="1" applyAlignment="1" applyProtection="1">
      <alignment wrapText="1" readingOrder="1"/>
    </xf>
    <xf numFmtId="3" fontId="1308" fillId="1287" borderId="1308" xfId="0" applyNumberFormat="1" applyFont="1" applyFill="1" applyBorder="1" applyAlignment="1" applyProtection="1">
      <alignment wrapText="1" readingOrder="1"/>
    </xf>
    <xf numFmtId="3" fontId="1309" fillId="1288" borderId="1309" xfId="0" applyNumberFormat="1" applyFont="1" applyFill="1" applyBorder="1" applyAlignment="1" applyProtection="1">
      <alignment wrapText="1" readingOrder="1"/>
    </xf>
    <xf numFmtId="3" fontId="1310" fillId="1289" borderId="1310" xfId="0" applyNumberFormat="1" applyFont="1" applyFill="1" applyBorder="1" applyAlignment="1" applyProtection="1">
      <alignment wrapText="1" readingOrder="1"/>
    </xf>
    <xf numFmtId="3" fontId="1311" fillId="1290" borderId="1311" xfId="0" applyNumberFormat="1" applyFont="1" applyFill="1" applyBorder="1" applyAlignment="1" applyProtection="1">
      <alignment wrapText="1" readingOrder="1"/>
    </xf>
    <xf numFmtId="3" fontId="1312" fillId="1291" borderId="1312" xfId="0" applyNumberFormat="1" applyFont="1" applyFill="1" applyBorder="1" applyAlignment="1" applyProtection="1">
      <alignment wrapText="1" readingOrder="1"/>
    </xf>
    <xf numFmtId="3" fontId="1313" fillId="1292" borderId="1313" xfId="0" applyNumberFormat="1" applyFont="1" applyFill="1" applyBorder="1" applyAlignment="1" applyProtection="1">
      <alignment wrapText="1" readingOrder="1"/>
    </xf>
    <xf numFmtId="3" fontId="1314" fillId="1293" borderId="1314" xfId="0" applyNumberFormat="1" applyFont="1" applyFill="1" applyBorder="1" applyAlignment="1" applyProtection="1">
      <alignment wrapText="1" readingOrder="1"/>
    </xf>
    <xf numFmtId="3" fontId="1315" fillId="1294" borderId="1315" xfId="0" applyNumberFormat="1" applyFont="1" applyFill="1" applyBorder="1" applyAlignment="1" applyProtection="1">
      <alignment wrapText="1" readingOrder="1"/>
    </xf>
    <xf numFmtId="3" fontId="1316" fillId="1295" borderId="1316" xfId="0" applyNumberFormat="1" applyFont="1" applyFill="1" applyBorder="1" applyAlignment="1" applyProtection="1">
      <alignment wrapText="1" readingOrder="1"/>
    </xf>
    <xf numFmtId="3" fontId="1317" fillId="1296" borderId="1317" xfId="0" applyNumberFormat="1" applyFont="1" applyFill="1" applyBorder="1" applyAlignment="1" applyProtection="1">
      <alignment wrapText="1" readingOrder="1"/>
    </xf>
    <xf numFmtId="3" fontId="1318" fillId="1297" borderId="1318" xfId="0" applyNumberFormat="1" applyFont="1" applyFill="1" applyBorder="1" applyAlignment="1" applyProtection="1">
      <alignment wrapText="1" readingOrder="1"/>
    </xf>
    <xf numFmtId="3" fontId="1319" fillId="1298" borderId="1319" xfId="0" applyNumberFormat="1" applyFont="1" applyFill="1" applyBorder="1" applyAlignment="1" applyProtection="1">
      <alignment wrapText="1" readingOrder="1"/>
    </xf>
    <xf numFmtId="3" fontId="1320" fillId="1299" borderId="1320" xfId="0" applyNumberFormat="1" applyFont="1" applyFill="1" applyBorder="1" applyAlignment="1" applyProtection="1">
      <alignment wrapText="1" readingOrder="1"/>
    </xf>
    <xf numFmtId="3" fontId="1321" fillId="1300" borderId="1321" xfId="0" applyNumberFormat="1" applyFont="1" applyFill="1" applyBorder="1" applyAlignment="1" applyProtection="1">
      <alignment wrapText="1" readingOrder="1"/>
    </xf>
    <xf numFmtId="0" fontId="1322" fillId="1301" borderId="1322" xfId="0" applyFont="1" applyFill="1" applyBorder="1" applyAlignment="1" applyProtection="1">
      <alignment horizontal="left" vertical="top" wrapText="1" readingOrder="1"/>
    </xf>
    <xf numFmtId="0" fontId="1323" fillId="1302" borderId="1323" xfId="0" applyFont="1" applyFill="1" applyBorder="1" applyAlignment="1" applyProtection="1">
      <alignment horizontal="left" vertical="top" wrapText="1" readingOrder="1"/>
    </xf>
    <xf numFmtId="0" fontId="1324" fillId="1303" borderId="1324" xfId="0" applyFont="1" applyFill="1" applyBorder="1" applyAlignment="1" applyProtection="1">
      <alignment horizontal="left" vertical="top" wrapText="1" readingOrder="1"/>
    </xf>
    <xf numFmtId="0" fontId="1325" fillId="1304" borderId="1325" xfId="0" applyFont="1" applyFill="1" applyBorder="1" applyAlignment="1" applyProtection="1">
      <alignment horizontal="left" vertical="top" wrapText="1" readingOrder="1"/>
    </xf>
    <xf numFmtId="0" fontId="1326" fillId="1305" borderId="1326" xfId="0" applyFont="1" applyFill="1" applyBorder="1" applyAlignment="1" applyProtection="1">
      <alignment horizontal="left" vertical="top" wrapText="1" readingOrder="1"/>
    </xf>
    <xf numFmtId="0" fontId="1327" fillId="1306" borderId="1327" xfId="0" applyFont="1" applyFill="1" applyBorder="1" applyAlignment="1" applyProtection="1">
      <alignment horizontal="left" vertical="top" wrapText="1" readingOrder="1"/>
    </xf>
    <xf numFmtId="0" fontId="1328" fillId="1307" borderId="1328" xfId="0" applyFont="1" applyFill="1" applyBorder="1" applyAlignment="1" applyProtection="1">
      <alignment horizontal="left" vertical="top" wrapText="1" readingOrder="1"/>
    </xf>
    <xf numFmtId="0" fontId="1329" fillId="1308" borderId="1329" xfId="0" applyFont="1" applyFill="1" applyBorder="1" applyAlignment="1" applyProtection="1">
      <alignment horizontal="left" vertical="top" wrapText="1" readingOrder="1"/>
    </xf>
    <xf numFmtId="0" fontId="1330" fillId="1309" borderId="1330" xfId="0" applyFont="1" applyFill="1" applyBorder="1" applyAlignment="1" applyProtection="1">
      <alignment horizontal="left" vertical="top" wrapText="1" readingOrder="1"/>
    </xf>
    <xf numFmtId="0" fontId="1331" fillId="1310" borderId="1331" xfId="0" applyFont="1" applyFill="1" applyBorder="1" applyAlignment="1" applyProtection="1">
      <alignment horizontal="left" vertical="top" wrapText="1" readingOrder="1"/>
    </xf>
    <xf numFmtId="0" fontId="1332" fillId="1311" borderId="1332" xfId="0" applyFont="1" applyFill="1" applyBorder="1" applyAlignment="1" applyProtection="1">
      <alignment horizontal="left" vertical="top" wrapText="1" readingOrder="1"/>
    </xf>
    <xf numFmtId="0" fontId="1333" fillId="1312" borderId="1333" xfId="0" applyFont="1" applyFill="1" applyBorder="1" applyAlignment="1" applyProtection="1">
      <alignment horizontal="left" vertical="top" wrapText="1" readingOrder="1"/>
    </xf>
    <xf numFmtId="0" fontId="1334" fillId="1313" borderId="1334" xfId="0" applyFont="1" applyFill="1" applyBorder="1" applyAlignment="1" applyProtection="1">
      <alignment horizontal="left" vertical="top" wrapText="1" readingOrder="1"/>
    </xf>
    <xf numFmtId="0" fontId="1335" fillId="1314" borderId="1335" xfId="0" applyFont="1" applyFill="1" applyBorder="1" applyAlignment="1" applyProtection="1">
      <alignment horizontal="left" vertical="top" wrapText="1" readingOrder="1"/>
    </xf>
    <xf numFmtId="0" fontId="1336" fillId="1315" borderId="1336" xfId="0" applyFont="1" applyFill="1" applyBorder="1" applyAlignment="1" applyProtection="1">
      <alignment horizontal="left" vertical="top" wrapText="1" readingOrder="1"/>
    </xf>
    <xf numFmtId="0" fontId="1337" fillId="1316" borderId="1337" xfId="0" applyFont="1" applyFill="1" applyBorder="1" applyAlignment="1" applyProtection="1">
      <alignment horizontal="left" vertical="top" wrapText="1" readingOrder="1"/>
    </xf>
    <xf numFmtId="0" fontId="1338" fillId="1317" borderId="1338" xfId="0" applyFont="1" applyFill="1" applyBorder="1" applyAlignment="1" applyProtection="1">
      <alignment horizontal="left" vertical="top" wrapText="1" readingOrder="1"/>
    </xf>
    <xf numFmtId="0" fontId="1339" fillId="1318" borderId="1339" xfId="0" applyFont="1" applyFill="1" applyBorder="1" applyAlignment="1" applyProtection="1">
      <alignment horizontal="left" vertical="top" wrapText="1" readingOrder="1"/>
    </xf>
    <xf numFmtId="0" fontId="1340" fillId="1319" borderId="1340" xfId="0" applyFont="1" applyFill="1" applyBorder="1" applyAlignment="1" applyProtection="1">
      <alignment horizontal="left" vertical="top" wrapText="1" readingOrder="1"/>
    </xf>
    <xf numFmtId="0" fontId="1341" fillId="1320" borderId="1341" xfId="0" applyFont="1" applyFill="1" applyBorder="1" applyAlignment="1" applyProtection="1">
      <alignment horizontal="left" vertical="top" wrapText="1" readingOrder="1"/>
    </xf>
    <xf numFmtId="0" fontId="1342" fillId="1321" borderId="1342" xfId="0" applyFont="1" applyFill="1" applyBorder="1" applyAlignment="1" applyProtection="1">
      <alignment horizontal="left" vertical="top" wrapText="1" readingOrder="1"/>
    </xf>
    <xf numFmtId="0" fontId="1343" fillId="1322" borderId="1343" xfId="0" applyFont="1" applyFill="1" applyBorder="1" applyAlignment="1" applyProtection="1">
      <alignment horizontal="left" vertical="top" wrapText="1" readingOrder="1"/>
    </xf>
    <xf numFmtId="0" fontId="1344" fillId="1323" borderId="1344" xfId="0" applyFont="1" applyFill="1" applyBorder="1" applyAlignment="1" applyProtection="1">
      <alignment horizontal="right" vertical="top" wrapText="1" readingOrder="1"/>
    </xf>
    <xf numFmtId="0" fontId="1345" fillId="1324" borderId="1345" xfId="0" applyFont="1" applyFill="1" applyBorder="1" applyAlignment="1" applyProtection="1">
      <alignment horizontal="left" vertical="top" wrapText="1" readingOrder="1"/>
    </xf>
    <xf numFmtId="0" fontId="1346" fillId="1325" borderId="1346" xfId="0" applyFont="1" applyFill="1" applyBorder="1" applyAlignment="1" applyProtection="1">
      <alignment horizontal="left" vertical="top" wrapText="1" readingOrder="1"/>
    </xf>
    <xf numFmtId="0" fontId="1347" fillId="1326" borderId="1347" xfId="0" applyFont="1" applyFill="1" applyBorder="1" applyAlignment="1" applyProtection="1">
      <alignment horizontal="left" vertical="top" wrapText="1" readingOrder="1"/>
    </xf>
    <xf numFmtId="0" fontId="1348" fillId="1327" borderId="1348" xfId="0" applyFont="1" applyFill="1" applyBorder="1" applyAlignment="1" applyProtection="1">
      <alignment horizontal="left" vertical="top" wrapText="1" readingOrder="1"/>
    </xf>
    <xf numFmtId="0" fontId="1349" fillId="1328" borderId="1349" xfId="0" applyFont="1" applyFill="1" applyBorder="1" applyAlignment="1" applyProtection="1">
      <alignment horizontal="left" vertical="top" wrapText="1" readingOrder="1"/>
    </xf>
    <xf numFmtId="0" fontId="1350" fillId="1329" borderId="1350" xfId="0" applyFont="1" applyFill="1" applyBorder="1" applyAlignment="1" applyProtection="1">
      <alignment horizontal="left" vertical="top" wrapText="1" readingOrder="1"/>
    </xf>
    <xf numFmtId="0" fontId="1351" fillId="1330" borderId="1351" xfId="0" applyFont="1" applyFill="1" applyBorder="1" applyAlignment="1" applyProtection="1">
      <alignment horizontal="left" vertical="top" wrapText="1" readingOrder="1"/>
    </xf>
    <xf numFmtId="0" fontId="1352" fillId="1331" borderId="1352" xfId="0" applyFont="1" applyFill="1" applyBorder="1" applyAlignment="1" applyProtection="1">
      <alignment horizontal="left" vertical="top" wrapText="1" readingOrder="1"/>
    </xf>
    <xf numFmtId="0" fontId="1353" fillId="1332" borderId="1353" xfId="0" applyFont="1" applyFill="1" applyBorder="1" applyAlignment="1" applyProtection="1">
      <alignment horizontal="left" vertical="top" wrapText="1" readingOrder="1"/>
    </xf>
    <xf numFmtId="0" fontId="1354" fillId="1333" borderId="1354" xfId="0" applyFont="1" applyFill="1" applyBorder="1" applyAlignment="1" applyProtection="1">
      <alignment horizontal="left" vertical="top" wrapText="1" readingOrder="1"/>
    </xf>
    <xf numFmtId="0" fontId="1355" fillId="1334" borderId="1355" xfId="0" applyFont="1" applyFill="1" applyBorder="1" applyAlignment="1" applyProtection="1">
      <alignment horizontal="left" vertical="top" wrapText="1" readingOrder="1"/>
    </xf>
    <xf numFmtId="0" fontId="1356" fillId="1335" borderId="1356" xfId="0" applyFont="1" applyFill="1" applyBorder="1" applyAlignment="1" applyProtection="1">
      <alignment horizontal="left" vertical="top" wrapText="1" readingOrder="1"/>
    </xf>
    <xf numFmtId="0" fontId="1357" fillId="1336" borderId="1357" xfId="0" applyFont="1" applyFill="1" applyBorder="1" applyAlignment="1" applyProtection="1">
      <alignment horizontal="left" vertical="top" wrapText="1" readingOrder="1"/>
    </xf>
    <xf numFmtId="0" fontId="1358" fillId="1337" borderId="1358" xfId="0" applyFont="1" applyFill="1" applyBorder="1" applyAlignment="1" applyProtection="1">
      <alignment horizontal="left" vertical="top" wrapText="1" readingOrder="1"/>
    </xf>
    <xf numFmtId="0" fontId="1359" fillId="1338" borderId="1359" xfId="0" applyFont="1" applyFill="1" applyBorder="1" applyAlignment="1" applyProtection="1">
      <alignment horizontal="left" vertical="top" wrapText="1" readingOrder="1"/>
    </xf>
    <xf numFmtId="0" fontId="1360" fillId="1339" borderId="1360" xfId="0" applyFont="1" applyFill="1" applyBorder="1" applyAlignment="1" applyProtection="1">
      <alignment horizontal="left" vertical="top" wrapText="1" readingOrder="1"/>
    </xf>
    <xf numFmtId="0" fontId="1361" fillId="1340" borderId="1361" xfId="0" applyFont="1" applyFill="1" applyBorder="1" applyAlignment="1" applyProtection="1">
      <alignment horizontal="left" vertical="top" wrapText="1" readingOrder="1"/>
    </xf>
    <xf numFmtId="0" fontId="1362" fillId="1341" borderId="1362" xfId="0" applyFont="1" applyFill="1" applyBorder="1" applyAlignment="1" applyProtection="1">
      <alignment horizontal="left" vertical="top" wrapText="1" readingOrder="1"/>
    </xf>
    <xf numFmtId="0" fontId="1363" fillId="1342" borderId="1363" xfId="0" applyFont="1" applyFill="1" applyBorder="1" applyAlignment="1" applyProtection="1">
      <alignment horizontal="left" vertical="top" wrapText="1" readingOrder="1"/>
    </xf>
    <xf numFmtId="0" fontId="1364" fillId="1343" borderId="1364" xfId="0" applyFont="1" applyFill="1" applyBorder="1" applyAlignment="1" applyProtection="1">
      <alignment horizontal="left" vertical="top" wrapText="1" readingOrder="1"/>
    </xf>
    <xf numFmtId="0" fontId="1365" fillId="1344" borderId="1365" xfId="0" applyFont="1" applyFill="1" applyBorder="1" applyAlignment="1" applyProtection="1">
      <alignment horizontal="left" vertical="top" wrapText="1" readingOrder="1"/>
    </xf>
    <xf numFmtId="0" fontId="1366" fillId="1345" borderId="1366" xfId="0" applyFont="1" applyFill="1" applyBorder="1" applyAlignment="1" applyProtection="1">
      <alignment horizontal="left" vertical="top" wrapText="1" readingOrder="1"/>
    </xf>
    <xf numFmtId="0" fontId="1367" fillId="1346" borderId="1367" xfId="0" applyFont="1" applyFill="1" applyBorder="1" applyAlignment="1" applyProtection="1">
      <alignment horizontal="left" vertical="top" wrapText="1" readingOrder="1"/>
    </xf>
    <xf numFmtId="3" fontId="1368" fillId="1347" borderId="1368" xfId="0" applyNumberFormat="1" applyFont="1" applyFill="1" applyBorder="1" applyAlignment="1" applyProtection="1">
      <alignment wrapText="1" readingOrder="1"/>
    </xf>
    <xf numFmtId="3" fontId="1369" fillId="1348" borderId="1369" xfId="0" applyNumberFormat="1" applyFont="1" applyFill="1" applyBorder="1" applyAlignment="1" applyProtection="1">
      <alignment wrapText="1" readingOrder="1"/>
    </xf>
    <xf numFmtId="3" fontId="1370" fillId="1349" borderId="1370" xfId="0" applyNumberFormat="1" applyFont="1" applyFill="1" applyBorder="1" applyAlignment="1" applyProtection="1">
      <alignment wrapText="1" readingOrder="1"/>
    </xf>
    <xf numFmtId="3" fontId="1371" fillId="1350" borderId="1371" xfId="0" applyNumberFormat="1" applyFont="1" applyFill="1" applyBorder="1" applyAlignment="1" applyProtection="1">
      <alignment wrapText="1" readingOrder="1"/>
    </xf>
    <xf numFmtId="3" fontId="1372" fillId="1351" borderId="1372" xfId="0" applyNumberFormat="1" applyFont="1" applyFill="1" applyBorder="1" applyAlignment="1" applyProtection="1">
      <alignment wrapText="1" readingOrder="1"/>
    </xf>
    <xf numFmtId="3" fontId="1373" fillId="1352" borderId="1373" xfId="0" applyNumberFormat="1" applyFont="1" applyFill="1" applyBorder="1" applyAlignment="1" applyProtection="1">
      <alignment wrapText="1" readingOrder="1"/>
    </xf>
    <xf numFmtId="3" fontId="1374" fillId="1353" borderId="1374" xfId="0" applyNumberFormat="1" applyFont="1" applyFill="1" applyBorder="1" applyAlignment="1" applyProtection="1">
      <alignment wrapText="1" readingOrder="1"/>
    </xf>
    <xf numFmtId="3" fontId="1375" fillId="1354" borderId="1375" xfId="0" applyNumberFormat="1" applyFont="1" applyFill="1" applyBorder="1" applyAlignment="1" applyProtection="1">
      <alignment wrapText="1" readingOrder="1"/>
    </xf>
    <xf numFmtId="3" fontId="1376" fillId="1355" borderId="1376" xfId="0" applyNumberFormat="1" applyFont="1" applyFill="1" applyBorder="1" applyAlignment="1" applyProtection="1">
      <alignment wrapText="1" readingOrder="1"/>
    </xf>
    <xf numFmtId="3" fontId="1377" fillId="1356" borderId="1377" xfId="0" applyNumberFormat="1" applyFont="1" applyFill="1" applyBorder="1" applyAlignment="1" applyProtection="1">
      <alignment wrapText="1" readingOrder="1"/>
    </xf>
    <xf numFmtId="3" fontId="1378" fillId="1357" borderId="1378" xfId="0" applyNumberFormat="1" applyFont="1" applyFill="1" applyBorder="1" applyAlignment="1" applyProtection="1">
      <alignment wrapText="1" readingOrder="1"/>
    </xf>
    <xf numFmtId="3" fontId="1379" fillId="1358" borderId="1379" xfId="0" applyNumberFormat="1" applyFont="1" applyFill="1" applyBorder="1" applyAlignment="1" applyProtection="1">
      <alignment wrapText="1" readingOrder="1"/>
    </xf>
    <xf numFmtId="3" fontId="1380" fillId="1359" borderId="1380" xfId="0" applyNumberFormat="1" applyFont="1" applyFill="1" applyBorder="1" applyAlignment="1" applyProtection="1">
      <alignment wrapText="1" readingOrder="1"/>
    </xf>
    <xf numFmtId="3" fontId="1381" fillId="1360" borderId="1381" xfId="0" applyNumberFormat="1" applyFont="1" applyFill="1" applyBorder="1" applyAlignment="1" applyProtection="1">
      <alignment wrapText="1" readingOrder="1"/>
    </xf>
    <xf numFmtId="3" fontId="1382" fillId="1361" borderId="1382" xfId="0" applyNumberFormat="1" applyFont="1" applyFill="1" applyBorder="1" applyAlignment="1" applyProtection="1">
      <alignment wrapText="1" readingOrder="1"/>
    </xf>
    <xf numFmtId="3" fontId="1383" fillId="1362" borderId="1383" xfId="0" applyNumberFormat="1" applyFont="1" applyFill="1" applyBorder="1" applyAlignment="1" applyProtection="1">
      <alignment wrapText="1" readingOrder="1"/>
    </xf>
    <xf numFmtId="3" fontId="1384" fillId="1363" borderId="1384" xfId="0" applyNumberFormat="1" applyFont="1" applyFill="1" applyBorder="1" applyAlignment="1" applyProtection="1">
      <alignment wrapText="1" readingOrder="1"/>
    </xf>
    <xf numFmtId="3" fontId="1385" fillId="1364" borderId="1385" xfId="0" applyNumberFormat="1" applyFont="1" applyFill="1" applyBorder="1" applyAlignment="1" applyProtection="1">
      <alignment wrapText="1" readingOrder="1"/>
    </xf>
    <xf numFmtId="3" fontId="1386" fillId="1365" borderId="1386" xfId="0" applyNumberFormat="1" applyFont="1" applyFill="1" applyBorder="1" applyAlignment="1" applyProtection="1">
      <alignment wrapText="1" readingOrder="1"/>
    </xf>
    <xf numFmtId="0" fontId="1387" fillId="1366" borderId="1387" xfId="0" applyFont="1" applyFill="1" applyBorder="1" applyAlignment="1" applyProtection="1">
      <alignment wrapText="1" readingOrder="1"/>
    </xf>
    <xf numFmtId="0" fontId="1388" fillId="1367" borderId="1388" xfId="0" applyFont="1" applyFill="1" applyBorder="1" applyAlignment="1" applyProtection="1">
      <alignment horizontal="left" vertical="top" wrapText="1" readingOrder="1"/>
    </xf>
    <xf numFmtId="0" fontId="1389" fillId="1368" borderId="1389" xfId="0" applyFont="1" applyFill="1" applyBorder="1" applyAlignment="1" applyProtection="1">
      <alignment horizontal="left" vertical="top" wrapText="1" readingOrder="1"/>
    </xf>
    <xf numFmtId="3" fontId="1390" fillId="1369" borderId="1390" xfId="0" applyNumberFormat="1" applyFont="1" applyFill="1" applyBorder="1" applyAlignment="1" applyProtection="1">
      <alignment wrapText="1" readingOrder="1"/>
    </xf>
    <xf numFmtId="3" fontId="1391" fillId="1370" borderId="1391" xfId="0" applyNumberFormat="1" applyFont="1" applyFill="1" applyBorder="1" applyAlignment="1" applyProtection="1">
      <alignment wrapText="1" readingOrder="1"/>
    </xf>
    <xf numFmtId="3" fontId="1392" fillId="1371" borderId="1392" xfId="0" applyNumberFormat="1" applyFont="1" applyFill="1" applyBorder="1" applyAlignment="1" applyProtection="1">
      <alignment wrapText="1" readingOrder="1"/>
    </xf>
    <xf numFmtId="3" fontId="1393" fillId="1372" borderId="1393" xfId="0" applyNumberFormat="1" applyFont="1" applyFill="1" applyBorder="1" applyAlignment="1" applyProtection="1">
      <alignment wrapText="1" readingOrder="1"/>
    </xf>
    <xf numFmtId="3" fontId="1394" fillId="1373" borderId="1394" xfId="0" applyNumberFormat="1" applyFont="1" applyFill="1" applyBorder="1" applyAlignment="1" applyProtection="1">
      <alignment wrapText="1" readingOrder="1"/>
    </xf>
    <xf numFmtId="3" fontId="1395" fillId="1374" borderId="1395" xfId="0" applyNumberFormat="1" applyFont="1" applyFill="1" applyBorder="1" applyAlignment="1" applyProtection="1">
      <alignment wrapText="1" readingOrder="1"/>
    </xf>
    <xf numFmtId="3" fontId="1396" fillId="1375" borderId="1396" xfId="0" applyNumberFormat="1" applyFont="1" applyFill="1" applyBorder="1" applyAlignment="1" applyProtection="1">
      <alignment wrapText="1" readingOrder="1"/>
    </xf>
    <xf numFmtId="3" fontId="1397" fillId="1376" borderId="1397" xfId="0" applyNumberFormat="1" applyFont="1" applyFill="1" applyBorder="1" applyAlignment="1" applyProtection="1">
      <alignment wrapText="1" readingOrder="1"/>
    </xf>
    <xf numFmtId="3" fontId="1398" fillId="1377" borderId="1398" xfId="0" applyNumberFormat="1" applyFont="1" applyFill="1" applyBorder="1" applyAlignment="1" applyProtection="1">
      <alignment wrapText="1" readingOrder="1"/>
    </xf>
    <xf numFmtId="3" fontId="1399" fillId="1378" borderId="1399" xfId="0" applyNumberFormat="1" applyFont="1" applyFill="1" applyBorder="1" applyAlignment="1" applyProtection="1">
      <alignment wrapText="1" readingOrder="1"/>
    </xf>
    <xf numFmtId="3" fontId="1400" fillId="1379" borderId="1400" xfId="0" applyNumberFormat="1" applyFont="1" applyFill="1" applyBorder="1" applyAlignment="1" applyProtection="1">
      <alignment wrapText="1" readingOrder="1"/>
    </xf>
    <xf numFmtId="3" fontId="1401" fillId="1380" borderId="1401" xfId="0" applyNumberFormat="1" applyFont="1" applyFill="1" applyBorder="1" applyAlignment="1" applyProtection="1">
      <alignment wrapText="1" readingOrder="1"/>
    </xf>
    <xf numFmtId="3" fontId="1402" fillId="1381" borderId="1402" xfId="0" applyNumberFormat="1" applyFont="1" applyFill="1" applyBorder="1" applyAlignment="1" applyProtection="1">
      <alignment wrapText="1" readingOrder="1"/>
    </xf>
    <xf numFmtId="3" fontId="1403" fillId="1382" borderId="1403" xfId="0" applyNumberFormat="1" applyFont="1" applyFill="1" applyBorder="1" applyAlignment="1" applyProtection="1">
      <alignment wrapText="1" readingOrder="1"/>
    </xf>
    <xf numFmtId="3" fontId="1404" fillId="1383" borderId="1404" xfId="0" applyNumberFormat="1" applyFont="1" applyFill="1" applyBorder="1" applyAlignment="1" applyProtection="1">
      <alignment wrapText="1" readingOrder="1"/>
    </xf>
    <xf numFmtId="3" fontId="1405" fillId="1384" borderId="1405" xfId="0" applyNumberFormat="1" applyFont="1" applyFill="1" applyBorder="1" applyAlignment="1" applyProtection="1">
      <alignment wrapText="1" readingOrder="1"/>
    </xf>
    <xf numFmtId="3" fontId="1406" fillId="1385" borderId="1406" xfId="0" applyNumberFormat="1" applyFont="1" applyFill="1" applyBorder="1" applyAlignment="1" applyProtection="1">
      <alignment wrapText="1" readingOrder="1"/>
    </xf>
    <xf numFmtId="3" fontId="1407" fillId="1386" borderId="1407" xfId="0" applyNumberFormat="1" applyFont="1" applyFill="1" applyBorder="1" applyAlignment="1" applyProtection="1">
      <alignment wrapText="1" readingOrder="1"/>
    </xf>
    <xf numFmtId="3" fontId="1408" fillId="1387" borderId="1408" xfId="0" applyNumberFormat="1" applyFont="1" applyFill="1" applyBorder="1" applyAlignment="1" applyProtection="1">
      <alignment wrapText="1" readingOrder="1"/>
    </xf>
    <xf numFmtId="3" fontId="1409" fillId="1388" borderId="1409" xfId="0" applyNumberFormat="1" applyFont="1" applyFill="1" applyBorder="1" applyAlignment="1" applyProtection="1">
      <alignment wrapText="1" readingOrder="1"/>
    </xf>
    <xf numFmtId="0" fontId="1410" fillId="1389" borderId="1410" xfId="0" applyFont="1" applyFill="1" applyBorder="1" applyAlignment="1" applyProtection="1">
      <alignment horizontal="left" vertical="top" wrapText="1" readingOrder="1"/>
    </xf>
    <xf numFmtId="0" fontId="1411" fillId="1390" borderId="1411" xfId="0" applyFont="1" applyFill="1" applyBorder="1" applyAlignment="1" applyProtection="1">
      <alignment horizontal="left" vertical="top" wrapText="1" readingOrder="1"/>
    </xf>
    <xf numFmtId="3" fontId="1412" fillId="1391" borderId="1412" xfId="0" applyNumberFormat="1" applyFont="1" applyFill="1" applyBorder="1" applyAlignment="1" applyProtection="1">
      <alignment wrapText="1" readingOrder="1"/>
    </xf>
    <xf numFmtId="3" fontId="1413" fillId="1392" borderId="1413" xfId="0" applyNumberFormat="1" applyFont="1" applyFill="1" applyBorder="1" applyAlignment="1" applyProtection="1">
      <alignment wrapText="1" readingOrder="1"/>
    </xf>
    <xf numFmtId="3" fontId="1414" fillId="1393" borderId="1414" xfId="0" applyNumberFormat="1" applyFont="1" applyFill="1" applyBorder="1" applyAlignment="1" applyProtection="1">
      <alignment wrapText="1" readingOrder="1"/>
    </xf>
    <xf numFmtId="3" fontId="1415" fillId="1394" borderId="1415" xfId="0" applyNumberFormat="1" applyFont="1" applyFill="1" applyBorder="1" applyAlignment="1" applyProtection="1">
      <alignment wrapText="1" readingOrder="1"/>
    </xf>
    <xf numFmtId="3" fontId="1416" fillId="1395" borderId="1416" xfId="0" applyNumberFormat="1" applyFont="1" applyFill="1" applyBorder="1" applyAlignment="1" applyProtection="1">
      <alignment wrapText="1" readingOrder="1"/>
    </xf>
    <xf numFmtId="3" fontId="1417" fillId="1396" borderId="1417" xfId="0" applyNumberFormat="1" applyFont="1" applyFill="1" applyBorder="1" applyAlignment="1" applyProtection="1">
      <alignment wrapText="1" readingOrder="1"/>
    </xf>
    <xf numFmtId="3" fontId="1418" fillId="1397" borderId="1418" xfId="0" applyNumberFormat="1" applyFont="1" applyFill="1" applyBorder="1" applyAlignment="1" applyProtection="1">
      <alignment wrapText="1" readingOrder="1"/>
    </xf>
    <xf numFmtId="3" fontId="1419" fillId="1398" borderId="1419" xfId="0" applyNumberFormat="1" applyFont="1" applyFill="1" applyBorder="1" applyAlignment="1" applyProtection="1">
      <alignment wrapText="1" readingOrder="1"/>
    </xf>
    <xf numFmtId="3" fontId="1420" fillId="1399" borderId="1420" xfId="0" applyNumberFormat="1" applyFont="1" applyFill="1" applyBorder="1" applyAlignment="1" applyProtection="1">
      <alignment wrapText="1" readingOrder="1"/>
    </xf>
    <xf numFmtId="3" fontId="1421" fillId="1400" borderId="1421" xfId="0" applyNumberFormat="1" applyFont="1" applyFill="1" applyBorder="1" applyAlignment="1" applyProtection="1">
      <alignment wrapText="1" readingOrder="1"/>
    </xf>
    <xf numFmtId="3" fontId="1422" fillId="1401" borderId="1422" xfId="0" applyNumberFormat="1" applyFont="1" applyFill="1" applyBorder="1" applyAlignment="1" applyProtection="1">
      <alignment wrapText="1" readingOrder="1"/>
    </xf>
    <xf numFmtId="3" fontId="1423" fillId="1402" borderId="1423" xfId="0" applyNumberFormat="1" applyFont="1" applyFill="1" applyBorder="1" applyAlignment="1" applyProtection="1">
      <alignment wrapText="1" readingOrder="1"/>
    </xf>
    <xf numFmtId="3" fontId="1424" fillId="1403" borderId="1424" xfId="0" applyNumberFormat="1" applyFont="1" applyFill="1" applyBorder="1" applyAlignment="1" applyProtection="1">
      <alignment wrapText="1" readingOrder="1"/>
    </xf>
    <xf numFmtId="3" fontId="1425" fillId="1404" borderId="1425" xfId="0" applyNumberFormat="1" applyFont="1" applyFill="1" applyBorder="1" applyAlignment="1" applyProtection="1">
      <alignment wrapText="1" readingOrder="1"/>
    </xf>
    <xf numFmtId="3" fontId="1426" fillId="1405" borderId="1426" xfId="0" applyNumberFormat="1" applyFont="1" applyFill="1" applyBorder="1" applyAlignment="1" applyProtection="1">
      <alignment wrapText="1" readingOrder="1"/>
    </xf>
    <xf numFmtId="3" fontId="1427" fillId="1406" borderId="1427" xfId="0" applyNumberFormat="1" applyFont="1" applyFill="1" applyBorder="1" applyAlignment="1" applyProtection="1">
      <alignment wrapText="1" readingOrder="1"/>
    </xf>
    <xf numFmtId="3" fontId="1428" fillId="1407" borderId="1428" xfId="0" applyNumberFormat="1" applyFont="1" applyFill="1" applyBorder="1" applyAlignment="1" applyProtection="1">
      <alignment wrapText="1" readingOrder="1"/>
    </xf>
    <xf numFmtId="3" fontId="1429" fillId="1408" borderId="1429" xfId="0" applyNumberFormat="1" applyFont="1" applyFill="1" applyBorder="1" applyAlignment="1" applyProtection="1">
      <alignment wrapText="1" readingOrder="1"/>
    </xf>
    <xf numFmtId="3" fontId="1430" fillId="1409" borderId="1430" xfId="0" applyNumberFormat="1" applyFont="1" applyFill="1" applyBorder="1" applyAlignment="1" applyProtection="1">
      <alignment wrapText="1" readingOrder="1"/>
    </xf>
    <xf numFmtId="3" fontId="1431" fillId="1410" borderId="1431" xfId="0" applyNumberFormat="1" applyFont="1" applyFill="1" applyBorder="1" applyAlignment="1" applyProtection="1">
      <alignment wrapText="1" readingOrder="1"/>
    </xf>
    <xf numFmtId="0" fontId="1432" fillId="1411" borderId="1432" xfId="0" applyFont="1" applyFill="1" applyBorder="1" applyAlignment="1" applyProtection="1">
      <alignment horizontal="left" vertical="top" wrapText="1" readingOrder="1"/>
    </xf>
    <xf numFmtId="0" fontId="1433" fillId="1412" borderId="1433" xfId="0" applyFont="1" applyFill="1" applyBorder="1" applyAlignment="1" applyProtection="1">
      <alignment horizontal="left" vertical="top" wrapText="1" readingOrder="1"/>
    </xf>
    <xf numFmtId="3" fontId="1434" fillId="1413" borderId="1434" xfId="0" applyNumberFormat="1" applyFont="1" applyFill="1" applyBorder="1" applyAlignment="1" applyProtection="1">
      <alignment wrapText="1" readingOrder="1"/>
    </xf>
    <xf numFmtId="3" fontId="1435" fillId="1414" borderId="1435" xfId="0" applyNumberFormat="1" applyFont="1" applyFill="1" applyBorder="1" applyAlignment="1" applyProtection="1">
      <alignment wrapText="1" readingOrder="1"/>
    </xf>
    <xf numFmtId="3" fontId="1436" fillId="1415" borderId="1436" xfId="0" applyNumberFormat="1" applyFont="1" applyFill="1" applyBorder="1" applyAlignment="1" applyProtection="1">
      <alignment wrapText="1" readingOrder="1"/>
    </xf>
    <xf numFmtId="3" fontId="1437" fillId="1416" borderId="1437" xfId="0" applyNumberFormat="1" applyFont="1" applyFill="1" applyBorder="1" applyAlignment="1" applyProtection="1">
      <alignment wrapText="1" readingOrder="1"/>
    </xf>
    <xf numFmtId="3" fontId="1438" fillId="1417" borderId="1438" xfId="0" applyNumberFormat="1" applyFont="1" applyFill="1" applyBorder="1" applyAlignment="1" applyProtection="1">
      <alignment wrapText="1" readingOrder="1"/>
    </xf>
    <xf numFmtId="3" fontId="1439" fillId="1418" borderId="1439" xfId="0" applyNumberFormat="1" applyFont="1" applyFill="1" applyBorder="1" applyAlignment="1" applyProtection="1">
      <alignment wrapText="1" readingOrder="1"/>
    </xf>
    <xf numFmtId="3" fontId="1440" fillId="1419" borderId="1440" xfId="0" applyNumberFormat="1" applyFont="1" applyFill="1" applyBorder="1" applyAlignment="1" applyProtection="1">
      <alignment wrapText="1" readingOrder="1"/>
    </xf>
    <xf numFmtId="3" fontId="1441" fillId="1420" borderId="1441" xfId="0" applyNumberFormat="1" applyFont="1" applyFill="1" applyBorder="1" applyAlignment="1" applyProtection="1">
      <alignment wrapText="1" readingOrder="1"/>
    </xf>
    <xf numFmtId="3" fontId="1442" fillId="1421" borderId="1442" xfId="0" applyNumberFormat="1" applyFont="1" applyFill="1" applyBorder="1" applyAlignment="1" applyProtection="1">
      <alignment wrapText="1" readingOrder="1"/>
    </xf>
    <xf numFmtId="3" fontId="1443" fillId="1422" borderId="1443" xfId="0" applyNumberFormat="1" applyFont="1" applyFill="1" applyBorder="1" applyAlignment="1" applyProtection="1">
      <alignment wrapText="1" readingOrder="1"/>
    </xf>
    <xf numFmtId="3" fontId="1444" fillId="1423" borderId="1444" xfId="0" applyNumberFormat="1" applyFont="1" applyFill="1" applyBorder="1" applyAlignment="1" applyProtection="1">
      <alignment wrapText="1" readingOrder="1"/>
    </xf>
    <xf numFmtId="3" fontId="1445" fillId="1424" borderId="1445" xfId="0" applyNumberFormat="1" applyFont="1" applyFill="1" applyBorder="1" applyAlignment="1" applyProtection="1">
      <alignment wrapText="1" readingOrder="1"/>
    </xf>
    <xf numFmtId="3" fontId="1446" fillId="1425" borderId="1446" xfId="0" applyNumberFormat="1" applyFont="1" applyFill="1" applyBorder="1" applyAlignment="1" applyProtection="1">
      <alignment wrapText="1" readingOrder="1"/>
    </xf>
    <xf numFmtId="3" fontId="1447" fillId="1426" borderId="1447" xfId="0" applyNumberFormat="1" applyFont="1" applyFill="1" applyBorder="1" applyAlignment="1" applyProtection="1">
      <alignment wrapText="1" readingOrder="1"/>
    </xf>
    <xf numFmtId="3" fontId="1448" fillId="1427" borderId="1448" xfId="0" applyNumberFormat="1" applyFont="1" applyFill="1" applyBorder="1" applyAlignment="1" applyProtection="1">
      <alignment wrapText="1" readingOrder="1"/>
    </xf>
    <xf numFmtId="3" fontId="1449" fillId="1428" borderId="1449" xfId="0" applyNumberFormat="1" applyFont="1" applyFill="1" applyBorder="1" applyAlignment="1" applyProtection="1">
      <alignment wrapText="1" readingOrder="1"/>
    </xf>
    <xf numFmtId="3" fontId="1450" fillId="1429" borderId="1450" xfId="0" applyNumberFormat="1" applyFont="1" applyFill="1" applyBorder="1" applyAlignment="1" applyProtection="1">
      <alignment wrapText="1" readingOrder="1"/>
    </xf>
    <xf numFmtId="3" fontId="1451" fillId="1430" borderId="1451" xfId="0" applyNumberFormat="1" applyFont="1" applyFill="1" applyBorder="1" applyAlignment="1" applyProtection="1">
      <alignment wrapText="1" readingOrder="1"/>
    </xf>
    <xf numFmtId="3" fontId="1452" fillId="1431" borderId="1452" xfId="0" applyNumberFormat="1" applyFont="1" applyFill="1" applyBorder="1" applyAlignment="1" applyProtection="1">
      <alignment wrapText="1" readingOrder="1"/>
    </xf>
    <xf numFmtId="0" fontId="1453" fillId="1432" borderId="1453" xfId="0" applyFont="1" applyFill="1" applyBorder="1" applyAlignment="1" applyProtection="1">
      <alignment wrapText="1" readingOrder="1"/>
    </xf>
    <xf numFmtId="0" fontId="1454" fillId="1433" borderId="1454" xfId="0" applyFont="1" applyFill="1" applyBorder="1" applyAlignment="1" applyProtection="1">
      <alignment horizontal="left" vertical="top" wrapText="1" readingOrder="1"/>
    </xf>
    <xf numFmtId="0" fontId="1455" fillId="1434" borderId="1455" xfId="0" applyFont="1" applyFill="1" applyBorder="1" applyAlignment="1" applyProtection="1">
      <alignment horizontal="left" vertical="top" wrapText="1" readingOrder="1"/>
    </xf>
    <xf numFmtId="3" fontId="1456" fillId="1435" borderId="1456" xfId="0" applyNumberFormat="1" applyFont="1" applyFill="1" applyBorder="1" applyAlignment="1" applyProtection="1">
      <alignment wrapText="1" readingOrder="1"/>
    </xf>
    <xf numFmtId="3" fontId="1457" fillId="1436" borderId="1457" xfId="0" applyNumberFormat="1" applyFont="1" applyFill="1" applyBorder="1" applyAlignment="1" applyProtection="1">
      <alignment wrapText="1" readingOrder="1"/>
    </xf>
    <xf numFmtId="3" fontId="1458" fillId="1437" borderId="1458" xfId="0" applyNumberFormat="1" applyFont="1" applyFill="1" applyBorder="1" applyAlignment="1" applyProtection="1">
      <alignment wrapText="1" readingOrder="1"/>
    </xf>
    <xf numFmtId="3" fontId="1459" fillId="1438" borderId="1459" xfId="0" applyNumberFormat="1" applyFont="1" applyFill="1" applyBorder="1" applyAlignment="1" applyProtection="1">
      <alignment wrapText="1" readingOrder="1"/>
    </xf>
    <xf numFmtId="3" fontId="1460" fillId="1439" borderId="1460" xfId="0" applyNumberFormat="1" applyFont="1" applyFill="1" applyBorder="1" applyAlignment="1" applyProtection="1">
      <alignment wrapText="1" readingOrder="1"/>
    </xf>
    <xf numFmtId="3" fontId="1461" fillId="1440" borderId="1461" xfId="0" applyNumberFormat="1" applyFont="1" applyFill="1" applyBorder="1" applyAlignment="1" applyProtection="1">
      <alignment wrapText="1" readingOrder="1"/>
    </xf>
    <xf numFmtId="3" fontId="1462" fillId="1441" borderId="1462" xfId="0" applyNumberFormat="1" applyFont="1" applyFill="1" applyBorder="1" applyAlignment="1" applyProtection="1">
      <alignment wrapText="1" readingOrder="1"/>
    </xf>
    <xf numFmtId="3" fontId="1463" fillId="1442" borderId="1463" xfId="0" applyNumberFormat="1" applyFont="1" applyFill="1" applyBorder="1" applyAlignment="1" applyProtection="1">
      <alignment wrapText="1" readingOrder="1"/>
    </xf>
    <xf numFmtId="3" fontId="1464" fillId="1443" borderId="1464" xfId="0" applyNumberFormat="1" applyFont="1" applyFill="1" applyBorder="1" applyAlignment="1" applyProtection="1">
      <alignment wrapText="1" readingOrder="1"/>
    </xf>
    <xf numFmtId="3" fontId="1465" fillId="1444" borderId="1465" xfId="0" applyNumberFormat="1" applyFont="1" applyFill="1" applyBorder="1" applyAlignment="1" applyProtection="1">
      <alignment wrapText="1" readingOrder="1"/>
    </xf>
    <xf numFmtId="3" fontId="1466" fillId="1445" borderId="1466" xfId="0" applyNumberFormat="1" applyFont="1" applyFill="1" applyBorder="1" applyAlignment="1" applyProtection="1">
      <alignment wrapText="1" readingOrder="1"/>
    </xf>
    <xf numFmtId="3" fontId="1467" fillId="1446" borderId="1467" xfId="0" applyNumberFormat="1" applyFont="1" applyFill="1" applyBorder="1" applyAlignment="1" applyProtection="1">
      <alignment wrapText="1" readingOrder="1"/>
    </xf>
    <xf numFmtId="3" fontId="1468" fillId="1447" borderId="1468" xfId="0" applyNumberFormat="1" applyFont="1" applyFill="1" applyBorder="1" applyAlignment="1" applyProtection="1">
      <alignment wrapText="1" readingOrder="1"/>
    </xf>
    <xf numFmtId="3" fontId="1469" fillId="1448" borderId="1469" xfId="0" applyNumberFormat="1" applyFont="1" applyFill="1" applyBorder="1" applyAlignment="1" applyProtection="1">
      <alignment wrapText="1" readingOrder="1"/>
    </xf>
    <xf numFmtId="3" fontId="1470" fillId="1449" borderId="1470" xfId="0" applyNumberFormat="1" applyFont="1" applyFill="1" applyBorder="1" applyAlignment="1" applyProtection="1">
      <alignment wrapText="1" readingOrder="1"/>
    </xf>
    <xf numFmtId="3" fontId="1471" fillId="1450" borderId="1471" xfId="0" applyNumberFormat="1" applyFont="1" applyFill="1" applyBorder="1" applyAlignment="1" applyProtection="1">
      <alignment wrapText="1" readingOrder="1"/>
    </xf>
    <xf numFmtId="3" fontId="1472" fillId="1451" borderId="1472" xfId="0" applyNumberFormat="1" applyFont="1" applyFill="1" applyBorder="1" applyAlignment="1" applyProtection="1">
      <alignment wrapText="1" readingOrder="1"/>
    </xf>
    <xf numFmtId="3" fontId="1473" fillId="1452" borderId="1473" xfId="0" applyNumberFormat="1" applyFont="1" applyFill="1" applyBorder="1" applyAlignment="1" applyProtection="1">
      <alignment wrapText="1" readingOrder="1"/>
    </xf>
    <xf numFmtId="3" fontId="1474" fillId="1453" borderId="1474" xfId="0" applyNumberFormat="1" applyFont="1" applyFill="1" applyBorder="1" applyAlignment="1" applyProtection="1">
      <alignment wrapText="1" readingOrder="1"/>
    </xf>
    <xf numFmtId="3" fontId="1475" fillId="1454" borderId="1475" xfId="0" applyNumberFormat="1" applyFont="1" applyFill="1" applyBorder="1" applyAlignment="1" applyProtection="1">
      <alignment wrapText="1" readingOrder="1"/>
    </xf>
    <xf numFmtId="0" fontId="1476" fillId="1455" borderId="1476" xfId="0" applyFont="1" applyFill="1" applyBorder="1" applyAlignment="1" applyProtection="1">
      <alignment horizontal="left" vertical="top" wrapText="1" readingOrder="1"/>
    </xf>
    <xf numFmtId="0" fontId="1477" fillId="1456" borderId="1477" xfId="0" applyFont="1" applyFill="1" applyBorder="1" applyAlignment="1" applyProtection="1">
      <alignment horizontal="left" vertical="top" wrapText="1" readingOrder="1"/>
    </xf>
    <xf numFmtId="3" fontId="1478" fillId="1457" borderId="1478" xfId="0" applyNumberFormat="1" applyFont="1" applyFill="1" applyBorder="1" applyAlignment="1" applyProtection="1">
      <alignment wrapText="1" readingOrder="1"/>
    </xf>
    <xf numFmtId="3" fontId="1479" fillId="1458" borderId="1479" xfId="0" applyNumberFormat="1" applyFont="1" applyFill="1" applyBorder="1" applyAlignment="1" applyProtection="1">
      <alignment wrapText="1" readingOrder="1"/>
    </xf>
    <xf numFmtId="3" fontId="1480" fillId="1459" borderId="1480" xfId="0" applyNumberFormat="1" applyFont="1" applyFill="1" applyBorder="1" applyAlignment="1" applyProtection="1">
      <alignment wrapText="1" readingOrder="1"/>
    </xf>
    <xf numFmtId="3" fontId="1481" fillId="1460" borderId="1481" xfId="0" applyNumberFormat="1" applyFont="1" applyFill="1" applyBorder="1" applyAlignment="1" applyProtection="1">
      <alignment wrapText="1" readingOrder="1"/>
    </xf>
    <xf numFmtId="3" fontId="1482" fillId="1461" borderId="1482" xfId="0" applyNumberFormat="1" applyFont="1" applyFill="1" applyBorder="1" applyAlignment="1" applyProtection="1">
      <alignment wrapText="1" readingOrder="1"/>
    </xf>
    <xf numFmtId="3" fontId="1483" fillId="1462" borderId="1483" xfId="0" applyNumberFormat="1" applyFont="1" applyFill="1" applyBorder="1" applyAlignment="1" applyProtection="1">
      <alignment wrapText="1" readingOrder="1"/>
    </xf>
    <xf numFmtId="3" fontId="1484" fillId="1463" borderId="1484" xfId="0" applyNumberFormat="1" applyFont="1" applyFill="1" applyBorder="1" applyAlignment="1" applyProtection="1">
      <alignment wrapText="1" readingOrder="1"/>
    </xf>
    <xf numFmtId="3" fontId="1485" fillId="1464" borderId="1485" xfId="0" applyNumberFormat="1" applyFont="1" applyFill="1" applyBorder="1" applyAlignment="1" applyProtection="1">
      <alignment wrapText="1" readingOrder="1"/>
    </xf>
    <xf numFmtId="3" fontId="1486" fillId="1465" borderId="1486" xfId="0" applyNumberFormat="1" applyFont="1" applyFill="1" applyBorder="1" applyAlignment="1" applyProtection="1">
      <alignment wrapText="1" readingOrder="1"/>
    </xf>
    <xf numFmtId="3" fontId="1487" fillId="1466" borderId="1487" xfId="0" applyNumberFormat="1" applyFont="1" applyFill="1" applyBorder="1" applyAlignment="1" applyProtection="1">
      <alignment wrapText="1" readingOrder="1"/>
    </xf>
    <xf numFmtId="3" fontId="1488" fillId="1467" borderId="1488" xfId="0" applyNumberFormat="1" applyFont="1" applyFill="1" applyBorder="1" applyAlignment="1" applyProtection="1">
      <alignment wrapText="1" readingOrder="1"/>
    </xf>
    <xf numFmtId="3" fontId="1489" fillId="1468" borderId="1489" xfId="0" applyNumberFormat="1" applyFont="1" applyFill="1" applyBorder="1" applyAlignment="1" applyProtection="1">
      <alignment wrapText="1" readingOrder="1"/>
    </xf>
    <xf numFmtId="3" fontId="1490" fillId="1469" borderId="1490" xfId="0" applyNumberFormat="1" applyFont="1" applyFill="1" applyBorder="1" applyAlignment="1" applyProtection="1">
      <alignment wrapText="1" readingOrder="1"/>
    </xf>
    <xf numFmtId="3" fontId="1491" fillId="1470" borderId="1491" xfId="0" applyNumberFormat="1" applyFont="1" applyFill="1" applyBorder="1" applyAlignment="1" applyProtection="1">
      <alignment wrapText="1" readingOrder="1"/>
    </xf>
    <xf numFmtId="3" fontId="1492" fillId="1471" borderId="1492" xfId="0" applyNumberFormat="1" applyFont="1" applyFill="1" applyBorder="1" applyAlignment="1" applyProtection="1">
      <alignment wrapText="1" readingOrder="1"/>
    </xf>
    <xf numFmtId="3" fontId="1493" fillId="1472" borderId="1493" xfId="0" applyNumberFormat="1" applyFont="1" applyFill="1" applyBorder="1" applyAlignment="1" applyProtection="1">
      <alignment wrapText="1" readingOrder="1"/>
    </xf>
    <xf numFmtId="3" fontId="1494" fillId="1473" borderId="1494" xfId="0" applyNumberFormat="1" applyFont="1" applyFill="1" applyBorder="1" applyAlignment="1" applyProtection="1">
      <alignment wrapText="1" readingOrder="1"/>
    </xf>
    <xf numFmtId="3" fontId="1495" fillId="1474" borderId="1495" xfId="0" applyNumberFormat="1" applyFont="1" applyFill="1" applyBorder="1" applyAlignment="1" applyProtection="1">
      <alignment wrapText="1" readingOrder="1"/>
    </xf>
    <xf numFmtId="3" fontId="1496" fillId="1475" borderId="1496" xfId="0" applyNumberFormat="1" applyFont="1" applyFill="1" applyBorder="1" applyAlignment="1" applyProtection="1">
      <alignment wrapText="1" readingOrder="1"/>
    </xf>
    <xf numFmtId="3" fontId="1497" fillId="1476" borderId="1497" xfId="0" applyNumberFormat="1" applyFont="1" applyFill="1" applyBorder="1" applyAlignment="1" applyProtection="1">
      <alignment wrapText="1" readingOrder="1"/>
    </xf>
    <xf numFmtId="0" fontId="1498" fillId="1477" borderId="1498" xfId="0" applyFont="1" applyFill="1" applyBorder="1" applyAlignment="1" applyProtection="1">
      <alignment horizontal="left" vertical="top" wrapText="1" readingOrder="1"/>
    </xf>
    <xf numFmtId="0" fontId="1499" fillId="1478" borderId="1499" xfId="0" applyFont="1" applyFill="1" applyBorder="1" applyAlignment="1" applyProtection="1">
      <alignment horizontal="left" vertical="top" wrapText="1" readingOrder="1"/>
    </xf>
    <xf numFmtId="3" fontId="1500" fillId="1479" borderId="1500" xfId="0" applyNumberFormat="1" applyFont="1" applyFill="1" applyBorder="1" applyAlignment="1" applyProtection="1">
      <alignment wrapText="1" readingOrder="1"/>
    </xf>
    <xf numFmtId="3" fontId="1501" fillId="1480" borderId="1501" xfId="0" applyNumberFormat="1" applyFont="1" applyFill="1" applyBorder="1" applyAlignment="1" applyProtection="1">
      <alignment wrapText="1" readingOrder="1"/>
    </xf>
    <xf numFmtId="3" fontId="1502" fillId="1481" borderId="1502" xfId="0" applyNumberFormat="1" applyFont="1" applyFill="1" applyBorder="1" applyAlignment="1" applyProtection="1">
      <alignment wrapText="1" readingOrder="1"/>
    </xf>
    <xf numFmtId="3" fontId="1503" fillId="1482" borderId="1503" xfId="0" applyNumberFormat="1" applyFont="1" applyFill="1" applyBorder="1" applyAlignment="1" applyProtection="1">
      <alignment wrapText="1" readingOrder="1"/>
    </xf>
    <xf numFmtId="3" fontId="1504" fillId="1483" borderId="1504" xfId="0" applyNumberFormat="1" applyFont="1" applyFill="1" applyBorder="1" applyAlignment="1" applyProtection="1">
      <alignment wrapText="1" readingOrder="1"/>
    </xf>
    <xf numFmtId="3" fontId="1505" fillId="1484" borderId="1505" xfId="0" applyNumberFormat="1" applyFont="1" applyFill="1" applyBorder="1" applyAlignment="1" applyProtection="1">
      <alignment wrapText="1" readingOrder="1"/>
    </xf>
    <xf numFmtId="3" fontId="1506" fillId="1485" borderId="1506" xfId="0" applyNumberFormat="1" applyFont="1" applyFill="1" applyBorder="1" applyAlignment="1" applyProtection="1">
      <alignment wrapText="1" readingOrder="1"/>
    </xf>
    <xf numFmtId="3" fontId="1507" fillId="1486" borderId="1507" xfId="0" applyNumberFormat="1" applyFont="1" applyFill="1" applyBorder="1" applyAlignment="1" applyProtection="1">
      <alignment wrapText="1" readingOrder="1"/>
    </xf>
    <xf numFmtId="3" fontId="1508" fillId="1487" borderId="1508" xfId="0" applyNumberFormat="1" applyFont="1" applyFill="1" applyBorder="1" applyAlignment="1" applyProtection="1">
      <alignment wrapText="1" readingOrder="1"/>
    </xf>
    <xf numFmtId="3" fontId="1509" fillId="1488" borderId="1509" xfId="0" applyNumberFormat="1" applyFont="1" applyFill="1" applyBorder="1" applyAlignment="1" applyProtection="1">
      <alignment wrapText="1" readingOrder="1"/>
    </xf>
    <xf numFmtId="3" fontId="1510" fillId="1489" borderId="1510" xfId="0" applyNumberFormat="1" applyFont="1" applyFill="1" applyBorder="1" applyAlignment="1" applyProtection="1">
      <alignment wrapText="1" readingOrder="1"/>
    </xf>
    <xf numFmtId="3" fontId="1511" fillId="1490" borderId="1511" xfId="0" applyNumberFormat="1" applyFont="1" applyFill="1" applyBorder="1" applyAlignment="1" applyProtection="1">
      <alignment wrapText="1" readingOrder="1"/>
    </xf>
    <xf numFmtId="3" fontId="1512" fillId="1491" borderId="1512" xfId="0" applyNumberFormat="1" applyFont="1" applyFill="1" applyBorder="1" applyAlignment="1" applyProtection="1">
      <alignment wrapText="1" readingOrder="1"/>
    </xf>
    <xf numFmtId="3" fontId="1513" fillId="1492" borderId="1513" xfId="0" applyNumberFormat="1" applyFont="1" applyFill="1" applyBorder="1" applyAlignment="1" applyProtection="1">
      <alignment wrapText="1" readingOrder="1"/>
    </xf>
    <xf numFmtId="3" fontId="1514" fillId="1493" borderId="1514" xfId="0" applyNumberFormat="1" applyFont="1" applyFill="1" applyBorder="1" applyAlignment="1" applyProtection="1">
      <alignment wrapText="1" readingOrder="1"/>
    </xf>
    <xf numFmtId="3" fontId="1515" fillId="1494" borderId="1515" xfId="0" applyNumberFormat="1" applyFont="1" applyFill="1" applyBorder="1" applyAlignment="1" applyProtection="1">
      <alignment wrapText="1" readingOrder="1"/>
    </xf>
    <xf numFmtId="3" fontId="1516" fillId="1495" borderId="1516" xfId="0" applyNumberFormat="1" applyFont="1" applyFill="1" applyBorder="1" applyAlignment="1" applyProtection="1">
      <alignment wrapText="1" readingOrder="1"/>
    </xf>
    <xf numFmtId="3" fontId="1517" fillId="1496" borderId="1517" xfId="0" applyNumberFormat="1" applyFont="1" applyFill="1" applyBorder="1" applyAlignment="1" applyProtection="1">
      <alignment wrapText="1" readingOrder="1"/>
    </xf>
    <xf numFmtId="3" fontId="1518" fillId="1497" borderId="1518" xfId="0" applyNumberFormat="1" applyFont="1" applyFill="1" applyBorder="1" applyAlignment="1" applyProtection="1">
      <alignment wrapText="1" readingOrder="1"/>
    </xf>
    <xf numFmtId="3" fontId="1519" fillId="1498" borderId="1519" xfId="0" applyNumberFormat="1" applyFont="1" applyFill="1" applyBorder="1" applyAlignment="1" applyProtection="1">
      <alignment wrapText="1" readingOrder="1"/>
    </xf>
    <xf numFmtId="0" fontId="1520" fillId="1499" borderId="1520" xfId="0" applyFont="1" applyFill="1" applyBorder="1" applyAlignment="1" applyProtection="1">
      <alignment horizontal="left" vertical="top" wrapText="1" readingOrder="1"/>
    </xf>
    <xf numFmtId="0" fontId="1521" fillId="1500" borderId="1521" xfId="0" applyFont="1" applyFill="1" applyBorder="1" applyAlignment="1" applyProtection="1">
      <alignment horizontal="left" vertical="top" wrapText="1" readingOrder="1"/>
    </xf>
    <xf numFmtId="3" fontId="1522" fillId="1501" borderId="1522" xfId="0" applyNumberFormat="1" applyFont="1" applyFill="1" applyBorder="1" applyAlignment="1" applyProtection="1">
      <alignment wrapText="1" readingOrder="1"/>
    </xf>
    <xf numFmtId="3" fontId="1523" fillId="1502" borderId="1523" xfId="0" applyNumberFormat="1" applyFont="1" applyFill="1" applyBorder="1" applyAlignment="1" applyProtection="1">
      <alignment wrapText="1" readingOrder="1"/>
    </xf>
    <xf numFmtId="3" fontId="1524" fillId="1503" borderId="1524" xfId="0" applyNumberFormat="1" applyFont="1" applyFill="1" applyBorder="1" applyAlignment="1" applyProtection="1">
      <alignment wrapText="1" readingOrder="1"/>
    </xf>
    <xf numFmtId="3" fontId="1525" fillId="1504" borderId="1525" xfId="0" applyNumberFormat="1" applyFont="1" applyFill="1" applyBorder="1" applyAlignment="1" applyProtection="1">
      <alignment wrapText="1" readingOrder="1"/>
    </xf>
    <xf numFmtId="3" fontId="1526" fillId="1505" borderId="1526" xfId="0" applyNumberFormat="1" applyFont="1" applyFill="1" applyBorder="1" applyAlignment="1" applyProtection="1">
      <alignment wrapText="1" readingOrder="1"/>
    </xf>
    <xf numFmtId="3" fontId="1527" fillId="1506" borderId="1527" xfId="0" applyNumberFormat="1" applyFont="1" applyFill="1" applyBorder="1" applyAlignment="1" applyProtection="1">
      <alignment wrapText="1" readingOrder="1"/>
    </xf>
    <xf numFmtId="3" fontId="1528" fillId="1507" borderId="1528" xfId="0" applyNumberFormat="1" applyFont="1" applyFill="1" applyBorder="1" applyAlignment="1" applyProtection="1">
      <alignment wrapText="1" readingOrder="1"/>
    </xf>
    <xf numFmtId="3" fontId="1529" fillId="1508" borderId="1529" xfId="0" applyNumberFormat="1" applyFont="1" applyFill="1" applyBorder="1" applyAlignment="1" applyProtection="1">
      <alignment wrapText="1" readingOrder="1"/>
    </xf>
    <xf numFmtId="3" fontId="1530" fillId="1509" borderId="1530" xfId="0" applyNumberFormat="1" applyFont="1" applyFill="1" applyBorder="1" applyAlignment="1" applyProtection="1">
      <alignment wrapText="1" readingOrder="1"/>
    </xf>
    <xf numFmtId="3" fontId="1531" fillId="1510" borderId="1531" xfId="0" applyNumberFormat="1" applyFont="1" applyFill="1" applyBorder="1" applyAlignment="1" applyProtection="1">
      <alignment wrapText="1" readingOrder="1"/>
    </xf>
    <xf numFmtId="3" fontId="1532" fillId="1511" borderId="1532" xfId="0" applyNumberFormat="1" applyFont="1" applyFill="1" applyBorder="1" applyAlignment="1" applyProtection="1">
      <alignment wrapText="1" readingOrder="1"/>
    </xf>
    <xf numFmtId="3" fontId="1533" fillId="1512" borderId="1533" xfId="0" applyNumberFormat="1" applyFont="1" applyFill="1" applyBorder="1" applyAlignment="1" applyProtection="1">
      <alignment wrapText="1" readingOrder="1"/>
    </xf>
    <xf numFmtId="3" fontId="1534" fillId="1513" borderId="1534" xfId="0" applyNumberFormat="1" applyFont="1" applyFill="1" applyBorder="1" applyAlignment="1" applyProtection="1">
      <alignment wrapText="1" readingOrder="1"/>
    </xf>
    <xf numFmtId="3" fontId="1535" fillId="1514" borderId="1535" xfId="0" applyNumberFormat="1" applyFont="1" applyFill="1" applyBorder="1" applyAlignment="1" applyProtection="1">
      <alignment wrapText="1" readingOrder="1"/>
    </xf>
    <xf numFmtId="3" fontId="1536" fillId="1515" borderId="1536" xfId="0" applyNumberFormat="1" applyFont="1" applyFill="1" applyBorder="1" applyAlignment="1" applyProtection="1">
      <alignment wrapText="1" readingOrder="1"/>
    </xf>
    <xf numFmtId="3" fontId="1537" fillId="1516" borderId="1537" xfId="0" applyNumberFormat="1" applyFont="1" applyFill="1" applyBorder="1" applyAlignment="1" applyProtection="1">
      <alignment wrapText="1" readingOrder="1"/>
    </xf>
    <xf numFmtId="3" fontId="1538" fillId="1517" borderId="1538" xfId="0" applyNumberFormat="1" applyFont="1" applyFill="1" applyBorder="1" applyAlignment="1" applyProtection="1">
      <alignment wrapText="1" readingOrder="1"/>
    </xf>
    <xf numFmtId="3" fontId="1539" fillId="1518" borderId="1539" xfId="0" applyNumberFormat="1" applyFont="1" applyFill="1" applyBorder="1" applyAlignment="1" applyProtection="1">
      <alignment wrapText="1" readingOrder="1"/>
    </xf>
    <xf numFmtId="3" fontId="1540" fillId="1519" borderId="1540" xfId="0" applyNumberFormat="1" applyFont="1" applyFill="1" applyBorder="1" applyAlignment="1" applyProtection="1">
      <alignment wrapText="1" readingOrder="1"/>
    </xf>
    <xf numFmtId="3" fontId="1541" fillId="1520" borderId="1541" xfId="0" applyNumberFormat="1" applyFont="1" applyFill="1" applyBorder="1" applyAlignment="1" applyProtection="1">
      <alignment wrapText="1" readingOrder="1"/>
    </xf>
    <xf numFmtId="0" fontId="1542" fillId="1521" borderId="1542" xfId="0" applyFont="1" applyFill="1" applyBorder="1" applyAlignment="1" applyProtection="1">
      <alignment horizontal="left" vertical="top" wrapText="1" readingOrder="1"/>
    </xf>
    <xf numFmtId="0" fontId="1543" fillId="1522" borderId="1543" xfId="0" applyFont="1" applyFill="1" applyBorder="1" applyAlignment="1" applyProtection="1">
      <alignment horizontal="left" vertical="top" wrapText="1" readingOrder="1"/>
    </xf>
    <xf numFmtId="0" fontId="1544" fillId="1523" borderId="1544" xfId="0" applyFont="1" applyFill="1" applyBorder="1" applyAlignment="1" applyProtection="1">
      <alignment wrapText="1" readingOrder="1"/>
    </xf>
    <xf numFmtId="0" fontId="1545" fillId="1524" borderId="1545" xfId="0" applyFont="1" applyFill="1" applyBorder="1" applyAlignment="1" applyProtection="1">
      <alignment wrapText="1" readingOrder="1"/>
    </xf>
    <xf numFmtId="0" fontId="1546" fillId="1525" borderId="1546" xfId="0" applyFont="1" applyFill="1" applyBorder="1" applyAlignment="1" applyProtection="1">
      <alignment wrapText="1" readingOrder="1"/>
    </xf>
    <xf numFmtId="0" fontId="1547" fillId="1526" borderId="1547" xfId="0" applyFont="1" applyFill="1" applyBorder="1" applyAlignment="1" applyProtection="1">
      <alignment wrapText="1" readingOrder="1"/>
    </xf>
    <xf numFmtId="0" fontId="1548" fillId="1527" borderId="1548" xfId="0" applyFont="1" applyFill="1" applyBorder="1" applyAlignment="1" applyProtection="1">
      <alignment wrapText="1" readingOrder="1"/>
    </xf>
    <xf numFmtId="0" fontId="1549" fillId="1528" borderId="1549" xfId="0" applyFont="1" applyFill="1" applyBorder="1" applyAlignment="1" applyProtection="1">
      <alignment wrapText="1" readingOrder="1"/>
    </xf>
    <xf numFmtId="0" fontId="1550" fillId="1529" borderId="1550" xfId="0" applyFont="1" applyFill="1" applyBorder="1" applyAlignment="1" applyProtection="1">
      <alignment wrapText="1" readingOrder="1"/>
    </xf>
    <xf numFmtId="0" fontId="1551" fillId="1530" borderId="1551" xfId="0" applyFont="1" applyFill="1" applyBorder="1" applyAlignment="1" applyProtection="1">
      <alignment wrapText="1" readingOrder="1"/>
    </xf>
    <xf numFmtId="0" fontId="1552" fillId="1531" borderId="1552" xfId="0" applyFont="1" applyFill="1" applyBorder="1" applyAlignment="1" applyProtection="1">
      <alignment wrapText="1" readingOrder="1"/>
    </xf>
    <xf numFmtId="0" fontId="1553" fillId="1532" borderId="1553" xfId="0" applyFont="1" applyFill="1" applyBorder="1" applyAlignment="1" applyProtection="1">
      <alignment wrapText="1" readingOrder="1"/>
    </xf>
    <xf numFmtId="0" fontId="1554" fillId="1533" borderId="1554" xfId="0" applyFont="1" applyFill="1" applyBorder="1" applyAlignment="1" applyProtection="1">
      <alignment wrapText="1" readingOrder="1"/>
    </xf>
    <xf numFmtId="0" fontId="1555" fillId="1534" borderId="1555" xfId="0" applyFont="1" applyFill="1" applyBorder="1" applyAlignment="1" applyProtection="1">
      <alignment wrapText="1" readingOrder="1"/>
    </xf>
    <xf numFmtId="0" fontId="1556" fillId="1535" borderId="1556" xfId="0" applyFont="1" applyFill="1" applyBorder="1" applyAlignment="1" applyProtection="1">
      <alignment wrapText="1" readingOrder="1"/>
    </xf>
    <xf numFmtId="0" fontId="1557" fillId="1536" borderId="1557" xfId="0" applyFont="1" applyFill="1" applyBorder="1" applyAlignment="1" applyProtection="1">
      <alignment wrapText="1" readingOrder="1"/>
    </xf>
    <xf numFmtId="0" fontId="1558" fillId="1537" borderId="1558" xfId="0" applyFont="1" applyFill="1" applyBorder="1" applyAlignment="1" applyProtection="1">
      <alignment wrapText="1" readingOrder="1"/>
    </xf>
    <xf numFmtId="164" fontId="1559" fillId="1538" borderId="1559" xfId="0" applyNumberFormat="1" applyFont="1" applyFill="1" applyBorder="1" applyAlignment="1" applyProtection="1">
      <alignment wrapText="1" readingOrder="1"/>
    </xf>
    <xf numFmtId="164" fontId="1560" fillId="1539" borderId="1560" xfId="0" applyNumberFormat="1" applyFont="1" applyFill="1" applyBorder="1" applyAlignment="1" applyProtection="1">
      <alignment wrapText="1" readingOrder="1"/>
    </xf>
    <xf numFmtId="164" fontId="1561" fillId="1540" borderId="1561" xfId="0" applyNumberFormat="1" applyFont="1" applyFill="1" applyBorder="1" applyAlignment="1" applyProtection="1">
      <alignment wrapText="1" readingOrder="1"/>
    </xf>
    <xf numFmtId="164" fontId="1562" fillId="1541" borderId="1562" xfId="0" applyNumberFormat="1" applyFont="1" applyFill="1" applyBorder="1" applyAlignment="1" applyProtection="1">
      <alignment wrapText="1" readingOrder="1"/>
    </xf>
    <xf numFmtId="0" fontId="1563" fillId="1542" borderId="1563" xfId="0" applyFont="1" applyFill="1" applyBorder="1" applyAlignment="1" applyProtection="1">
      <alignment wrapText="1" readingOrder="1"/>
    </xf>
    <xf numFmtId="0" fontId="1564" fillId="1543" borderId="1564" xfId="0" applyFont="1" applyFill="1" applyBorder="1" applyAlignment="1" applyProtection="1">
      <alignment horizontal="left" vertical="top" wrapText="1" readingOrder="1"/>
    </xf>
    <xf numFmtId="0" fontId="1565" fillId="1544" borderId="1565" xfId="0" applyFont="1" applyFill="1" applyBorder="1" applyAlignment="1" applyProtection="1">
      <alignment horizontal="left" vertical="top" wrapText="1" readingOrder="1"/>
    </xf>
    <xf numFmtId="3" fontId="1566" fillId="1545" borderId="1566" xfId="0" applyNumberFormat="1" applyFont="1" applyFill="1" applyBorder="1" applyAlignment="1" applyProtection="1">
      <alignment wrapText="1" readingOrder="1"/>
    </xf>
    <xf numFmtId="3" fontId="1567" fillId="1546" borderId="1567" xfId="0" applyNumberFormat="1" applyFont="1" applyFill="1" applyBorder="1" applyAlignment="1" applyProtection="1">
      <alignment wrapText="1" readingOrder="1"/>
    </xf>
    <xf numFmtId="3" fontId="1568" fillId="1547" borderId="1568" xfId="0" applyNumberFormat="1" applyFont="1" applyFill="1" applyBorder="1" applyAlignment="1" applyProtection="1">
      <alignment wrapText="1" readingOrder="1"/>
    </xf>
    <xf numFmtId="3" fontId="1569" fillId="1548" borderId="1569" xfId="0" applyNumberFormat="1" applyFont="1" applyFill="1" applyBorder="1" applyAlignment="1" applyProtection="1">
      <alignment wrapText="1" readingOrder="1"/>
    </xf>
    <xf numFmtId="3" fontId="1570" fillId="1549" borderId="1570" xfId="0" applyNumberFormat="1" applyFont="1" applyFill="1" applyBorder="1" applyAlignment="1" applyProtection="1">
      <alignment wrapText="1" readingOrder="1"/>
    </xf>
    <xf numFmtId="3" fontId="1571" fillId="1550" borderId="1571" xfId="0" applyNumberFormat="1" applyFont="1" applyFill="1" applyBorder="1" applyAlignment="1" applyProtection="1">
      <alignment wrapText="1" readingOrder="1"/>
    </xf>
    <xf numFmtId="3" fontId="1572" fillId="1551" borderId="1572" xfId="0" applyNumberFormat="1" applyFont="1" applyFill="1" applyBorder="1" applyAlignment="1" applyProtection="1">
      <alignment wrapText="1" readingOrder="1"/>
    </xf>
    <xf numFmtId="3" fontId="1573" fillId="1552" borderId="1573" xfId="0" applyNumberFormat="1" applyFont="1" applyFill="1" applyBorder="1" applyAlignment="1" applyProtection="1">
      <alignment wrapText="1" readingOrder="1"/>
    </xf>
    <xf numFmtId="3" fontId="1574" fillId="1553" borderId="1574" xfId="0" applyNumberFormat="1" applyFont="1" applyFill="1" applyBorder="1" applyAlignment="1" applyProtection="1">
      <alignment wrapText="1" readingOrder="1"/>
    </xf>
    <xf numFmtId="3" fontId="1575" fillId="1554" borderId="1575" xfId="0" applyNumberFormat="1" applyFont="1" applyFill="1" applyBorder="1" applyAlignment="1" applyProtection="1">
      <alignment wrapText="1" readingOrder="1"/>
    </xf>
    <xf numFmtId="3" fontId="1576" fillId="1555" borderId="1576" xfId="0" applyNumberFormat="1" applyFont="1" applyFill="1" applyBorder="1" applyAlignment="1" applyProtection="1">
      <alignment wrapText="1" readingOrder="1"/>
    </xf>
    <xf numFmtId="3" fontId="1577" fillId="1556" borderId="1577" xfId="0" applyNumberFormat="1" applyFont="1" applyFill="1" applyBorder="1" applyAlignment="1" applyProtection="1">
      <alignment wrapText="1" readingOrder="1"/>
    </xf>
    <xf numFmtId="3" fontId="1578" fillId="1557" borderId="1578" xfId="0" applyNumberFormat="1" applyFont="1" applyFill="1" applyBorder="1" applyAlignment="1" applyProtection="1">
      <alignment wrapText="1" readingOrder="1"/>
    </xf>
    <xf numFmtId="3" fontId="1579" fillId="1558" borderId="1579" xfId="0" applyNumberFormat="1" applyFont="1" applyFill="1" applyBorder="1" applyAlignment="1" applyProtection="1">
      <alignment wrapText="1" readingOrder="1"/>
    </xf>
    <xf numFmtId="3" fontId="1580" fillId="1559" borderId="1580" xfId="0" applyNumberFormat="1" applyFont="1" applyFill="1" applyBorder="1" applyAlignment="1" applyProtection="1">
      <alignment wrapText="1" readingOrder="1"/>
    </xf>
    <xf numFmtId="3" fontId="1581" fillId="1560" borderId="1581" xfId="0" applyNumberFormat="1" applyFont="1" applyFill="1" applyBorder="1" applyAlignment="1" applyProtection="1">
      <alignment wrapText="1" readingOrder="1"/>
    </xf>
    <xf numFmtId="3" fontId="1582" fillId="1561" borderId="1582" xfId="0" applyNumberFormat="1" applyFont="1" applyFill="1" applyBorder="1" applyAlignment="1" applyProtection="1">
      <alignment wrapText="1" readingOrder="1"/>
    </xf>
    <xf numFmtId="3" fontId="1583" fillId="1562" borderId="1583" xfId="0" applyNumberFormat="1" applyFont="1" applyFill="1" applyBorder="1" applyAlignment="1" applyProtection="1">
      <alignment wrapText="1" readingOrder="1"/>
    </xf>
    <xf numFmtId="3" fontId="1584" fillId="1563" borderId="1584" xfId="0" applyNumberFormat="1" applyFont="1" applyFill="1" applyBorder="1" applyAlignment="1" applyProtection="1">
      <alignment wrapText="1" readingOrder="1"/>
    </xf>
    <xf numFmtId="0" fontId="1585" fillId="1564" borderId="1585" xfId="0" applyFont="1" applyFill="1" applyBorder="1" applyAlignment="1" applyProtection="1">
      <alignment wrapText="1" readingOrder="1"/>
    </xf>
    <xf numFmtId="0" fontId="1586" fillId="1565" borderId="1586" xfId="0" applyFont="1" applyFill="1" applyBorder="1" applyAlignment="1" applyProtection="1">
      <alignment horizontal="left" vertical="top" wrapText="1" readingOrder="1"/>
    </xf>
    <xf numFmtId="0" fontId="1587" fillId="1566" borderId="1587" xfId="0" applyFont="1" applyFill="1" applyBorder="1" applyAlignment="1" applyProtection="1">
      <alignment horizontal="left" vertical="top" wrapText="1" readingOrder="1"/>
    </xf>
    <xf numFmtId="3" fontId="1588" fillId="1567" borderId="1588" xfId="0" applyNumberFormat="1" applyFont="1" applyFill="1" applyBorder="1" applyAlignment="1" applyProtection="1">
      <alignment wrapText="1" readingOrder="1"/>
    </xf>
    <xf numFmtId="3" fontId="1589" fillId="1568" borderId="1589" xfId="0" applyNumberFormat="1" applyFont="1" applyFill="1" applyBorder="1" applyAlignment="1" applyProtection="1">
      <alignment wrapText="1" readingOrder="1"/>
    </xf>
    <xf numFmtId="3" fontId="1590" fillId="1569" borderId="1590" xfId="0" applyNumberFormat="1" applyFont="1" applyFill="1" applyBorder="1" applyAlignment="1" applyProtection="1">
      <alignment wrapText="1" readingOrder="1"/>
    </xf>
    <xf numFmtId="3" fontId="1591" fillId="1570" borderId="1591" xfId="0" applyNumberFormat="1" applyFont="1" applyFill="1" applyBorder="1" applyAlignment="1" applyProtection="1">
      <alignment wrapText="1" readingOrder="1"/>
    </xf>
    <xf numFmtId="3" fontId="1592" fillId="1571" borderId="1592" xfId="0" applyNumberFormat="1" applyFont="1" applyFill="1" applyBorder="1" applyAlignment="1" applyProtection="1">
      <alignment wrapText="1" readingOrder="1"/>
    </xf>
    <xf numFmtId="3" fontId="1593" fillId="1572" borderId="1593" xfId="0" applyNumberFormat="1" applyFont="1" applyFill="1" applyBorder="1" applyAlignment="1" applyProtection="1">
      <alignment wrapText="1" readingOrder="1"/>
    </xf>
    <xf numFmtId="3" fontId="1594" fillId="1573" borderId="1594" xfId="0" applyNumberFormat="1" applyFont="1" applyFill="1" applyBorder="1" applyAlignment="1" applyProtection="1">
      <alignment wrapText="1" readingOrder="1"/>
    </xf>
    <xf numFmtId="3" fontId="1595" fillId="1574" borderId="1595" xfId="0" applyNumberFormat="1" applyFont="1" applyFill="1" applyBorder="1" applyAlignment="1" applyProtection="1">
      <alignment wrapText="1" readingOrder="1"/>
    </xf>
    <xf numFmtId="3" fontId="1596" fillId="1575" borderId="1596" xfId="0" applyNumberFormat="1" applyFont="1" applyFill="1" applyBorder="1" applyAlignment="1" applyProtection="1">
      <alignment wrapText="1" readingOrder="1"/>
    </xf>
    <xf numFmtId="3" fontId="1597" fillId="1576" borderId="1597" xfId="0" applyNumberFormat="1" applyFont="1" applyFill="1" applyBorder="1" applyAlignment="1" applyProtection="1">
      <alignment wrapText="1" readingOrder="1"/>
    </xf>
    <xf numFmtId="3" fontId="1598" fillId="1577" borderId="1598" xfId="0" applyNumberFormat="1" applyFont="1" applyFill="1" applyBorder="1" applyAlignment="1" applyProtection="1">
      <alignment wrapText="1" readingOrder="1"/>
    </xf>
    <xf numFmtId="3" fontId="1599" fillId="1578" borderId="1599" xfId="0" applyNumberFormat="1" applyFont="1" applyFill="1" applyBorder="1" applyAlignment="1" applyProtection="1">
      <alignment wrapText="1" readingOrder="1"/>
    </xf>
    <xf numFmtId="3" fontId="1600" fillId="1579" borderId="1600" xfId="0" applyNumberFormat="1" applyFont="1" applyFill="1" applyBorder="1" applyAlignment="1" applyProtection="1">
      <alignment wrapText="1" readingOrder="1"/>
    </xf>
    <xf numFmtId="3" fontId="1601" fillId="1580" borderId="1601" xfId="0" applyNumberFormat="1" applyFont="1" applyFill="1" applyBorder="1" applyAlignment="1" applyProtection="1">
      <alignment wrapText="1" readingOrder="1"/>
    </xf>
    <xf numFmtId="3" fontId="1602" fillId="1581" borderId="1602" xfId="0" applyNumberFormat="1" applyFont="1" applyFill="1" applyBorder="1" applyAlignment="1" applyProtection="1">
      <alignment wrapText="1" readingOrder="1"/>
    </xf>
    <xf numFmtId="3" fontId="1603" fillId="1582" borderId="1603" xfId="0" applyNumberFormat="1" applyFont="1" applyFill="1" applyBorder="1" applyAlignment="1" applyProtection="1">
      <alignment wrapText="1" readingOrder="1"/>
    </xf>
    <xf numFmtId="3" fontId="1604" fillId="1583" borderId="1604" xfId="0" applyNumberFormat="1" applyFont="1" applyFill="1" applyBorder="1" applyAlignment="1" applyProtection="1">
      <alignment wrapText="1" readingOrder="1"/>
    </xf>
    <xf numFmtId="3" fontId="1605" fillId="1584" borderId="1605" xfId="0" applyNumberFormat="1" applyFont="1" applyFill="1" applyBorder="1" applyAlignment="1" applyProtection="1">
      <alignment wrapText="1" readingOrder="1"/>
    </xf>
    <xf numFmtId="3" fontId="1606" fillId="1585" borderId="1606" xfId="0" applyNumberFormat="1" applyFont="1" applyFill="1" applyBorder="1" applyAlignment="1" applyProtection="1">
      <alignment wrapText="1" readingOrder="1"/>
    </xf>
    <xf numFmtId="0" fontId="1607" fillId="1586" borderId="1607" xfId="0" applyFont="1" applyFill="1" applyBorder="1" applyAlignment="1" applyProtection="1">
      <alignment wrapText="1" readingOrder="1"/>
    </xf>
    <xf numFmtId="0" fontId="1608" fillId="1587" borderId="1608" xfId="0" applyFont="1" applyFill="1" applyBorder="1" applyAlignment="1" applyProtection="1">
      <alignment horizontal="left" vertical="top" wrapText="1" readingOrder="1"/>
    </xf>
    <xf numFmtId="0" fontId="1609" fillId="1588" borderId="1609" xfId="0" applyFont="1" applyFill="1" applyBorder="1" applyAlignment="1" applyProtection="1">
      <alignment horizontal="left" vertical="top" wrapText="1" readingOrder="1"/>
    </xf>
    <xf numFmtId="3" fontId="1610" fillId="1589" borderId="1610" xfId="0" applyNumberFormat="1" applyFont="1" applyFill="1" applyBorder="1" applyAlignment="1" applyProtection="1">
      <alignment wrapText="1" readingOrder="1"/>
    </xf>
    <xf numFmtId="3" fontId="1611" fillId="1590" borderId="1611" xfId="0" applyNumberFormat="1" applyFont="1" applyFill="1" applyBorder="1" applyAlignment="1" applyProtection="1">
      <alignment wrapText="1" readingOrder="1"/>
    </xf>
    <xf numFmtId="3" fontId="1612" fillId="1591" borderId="1612" xfId="0" applyNumberFormat="1" applyFont="1" applyFill="1" applyBorder="1" applyAlignment="1" applyProtection="1">
      <alignment wrapText="1" readingOrder="1"/>
    </xf>
    <xf numFmtId="3" fontId="1613" fillId="1592" borderId="1613" xfId="0" applyNumberFormat="1" applyFont="1" applyFill="1" applyBorder="1" applyAlignment="1" applyProtection="1">
      <alignment wrapText="1" readingOrder="1"/>
    </xf>
    <xf numFmtId="3" fontId="1614" fillId="1593" borderId="1614" xfId="0" applyNumberFormat="1" applyFont="1" applyFill="1" applyBorder="1" applyAlignment="1" applyProtection="1">
      <alignment wrapText="1" readingOrder="1"/>
    </xf>
    <xf numFmtId="3" fontId="1615" fillId="1594" borderId="1615" xfId="0" applyNumberFormat="1" applyFont="1" applyFill="1" applyBorder="1" applyAlignment="1" applyProtection="1">
      <alignment wrapText="1" readingOrder="1"/>
    </xf>
    <xf numFmtId="3" fontId="1616" fillId="1595" borderId="1616" xfId="0" applyNumberFormat="1" applyFont="1" applyFill="1" applyBorder="1" applyAlignment="1" applyProtection="1">
      <alignment wrapText="1" readingOrder="1"/>
    </xf>
    <xf numFmtId="3" fontId="1617" fillId="1596" borderId="1617" xfId="0" applyNumberFormat="1" applyFont="1" applyFill="1" applyBorder="1" applyAlignment="1" applyProtection="1">
      <alignment wrapText="1" readingOrder="1"/>
    </xf>
    <xf numFmtId="3" fontId="1618" fillId="1597" borderId="1618" xfId="0" applyNumberFormat="1" applyFont="1" applyFill="1" applyBorder="1" applyAlignment="1" applyProtection="1">
      <alignment wrapText="1" readingOrder="1"/>
    </xf>
    <xf numFmtId="3" fontId="1619" fillId="1598" borderId="1619" xfId="0" applyNumberFormat="1" applyFont="1" applyFill="1" applyBorder="1" applyAlignment="1" applyProtection="1">
      <alignment wrapText="1" readingOrder="1"/>
    </xf>
    <xf numFmtId="3" fontId="1620" fillId="1599" borderId="1620" xfId="0" applyNumberFormat="1" applyFont="1" applyFill="1" applyBorder="1" applyAlignment="1" applyProtection="1">
      <alignment wrapText="1" readingOrder="1"/>
    </xf>
    <xf numFmtId="3" fontId="1621" fillId="1600" borderId="1621" xfId="0" applyNumberFormat="1" applyFont="1" applyFill="1" applyBorder="1" applyAlignment="1" applyProtection="1">
      <alignment wrapText="1" readingOrder="1"/>
    </xf>
    <xf numFmtId="3" fontId="1622" fillId="1601" borderId="1622" xfId="0" applyNumberFormat="1" applyFont="1" applyFill="1" applyBorder="1" applyAlignment="1" applyProtection="1">
      <alignment wrapText="1" readingOrder="1"/>
    </xf>
    <xf numFmtId="3" fontId="1623" fillId="1602" borderId="1623" xfId="0" applyNumberFormat="1" applyFont="1" applyFill="1" applyBorder="1" applyAlignment="1" applyProtection="1">
      <alignment wrapText="1" readingOrder="1"/>
    </xf>
    <xf numFmtId="3" fontId="1624" fillId="1603" borderId="1624" xfId="0" applyNumberFormat="1" applyFont="1" applyFill="1" applyBorder="1" applyAlignment="1" applyProtection="1">
      <alignment wrapText="1" readingOrder="1"/>
    </xf>
    <xf numFmtId="3" fontId="1625" fillId="1604" borderId="1625" xfId="0" applyNumberFormat="1" applyFont="1" applyFill="1" applyBorder="1" applyAlignment="1" applyProtection="1">
      <alignment wrapText="1" readingOrder="1"/>
    </xf>
    <xf numFmtId="3" fontId="1626" fillId="1605" borderId="1626" xfId="0" applyNumberFormat="1" applyFont="1" applyFill="1" applyBorder="1" applyAlignment="1" applyProtection="1">
      <alignment wrapText="1" readingOrder="1"/>
    </xf>
    <xf numFmtId="3" fontId="1627" fillId="1606" borderId="1627" xfId="0" applyNumberFormat="1" applyFont="1" applyFill="1" applyBorder="1" applyAlignment="1" applyProtection="1">
      <alignment wrapText="1" readingOrder="1"/>
    </xf>
    <xf numFmtId="3" fontId="1628" fillId="1607" borderId="1628" xfId="0" applyNumberFormat="1" applyFont="1" applyFill="1" applyBorder="1" applyAlignment="1" applyProtection="1">
      <alignment wrapText="1" readingOrder="1"/>
    </xf>
    <xf numFmtId="0" fontId="1629" fillId="1608" borderId="1629" xfId="0" applyFont="1" applyFill="1" applyBorder="1" applyAlignment="1" applyProtection="1">
      <alignment wrapText="1" readingOrder="1"/>
    </xf>
    <xf numFmtId="0" fontId="1630" fillId="1609" borderId="1630" xfId="0" applyFont="1" applyFill="1" applyBorder="1" applyAlignment="1" applyProtection="1">
      <alignment horizontal="left" vertical="top" wrapText="1" readingOrder="1"/>
    </xf>
    <xf numFmtId="0" fontId="1631" fillId="1610" borderId="1631" xfId="0" applyFont="1" applyFill="1" applyBorder="1" applyAlignment="1" applyProtection="1">
      <alignment horizontal="left" vertical="top" wrapText="1" readingOrder="1"/>
    </xf>
    <xf numFmtId="3" fontId="1632" fillId="1611" borderId="1632" xfId="0" applyNumberFormat="1" applyFont="1" applyFill="1" applyBorder="1" applyAlignment="1" applyProtection="1">
      <alignment wrapText="1" readingOrder="1"/>
    </xf>
    <xf numFmtId="3" fontId="1633" fillId="1612" borderId="1633" xfId="0" applyNumberFormat="1" applyFont="1" applyFill="1" applyBorder="1" applyAlignment="1" applyProtection="1">
      <alignment wrapText="1" readingOrder="1"/>
    </xf>
    <xf numFmtId="3" fontId="1634" fillId="1613" borderId="1634" xfId="0" applyNumberFormat="1" applyFont="1" applyFill="1" applyBorder="1" applyAlignment="1" applyProtection="1">
      <alignment wrapText="1" readingOrder="1"/>
    </xf>
    <xf numFmtId="3" fontId="1635" fillId="1614" borderId="1635" xfId="0" applyNumberFormat="1" applyFont="1" applyFill="1" applyBorder="1" applyAlignment="1" applyProtection="1">
      <alignment wrapText="1" readingOrder="1"/>
    </xf>
    <xf numFmtId="3" fontId="1636" fillId="1615" borderId="1636" xfId="0" applyNumberFormat="1" applyFont="1" applyFill="1" applyBorder="1" applyAlignment="1" applyProtection="1">
      <alignment wrapText="1" readingOrder="1"/>
    </xf>
    <xf numFmtId="3" fontId="1637" fillId="1616" borderId="1637" xfId="0" applyNumberFormat="1" applyFont="1" applyFill="1" applyBorder="1" applyAlignment="1" applyProtection="1">
      <alignment wrapText="1" readingOrder="1"/>
    </xf>
    <xf numFmtId="3" fontId="1638" fillId="1617" borderId="1638" xfId="0" applyNumberFormat="1" applyFont="1" applyFill="1" applyBorder="1" applyAlignment="1" applyProtection="1">
      <alignment wrapText="1" readingOrder="1"/>
    </xf>
    <xf numFmtId="3" fontId="1639" fillId="1618" borderId="1639" xfId="0" applyNumberFormat="1" applyFont="1" applyFill="1" applyBorder="1" applyAlignment="1" applyProtection="1">
      <alignment wrapText="1" readingOrder="1"/>
    </xf>
    <xf numFmtId="3" fontId="1640" fillId="1619" borderId="1640" xfId="0" applyNumberFormat="1" applyFont="1" applyFill="1" applyBorder="1" applyAlignment="1" applyProtection="1">
      <alignment wrapText="1" readingOrder="1"/>
    </xf>
    <xf numFmtId="3" fontId="1641" fillId="1620" borderId="1641" xfId="0" applyNumberFormat="1" applyFont="1" applyFill="1" applyBorder="1" applyAlignment="1" applyProtection="1">
      <alignment wrapText="1" readingOrder="1"/>
    </xf>
    <xf numFmtId="3" fontId="1642" fillId="1621" borderId="1642" xfId="0" applyNumberFormat="1" applyFont="1" applyFill="1" applyBorder="1" applyAlignment="1" applyProtection="1">
      <alignment wrapText="1" readingOrder="1"/>
    </xf>
    <xf numFmtId="3" fontId="1643" fillId="1622" borderId="1643" xfId="0" applyNumberFormat="1" applyFont="1" applyFill="1" applyBorder="1" applyAlignment="1" applyProtection="1">
      <alignment wrapText="1" readingOrder="1"/>
    </xf>
    <xf numFmtId="3" fontId="1644" fillId="1623" borderId="1644" xfId="0" applyNumberFormat="1" applyFont="1" applyFill="1" applyBorder="1" applyAlignment="1" applyProtection="1">
      <alignment wrapText="1" readingOrder="1"/>
    </xf>
    <xf numFmtId="3" fontId="1645" fillId="1624" borderId="1645" xfId="0" applyNumberFormat="1" applyFont="1" applyFill="1" applyBorder="1" applyAlignment="1" applyProtection="1">
      <alignment wrapText="1" readingOrder="1"/>
    </xf>
    <xf numFmtId="3" fontId="1646" fillId="1625" borderId="1646" xfId="0" applyNumberFormat="1" applyFont="1" applyFill="1" applyBorder="1" applyAlignment="1" applyProtection="1">
      <alignment wrapText="1" readingOrder="1"/>
    </xf>
    <xf numFmtId="3" fontId="1647" fillId="1626" borderId="1647" xfId="0" applyNumberFormat="1" applyFont="1" applyFill="1" applyBorder="1" applyAlignment="1" applyProtection="1">
      <alignment wrapText="1" readingOrder="1"/>
    </xf>
    <xf numFmtId="3" fontId="1648" fillId="1627" borderId="1648" xfId="0" applyNumberFormat="1" applyFont="1" applyFill="1" applyBorder="1" applyAlignment="1" applyProtection="1">
      <alignment wrapText="1" readingOrder="1"/>
    </xf>
    <xf numFmtId="3" fontId="1649" fillId="1628" borderId="1649" xfId="0" applyNumberFormat="1" applyFont="1" applyFill="1" applyBorder="1" applyAlignment="1" applyProtection="1">
      <alignment wrapText="1" readingOrder="1"/>
    </xf>
    <xf numFmtId="3" fontId="1650" fillId="1629" borderId="1650" xfId="0" applyNumberFormat="1" applyFont="1" applyFill="1" applyBorder="1" applyAlignment="1" applyProtection="1">
      <alignment wrapText="1" readingOrder="1"/>
    </xf>
    <xf numFmtId="3" fontId="1651" fillId="1630" borderId="1651" xfId="0" applyNumberFormat="1" applyFont="1" applyFill="1" applyBorder="1" applyAlignment="1" applyProtection="1">
      <alignment wrapText="1" readingOrder="1"/>
    </xf>
    <xf numFmtId="0" fontId="1652" fillId="1631" borderId="1652" xfId="0" applyFont="1" applyFill="1" applyBorder="1" applyAlignment="1" applyProtection="1">
      <alignment horizontal="left" vertical="top" wrapText="1" readingOrder="1"/>
    </xf>
    <xf numFmtId="0" fontId="1653" fillId="1632" borderId="1653" xfId="0" applyFont="1" applyFill="1" applyBorder="1" applyAlignment="1" applyProtection="1">
      <alignment horizontal="left" vertical="top" wrapText="1" readingOrder="1"/>
    </xf>
    <xf numFmtId="3" fontId="1654" fillId="1633" borderId="1654" xfId="0" applyNumberFormat="1" applyFont="1" applyFill="1" applyBorder="1" applyAlignment="1" applyProtection="1">
      <alignment wrapText="1" readingOrder="1"/>
    </xf>
    <xf numFmtId="3" fontId="1655" fillId="1634" borderId="1655" xfId="0" applyNumberFormat="1" applyFont="1" applyFill="1" applyBorder="1" applyAlignment="1" applyProtection="1">
      <alignment wrapText="1" readingOrder="1"/>
    </xf>
    <xf numFmtId="3" fontId="1656" fillId="1635" borderId="1656" xfId="0" applyNumberFormat="1" applyFont="1" applyFill="1" applyBorder="1" applyAlignment="1" applyProtection="1">
      <alignment wrapText="1" readingOrder="1"/>
    </xf>
    <xf numFmtId="3" fontId="1657" fillId="1636" borderId="1657" xfId="0" applyNumberFormat="1" applyFont="1" applyFill="1" applyBorder="1" applyAlignment="1" applyProtection="1">
      <alignment wrapText="1" readingOrder="1"/>
    </xf>
    <xf numFmtId="3" fontId="1658" fillId="1637" borderId="1658" xfId="0" applyNumberFormat="1" applyFont="1" applyFill="1" applyBorder="1" applyAlignment="1" applyProtection="1">
      <alignment wrapText="1" readingOrder="1"/>
    </xf>
    <xf numFmtId="3" fontId="1659" fillId="1638" borderId="1659" xfId="0" applyNumberFormat="1" applyFont="1" applyFill="1" applyBorder="1" applyAlignment="1" applyProtection="1">
      <alignment wrapText="1" readingOrder="1"/>
    </xf>
    <xf numFmtId="3" fontId="1660" fillId="1639" borderId="1660" xfId="0" applyNumberFormat="1" applyFont="1" applyFill="1" applyBorder="1" applyAlignment="1" applyProtection="1">
      <alignment wrapText="1" readingOrder="1"/>
    </xf>
    <xf numFmtId="3" fontId="1661" fillId="1640" borderId="1661" xfId="0" applyNumberFormat="1" applyFont="1" applyFill="1" applyBorder="1" applyAlignment="1" applyProtection="1">
      <alignment wrapText="1" readingOrder="1"/>
    </xf>
    <xf numFmtId="3" fontId="1662" fillId="1641" borderId="1662" xfId="0" applyNumberFormat="1" applyFont="1" applyFill="1" applyBorder="1" applyAlignment="1" applyProtection="1">
      <alignment wrapText="1" readingOrder="1"/>
    </xf>
    <xf numFmtId="3" fontId="1663" fillId="1642" borderId="1663" xfId="0" applyNumberFormat="1" applyFont="1" applyFill="1" applyBorder="1" applyAlignment="1" applyProtection="1">
      <alignment wrapText="1" readingOrder="1"/>
    </xf>
    <xf numFmtId="3" fontId="1664" fillId="1643" borderId="1664" xfId="0" applyNumberFormat="1" applyFont="1" applyFill="1" applyBorder="1" applyAlignment="1" applyProtection="1">
      <alignment wrapText="1" readingOrder="1"/>
    </xf>
    <xf numFmtId="3" fontId="1665" fillId="1644" borderId="1665" xfId="0" applyNumberFormat="1" applyFont="1" applyFill="1" applyBorder="1" applyAlignment="1" applyProtection="1">
      <alignment wrapText="1" readingOrder="1"/>
    </xf>
    <xf numFmtId="3" fontId="1666" fillId="1645" borderId="1666" xfId="0" applyNumberFormat="1" applyFont="1" applyFill="1" applyBorder="1" applyAlignment="1" applyProtection="1">
      <alignment wrapText="1" readingOrder="1"/>
    </xf>
    <xf numFmtId="3" fontId="1667" fillId="1646" borderId="1667" xfId="0" applyNumberFormat="1" applyFont="1" applyFill="1" applyBorder="1" applyAlignment="1" applyProtection="1">
      <alignment wrapText="1" readingOrder="1"/>
    </xf>
    <xf numFmtId="3" fontId="1668" fillId="1647" borderId="1668" xfId="0" applyNumberFormat="1" applyFont="1" applyFill="1" applyBorder="1" applyAlignment="1" applyProtection="1">
      <alignment wrapText="1" readingOrder="1"/>
    </xf>
    <xf numFmtId="3" fontId="1669" fillId="1648" borderId="1669" xfId="0" applyNumberFormat="1" applyFont="1" applyFill="1" applyBorder="1" applyAlignment="1" applyProtection="1">
      <alignment wrapText="1" readingOrder="1"/>
    </xf>
    <xf numFmtId="3" fontId="1670" fillId="1649" borderId="1670" xfId="0" applyNumberFormat="1" applyFont="1" applyFill="1" applyBorder="1" applyAlignment="1" applyProtection="1">
      <alignment wrapText="1" readingOrder="1"/>
    </xf>
    <xf numFmtId="3" fontId="1671" fillId="1650" borderId="1671" xfId="0" applyNumberFormat="1" applyFont="1" applyFill="1" applyBorder="1" applyAlignment="1" applyProtection="1">
      <alignment wrapText="1" readingOrder="1"/>
    </xf>
    <xf numFmtId="3" fontId="1672" fillId="1651" borderId="1672" xfId="0" applyNumberFormat="1" applyFont="1" applyFill="1" applyBorder="1" applyAlignment="1" applyProtection="1">
      <alignment wrapText="1" readingOrder="1"/>
    </xf>
    <xf numFmtId="3" fontId="1673" fillId="1652" borderId="1673" xfId="0" applyNumberFormat="1" applyFont="1" applyFill="1" applyBorder="1" applyAlignment="1" applyProtection="1">
      <alignment wrapText="1" readingOrder="1"/>
    </xf>
    <xf numFmtId="0" fontId="1674" fillId="1653" borderId="1674" xfId="0" applyFont="1" applyFill="1" applyBorder="1" applyAlignment="1" applyProtection="1">
      <alignment horizontal="left" vertical="top" wrapText="1" readingOrder="1"/>
    </xf>
    <xf numFmtId="0" fontId="1675" fillId="1654" borderId="1675" xfId="0" applyFont="1" applyFill="1" applyBorder="1" applyAlignment="1" applyProtection="1">
      <alignment horizontal="left" vertical="top" wrapText="1" readingOrder="1"/>
    </xf>
    <xf numFmtId="3" fontId="1676" fillId="1655" borderId="1676" xfId="0" applyNumberFormat="1" applyFont="1" applyFill="1" applyBorder="1" applyAlignment="1" applyProtection="1">
      <alignment wrapText="1" readingOrder="1"/>
    </xf>
    <xf numFmtId="3" fontId="1677" fillId="1656" borderId="1677" xfId="0" applyNumberFormat="1" applyFont="1" applyFill="1" applyBorder="1" applyAlignment="1" applyProtection="1">
      <alignment wrapText="1" readingOrder="1"/>
    </xf>
    <xf numFmtId="3" fontId="1678" fillId="1657" borderId="1678" xfId="0" applyNumberFormat="1" applyFont="1" applyFill="1" applyBorder="1" applyAlignment="1" applyProtection="1">
      <alignment wrapText="1" readingOrder="1"/>
    </xf>
    <xf numFmtId="3" fontId="1679" fillId="1658" borderId="1679" xfId="0" applyNumberFormat="1" applyFont="1" applyFill="1" applyBorder="1" applyAlignment="1" applyProtection="1">
      <alignment wrapText="1" readingOrder="1"/>
    </xf>
    <xf numFmtId="3" fontId="1680" fillId="1659" borderId="1680" xfId="0" applyNumberFormat="1" applyFont="1" applyFill="1" applyBorder="1" applyAlignment="1" applyProtection="1">
      <alignment wrapText="1" readingOrder="1"/>
    </xf>
    <xf numFmtId="3" fontId="1681" fillId="1660" borderId="1681" xfId="0" applyNumberFormat="1" applyFont="1" applyFill="1" applyBorder="1" applyAlignment="1" applyProtection="1">
      <alignment wrapText="1" readingOrder="1"/>
    </xf>
    <xf numFmtId="3" fontId="1682" fillId="1661" borderId="1682" xfId="0" applyNumberFormat="1" applyFont="1" applyFill="1" applyBorder="1" applyAlignment="1" applyProtection="1">
      <alignment wrapText="1" readingOrder="1"/>
    </xf>
    <xf numFmtId="3" fontId="1683" fillId="1662" borderId="1683" xfId="0" applyNumberFormat="1" applyFont="1" applyFill="1" applyBorder="1" applyAlignment="1" applyProtection="1">
      <alignment wrapText="1" readingOrder="1"/>
    </xf>
    <xf numFmtId="3" fontId="1684" fillId="1663" borderId="1684" xfId="0" applyNumberFormat="1" applyFont="1" applyFill="1" applyBorder="1" applyAlignment="1" applyProtection="1">
      <alignment wrapText="1" readingOrder="1"/>
    </xf>
    <xf numFmtId="3" fontId="1685" fillId="1664" borderId="1685" xfId="0" applyNumberFormat="1" applyFont="1" applyFill="1" applyBorder="1" applyAlignment="1" applyProtection="1">
      <alignment wrapText="1" readingOrder="1"/>
    </xf>
    <xf numFmtId="3" fontId="1686" fillId="1665" borderId="1686" xfId="0" applyNumberFormat="1" applyFont="1" applyFill="1" applyBorder="1" applyAlignment="1" applyProtection="1">
      <alignment wrapText="1" readingOrder="1"/>
    </xf>
    <xf numFmtId="3" fontId="1687" fillId="1666" borderId="1687" xfId="0" applyNumberFormat="1" applyFont="1" applyFill="1" applyBorder="1" applyAlignment="1" applyProtection="1">
      <alignment wrapText="1" readingOrder="1"/>
    </xf>
    <xf numFmtId="3" fontId="1688" fillId="1667" borderId="1688" xfId="0" applyNumberFormat="1" applyFont="1" applyFill="1" applyBorder="1" applyAlignment="1" applyProtection="1">
      <alignment wrapText="1" readingOrder="1"/>
    </xf>
    <xf numFmtId="3" fontId="1689" fillId="1668" borderId="1689" xfId="0" applyNumberFormat="1" applyFont="1" applyFill="1" applyBorder="1" applyAlignment="1" applyProtection="1">
      <alignment wrapText="1" readingOrder="1"/>
    </xf>
    <xf numFmtId="3" fontId="1690" fillId="1669" borderId="1690" xfId="0" applyNumberFormat="1" applyFont="1" applyFill="1" applyBorder="1" applyAlignment="1" applyProtection="1">
      <alignment wrapText="1" readingOrder="1"/>
    </xf>
    <xf numFmtId="3" fontId="1691" fillId="1670" borderId="1691" xfId="0" applyNumberFormat="1" applyFont="1" applyFill="1" applyBorder="1" applyAlignment="1" applyProtection="1">
      <alignment wrapText="1" readingOrder="1"/>
    </xf>
    <xf numFmtId="3" fontId="1692" fillId="1671" borderId="1692" xfId="0" applyNumberFormat="1" applyFont="1" applyFill="1" applyBorder="1" applyAlignment="1" applyProtection="1">
      <alignment wrapText="1" readingOrder="1"/>
    </xf>
    <xf numFmtId="3" fontId="1693" fillId="1672" borderId="1693" xfId="0" applyNumberFormat="1" applyFont="1" applyFill="1" applyBorder="1" applyAlignment="1" applyProtection="1">
      <alignment wrapText="1" readingOrder="1"/>
    </xf>
    <xf numFmtId="3" fontId="1694" fillId="1673" borderId="1694" xfId="0" applyNumberFormat="1" applyFont="1" applyFill="1" applyBorder="1" applyAlignment="1" applyProtection="1">
      <alignment wrapText="1" readingOrder="1"/>
    </xf>
    <xf numFmtId="3" fontId="1695" fillId="1674" borderId="1695" xfId="0" applyNumberFormat="1" applyFont="1" applyFill="1" applyBorder="1" applyAlignment="1" applyProtection="1">
      <alignment wrapText="1" readingOrder="1"/>
    </xf>
    <xf numFmtId="0" fontId="1696" fillId="1675" borderId="1696" xfId="0" applyFont="1" applyFill="1" applyBorder="1" applyAlignment="1" applyProtection="1">
      <alignment horizontal="left" vertical="top" wrapText="1" readingOrder="1"/>
    </xf>
    <xf numFmtId="0" fontId="1697" fillId="1676" borderId="1697" xfId="0" applyFont="1" applyFill="1" applyBorder="1" applyAlignment="1" applyProtection="1">
      <alignment horizontal="left" vertical="top" wrapText="1" readingOrder="1"/>
    </xf>
    <xf numFmtId="0" fontId="1698" fillId="1677" borderId="1698" xfId="0" applyFont="1" applyFill="1" applyBorder="1" applyAlignment="1" applyProtection="1">
      <alignment horizontal="left" vertical="top" wrapText="1" readingOrder="1"/>
    </xf>
    <xf numFmtId="0" fontId="1699" fillId="1678" borderId="1699" xfId="0" applyFont="1" applyFill="1" applyBorder="1" applyAlignment="1" applyProtection="1">
      <alignment horizontal="left" vertical="top" wrapText="1" readingOrder="1"/>
    </xf>
    <xf numFmtId="0" fontId="1700" fillId="1679" borderId="1700" xfId="0" applyFont="1" applyFill="1" applyBorder="1" applyAlignment="1" applyProtection="1">
      <alignment horizontal="left" vertical="top" wrapText="1" readingOrder="1"/>
    </xf>
    <xf numFmtId="0" fontId="1701" fillId="1680" borderId="1701" xfId="0" applyFont="1" applyFill="1" applyBorder="1" applyAlignment="1" applyProtection="1">
      <alignment horizontal="left" vertical="top" wrapText="1" readingOrder="1"/>
    </xf>
    <xf numFmtId="0" fontId="1702" fillId="1681" borderId="1702" xfId="0" applyFont="1" applyFill="1" applyBorder="1" applyAlignment="1" applyProtection="1">
      <alignment horizontal="left" vertical="top" wrapText="1" readingOrder="1"/>
    </xf>
    <xf numFmtId="0" fontId="1703" fillId="1682" borderId="1703" xfId="0" applyFont="1" applyFill="1" applyBorder="1" applyAlignment="1" applyProtection="1">
      <alignment horizontal="left" vertical="top" wrapText="1" readingOrder="1"/>
    </xf>
    <xf numFmtId="0" fontId="1704" fillId="1683" borderId="1704" xfId="0" applyFont="1" applyFill="1" applyBorder="1" applyAlignment="1" applyProtection="1">
      <alignment horizontal="left" vertical="top" wrapText="1" readingOrder="1"/>
    </xf>
    <xf numFmtId="0" fontId="1705" fillId="1684" borderId="1705" xfId="0" applyFont="1" applyFill="1" applyBorder="1" applyAlignment="1" applyProtection="1">
      <alignment horizontal="left" vertical="top" wrapText="1" readingOrder="1"/>
    </xf>
    <xf numFmtId="0" fontId="1706" fillId="1685" borderId="1706" xfId="0" applyFont="1" applyFill="1" applyBorder="1" applyAlignment="1" applyProtection="1">
      <alignment horizontal="left" vertical="top" wrapText="1" readingOrder="1"/>
    </xf>
    <xf numFmtId="0" fontId="1707" fillId="1686" borderId="1707" xfId="0" applyFont="1" applyFill="1" applyBorder="1" applyAlignment="1" applyProtection="1">
      <alignment horizontal="left" vertical="top" wrapText="1" readingOrder="1"/>
    </xf>
    <xf numFmtId="0" fontId="1708" fillId="1687" borderId="1708" xfId="0" applyFont="1" applyFill="1" applyBorder="1" applyAlignment="1" applyProtection="1">
      <alignment horizontal="left" vertical="top" wrapText="1" readingOrder="1"/>
    </xf>
    <xf numFmtId="0" fontId="1709" fillId="1688" borderId="1709" xfId="0" applyFont="1" applyFill="1" applyBorder="1" applyAlignment="1" applyProtection="1">
      <alignment horizontal="left" vertical="top" wrapText="1" readingOrder="1"/>
    </xf>
    <xf numFmtId="0" fontId="1710" fillId="1689" borderId="1710" xfId="0" applyFont="1" applyFill="1" applyBorder="1" applyAlignment="1" applyProtection="1">
      <alignment horizontal="left" vertical="top" wrapText="1" readingOrder="1"/>
    </xf>
    <xf numFmtId="0" fontId="1711" fillId="1690" borderId="1711" xfId="0" applyFont="1" applyFill="1" applyBorder="1" applyAlignment="1" applyProtection="1">
      <alignment horizontal="left" vertical="top" wrapText="1" readingOrder="1"/>
    </xf>
    <xf numFmtId="0" fontId="1712" fillId="1691" borderId="1712" xfId="0" applyFont="1" applyFill="1" applyBorder="1" applyAlignment="1" applyProtection="1">
      <alignment horizontal="left" vertical="top" wrapText="1" readingOrder="1"/>
    </xf>
    <xf numFmtId="0" fontId="1713" fillId="1692" borderId="1713" xfId="0" applyFont="1" applyFill="1" applyBorder="1" applyAlignment="1" applyProtection="1">
      <alignment horizontal="left" vertical="top" wrapText="1" readingOrder="1"/>
    </xf>
    <xf numFmtId="0" fontId="1714" fillId="1693" borderId="1714" xfId="0" applyFont="1" applyFill="1" applyBorder="1" applyAlignment="1" applyProtection="1">
      <alignment horizontal="left" vertical="top" wrapText="1" readingOrder="1"/>
    </xf>
    <xf numFmtId="0" fontId="1715" fillId="1694" borderId="1715" xfId="0" applyFont="1" applyFill="1" applyBorder="1" applyAlignment="1" applyProtection="1">
      <alignment horizontal="left" vertical="top" wrapText="1" readingOrder="1"/>
    </xf>
    <xf numFmtId="0" fontId="1716" fillId="1695" borderId="1716" xfId="0" applyFont="1" applyFill="1" applyBorder="1" applyAlignment="1" applyProtection="1">
      <alignment horizontal="left" vertical="top" wrapText="1" readingOrder="1"/>
    </xf>
    <xf numFmtId="0" fontId="1717" fillId="1696" borderId="1717" xfId="0" applyFont="1" applyFill="1" applyBorder="1" applyAlignment="1" applyProtection="1">
      <alignment horizontal="left" vertical="top" wrapText="1" readingOrder="1"/>
    </xf>
    <xf numFmtId="0" fontId="1718" fillId="1697" borderId="1718" xfId="0" applyFont="1" applyFill="1" applyBorder="1" applyAlignment="1" applyProtection="1">
      <alignment horizontal="right" vertical="top" wrapText="1" readingOrder="1"/>
    </xf>
    <xf numFmtId="0" fontId="1719" fillId="1698" borderId="1719" xfId="0" applyFont="1" applyFill="1" applyBorder="1" applyAlignment="1" applyProtection="1">
      <alignment horizontal="left" vertical="top" wrapText="1" readingOrder="1"/>
    </xf>
    <xf numFmtId="0" fontId="1720" fillId="1699" borderId="1720" xfId="0" applyFont="1" applyFill="1" applyBorder="1" applyAlignment="1" applyProtection="1">
      <alignment horizontal="left" vertical="top" wrapText="1" readingOrder="1"/>
    </xf>
    <xf numFmtId="0" fontId="1721" fillId="1700" borderId="1721" xfId="0" applyFont="1" applyFill="1" applyBorder="1" applyAlignment="1" applyProtection="1">
      <alignment horizontal="left" vertical="top" wrapText="1" readingOrder="1"/>
    </xf>
    <xf numFmtId="0" fontId="1722" fillId="1701" borderId="1722" xfId="0" applyFont="1" applyFill="1" applyBorder="1" applyAlignment="1" applyProtection="1">
      <alignment horizontal="left" vertical="top" wrapText="1" readingOrder="1"/>
    </xf>
    <xf numFmtId="0" fontId="1723" fillId="1702" borderId="1723" xfId="0" applyFont="1" applyFill="1" applyBorder="1" applyAlignment="1" applyProtection="1">
      <alignment horizontal="left" vertical="top" wrapText="1" readingOrder="1"/>
    </xf>
    <xf numFmtId="0" fontId="1724" fillId="1703" borderId="1724" xfId="0" applyFont="1" applyFill="1" applyBorder="1" applyAlignment="1" applyProtection="1">
      <alignment horizontal="left" vertical="top" wrapText="1" readingOrder="1"/>
    </xf>
    <xf numFmtId="0" fontId="1725" fillId="1704" borderId="1725" xfId="0" applyFont="1" applyFill="1" applyBorder="1" applyAlignment="1" applyProtection="1">
      <alignment horizontal="left" vertical="top" wrapText="1" readingOrder="1"/>
    </xf>
    <xf numFmtId="0" fontId="1726" fillId="1705" borderId="1726" xfId="0" applyFont="1" applyFill="1" applyBorder="1" applyAlignment="1" applyProtection="1">
      <alignment horizontal="left" vertical="top" wrapText="1" readingOrder="1"/>
    </xf>
    <xf numFmtId="0" fontId="1727" fillId="1706" borderId="1727" xfId="0" applyFont="1" applyFill="1" applyBorder="1" applyAlignment="1" applyProtection="1">
      <alignment horizontal="left" vertical="top" wrapText="1" readingOrder="1"/>
    </xf>
    <xf numFmtId="0" fontId="1728" fillId="1707" borderId="1728" xfId="0" applyFont="1" applyFill="1" applyBorder="1" applyAlignment="1" applyProtection="1">
      <alignment horizontal="left" vertical="top" wrapText="1" readingOrder="1"/>
    </xf>
    <xf numFmtId="0" fontId="1729" fillId="1708" borderId="1729" xfId="0" applyFont="1" applyFill="1" applyBorder="1" applyAlignment="1" applyProtection="1">
      <alignment horizontal="left" vertical="top" wrapText="1" readingOrder="1"/>
    </xf>
    <xf numFmtId="0" fontId="1730" fillId="1709" borderId="1730" xfId="0" applyFont="1" applyFill="1" applyBorder="1" applyAlignment="1" applyProtection="1">
      <alignment horizontal="left" vertical="top" wrapText="1" readingOrder="1"/>
    </xf>
    <xf numFmtId="0" fontId="1731" fillId="1710" borderId="1731" xfId="0" applyFont="1" applyFill="1" applyBorder="1" applyAlignment="1" applyProtection="1">
      <alignment horizontal="left" vertical="top" wrapText="1" readingOrder="1"/>
    </xf>
    <xf numFmtId="0" fontId="1732" fillId="1711" borderId="1732" xfId="0" applyFont="1" applyFill="1" applyBorder="1" applyAlignment="1" applyProtection="1">
      <alignment horizontal="left" vertical="top" wrapText="1" readingOrder="1"/>
    </xf>
    <xf numFmtId="0" fontId="1733" fillId="1712" borderId="1733" xfId="0" applyFont="1" applyFill="1" applyBorder="1" applyAlignment="1" applyProtection="1">
      <alignment horizontal="left" vertical="top" wrapText="1" readingOrder="1"/>
    </xf>
    <xf numFmtId="0" fontId="1734" fillId="1713" borderId="1734" xfId="0" applyFont="1" applyFill="1" applyBorder="1" applyAlignment="1" applyProtection="1">
      <alignment horizontal="left" vertical="top" wrapText="1" readingOrder="1"/>
    </xf>
    <xf numFmtId="0" fontId="1735" fillId="1714" borderId="1735" xfId="0" applyFont="1" applyFill="1" applyBorder="1" applyAlignment="1" applyProtection="1">
      <alignment horizontal="left" vertical="top" wrapText="1" readingOrder="1"/>
    </xf>
    <xf numFmtId="0" fontId="1736" fillId="1715" borderId="1736" xfId="0" applyFont="1" applyFill="1" applyBorder="1" applyAlignment="1" applyProtection="1">
      <alignment horizontal="left" vertical="top" wrapText="1" readingOrder="1"/>
    </xf>
    <xf numFmtId="0" fontId="1737" fillId="1716" borderId="1737" xfId="0" applyFont="1" applyFill="1" applyBorder="1" applyAlignment="1" applyProtection="1">
      <alignment horizontal="left" vertical="top" wrapText="1" readingOrder="1"/>
    </xf>
    <xf numFmtId="0" fontId="1738" fillId="1717" borderId="1738" xfId="0" applyFont="1" applyFill="1" applyBorder="1" applyAlignment="1" applyProtection="1">
      <alignment horizontal="left" vertical="top" wrapText="1" readingOrder="1"/>
    </xf>
    <xf numFmtId="0" fontId="1739" fillId="1718" borderId="1739" xfId="0" applyFont="1" applyFill="1" applyBorder="1" applyAlignment="1" applyProtection="1">
      <alignment horizontal="left" vertical="top" wrapText="1" readingOrder="1"/>
    </xf>
    <xf numFmtId="0" fontId="1740" fillId="1719" borderId="1740" xfId="0" applyFont="1" applyFill="1" applyBorder="1" applyAlignment="1" applyProtection="1">
      <alignment horizontal="left" vertical="top" wrapText="1" readingOrder="1"/>
    </xf>
    <xf numFmtId="0" fontId="1741" fillId="1720" borderId="1741" xfId="0" applyFont="1" applyFill="1" applyBorder="1" applyAlignment="1" applyProtection="1">
      <alignment horizontal="left" vertical="top" wrapText="1" readingOrder="1"/>
    </xf>
    <xf numFmtId="3" fontId="1742" fillId="1721" borderId="1742" xfId="0" applyNumberFormat="1" applyFont="1" applyFill="1" applyBorder="1" applyAlignment="1" applyProtection="1">
      <alignment wrapText="1" readingOrder="1"/>
    </xf>
    <xf numFmtId="3" fontId="1743" fillId="1722" borderId="1743" xfId="0" applyNumberFormat="1" applyFont="1" applyFill="1" applyBorder="1" applyAlignment="1" applyProtection="1">
      <alignment wrapText="1" readingOrder="1"/>
    </xf>
    <xf numFmtId="3" fontId="1744" fillId="1723" borderId="1744" xfId="0" applyNumberFormat="1" applyFont="1" applyFill="1" applyBorder="1" applyAlignment="1" applyProtection="1">
      <alignment wrapText="1" readingOrder="1"/>
    </xf>
    <xf numFmtId="3" fontId="1745" fillId="1724" borderId="1745" xfId="0" applyNumberFormat="1" applyFont="1" applyFill="1" applyBorder="1" applyAlignment="1" applyProtection="1">
      <alignment wrapText="1" readingOrder="1"/>
    </xf>
    <xf numFmtId="3" fontId="1746" fillId="1725" borderId="1746" xfId="0" applyNumberFormat="1" applyFont="1" applyFill="1" applyBorder="1" applyAlignment="1" applyProtection="1">
      <alignment wrapText="1" readingOrder="1"/>
    </xf>
    <xf numFmtId="3" fontId="1747" fillId="1726" borderId="1747" xfId="0" applyNumberFormat="1" applyFont="1" applyFill="1" applyBorder="1" applyAlignment="1" applyProtection="1">
      <alignment wrapText="1" readingOrder="1"/>
    </xf>
    <xf numFmtId="3" fontId="1748" fillId="1727" borderId="1748" xfId="0" applyNumberFormat="1" applyFont="1" applyFill="1" applyBorder="1" applyAlignment="1" applyProtection="1">
      <alignment wrapText="1" readingOrder="1"/>
    </xf>
    <xf numFmtId="3" fontId="1749" fillId="1728" borderId="1749" xfId="0" applyNumberFormat="1" applyFont="1" applyFill="1" applyBorder="1" applyAlignment="1" applyProtection="1">
      <alignment wrapText="1" readingOrder="1"/>
    </xf>
    <xf numFmtId="3" fontId="1750" fillId="1729" borderId="1750" xfId="0" applyNumberFormat="1" applyFont="1" applyFill="1" applyBorder="1" applyAlignment="1" applyProtection="1">
      <alignment wrapText="1" readingOrder="1"/>
    </xf>
    <xf numFmtId="3" fontId="1751" fillId="1730" borderId="1751" xfId="0" applyNumberFormat="1" applyFont="1" applyFill="1" applyBorder="1" applyAlignment="1" applyProtection="1">
      <alignment wrapText="1" readingOrder="1"/>
    </xf>
    <xf numFmtId="3" fontId="1752" fillId="1731" borderId="1752" xfId="0" applyNumberFormat="1" applyFont="1" applyFill="1" applyBorder="1" applyAlignment="1" applyProtection="1">
      <alignment wrapText="1" readingOrder="1"/>
    </xf>
    <xf numFmtId="3" fontId="1753" fillId="1732" borderId="1753" xfId="0" applyNumberFormat="1" applyFont="1" applyFill="1" applyBorder="1" applyAlignment="1" applyProtection="1">
      <alignment wrapText="1" readingOrder="1"/>
    </xf>
    <xf numFmtId="3" fontId="1754" fillId="1733" borderId="1754" xfId="0" applyNumberFormat="1" applyFont="1" applyFill="1" applyBorder="1" applyAlignment="1" applyProtection="1">
      <alignment wrapText="1" readingOrder="1"/>
    </xf>
    <xf numFmtId="3" fontId="1755" fillId="1734" borderId="1755" xfId="0" applyNumberFormat="1" applyFont="1" applyFill="1" applyBorder="1" applyAlignment="1" applyProtection="1">
      <alignment wrapText="1" readingOrder="1"/>
    </xf>
    <xf numFmtId="3" fontId="1756" fillId="1735" borderId="1756" xfId="0" applyNumberFormat="1" applyFont="1" applyFill="1" applyBorder="1" applyAlignment="1" applyProtection="1">
      <alignment wrapText="1" readingOrder="1"/>
    </xf>
    <xf numFmtId="3" fontId="1757" fillId="1736" borderId="1757" xfId="0" applyNumberFormat="1" applyFont="1" applyFill="1" applyBorder="1" applyAlignment="1" applyProtection="1">
      <alignment wrapText="1" readingOrder="1"/>
    </xf>
    <xf numFmtId="3" fontId="1758" fillId="1737" borderId="1758" xfId="0" applyNumberFormat="1" applyFont="1" applyFill="1" applyBorder="1" applyAlignment="1" applyProtection="1">
      <alignment wrapText="1" readingOrder="1"/>
    </xf>
    <xf numFmtId="3" fontId="1759" fillId="1738" borderId="1759" xfId="0" applyNumberFormat="1" applyFont="1" applyFill="1" applyBorder="1" applyAlignment="1" applyProtection="1">
      <alignment wrapText="1" readingOrder="1"/>
    </xf>
    <xf numFmtId="3" fontId="1760" fillId="1739" borderId="1760" xfId="0" applyNumberFormat="1" applyFont="1" applyFill="1" applyBorder="1" applyAlignment="1" applyProtection="1">
      <alignment wrapText="1" readingOrder="1"/>
    </xf>
    <xf numFmtId="0" fontId="1761" fillId="1740" borderId="1761" xfId="0" applyFont="1" applyFill="1" applyBorder="1" applyAlignment="1" applyProtection="1">
      <alignment wrapText="1" readingOrder="1"/>
    </xf>
    <xf numFmtId="0" fontId="1762" fillId="1741" borderId="1762" xfId="0" applyFont="1" applyFill="1" applyBorder="1" applyAlignment="1" applyProtection="1">
      <alignment horizontal="left" vertical="top" wrapText="1" readingOrder="1"/>
    </xf>
    <xf numFmtId="0" fontId="1763" fillId="1742" borderId="1763" xfId="0" applyFont="1" applyFill="1" applyBorder="1" applyAlignment="1" applyProtection="1">
      <alignment horizontal="left" vertical="top" wrapText="1" readingOrder="1"/>
    </xf>
    <xf numFmtId="3" fontId="1764" fillId="1743" borderId="1764" xfId="0" applyNumberFormat="1" applyFont="1" applyFill="1" applyBorder="1" applyAlignment="1" applyProtection="1">
      <alignment wrapText="1" readingOrder="1"/>
    </xf>
    <xf numFmtId="3" fontId="1765" fillId="1744" borderId="1765" xfId="0" applyNumberFormat="1" applyFont="1" applyFill="1" applyBorder="1" applyAlignment="1" applyProtection="1">
      <alignment wrapText="1" readingOrder="1"/>
    </xf>
    <xf numFmtId="3" fontId="1766" fillId="1745" borderId="1766" xfId="0" applyNumberFormat="1" applyFont="1" applyFill="1" applyBorder="1" applyAlignment="1" applyProtection="1">
      <alignment wrapText="1" readingOrder="1"/>
    </xf>
    <xf numFmtId="3" fontId="1767" fillId="1746" borderId="1767" xfId="0" applyNumberFormat="1" applyFont="1" applyFill="1" applyBorder="1" applyAlignment="1" applyProtection="1">
      <alignment wrapText="1" readingOrder="1"/>
    </xf>
    <xf numFmtId="3" fontId="1768" fillId="1747" borderId="1768" xfId="0" applyNumberFormat="1" applyFont="1" applyFill="1" applyBorder="1" applyAlignment="1" applyProtection="1">
      <alignment wrapText="1" readingOrder="1"/>
    </xf>
    <xf numFmtId="3" fontId="1769" fillId="1748" borderId="1769" xfId="0" applyNumberFormat="1" applyFont="1" applyFill="1" applyBorder="1" applyAlignment="1" applyProtection="1">
      <alignment wrapText="1" readingOrder="1"/>
    </xf>
    <xf numFmtId="3" fontId="1770" fillId="1749" borderId="1770" xfId="0" applyNumberFormat="1" applyFont="1" applyFill="1" applyBorder="1" applyAlignment="1" applyProtection="1">
      <alignment wrapText="1" readingOrder="1"/>
    </xf>
    <xf numFmtId="3" fontId="1771" fillId="1750" borderId="1771" xfId="0" applyNumberFormat="1" applyFont="1" applyFill="1" applyBorder="1" applyAlignment="1" applyProtection="1">
      <alignment wrapText="1" readingOrder="1"/>
    </xf>
    <xf numFmtId="3" fontId="1772" fillId="1751" borderId="1772" xfId="0" applyNumberFormat="1" applyFont="1" applyFill="1" applyBorder="1" applyAlignment="1" applyProtection="1">
      <alignment wrapText="1" readingOrder="1"/>
    </xf>
    <xf numFmtId="3" fontId="1773" fillId="1752" borderId="1773" xfId="0" applyNumberFormat="1" applyFont="1" applyFill="1" applyBorder="1" applyAlignment="1" applyProtection="1">
      <alignment wrapText="1" readingOrder="1"/>
    </xf>
    <xf numFmtId="3" fontId="1774" fillId="1753" borderId="1774" xfId="0" applyNumberFormat="1" applyFont="1" applyFill="1" applyBorder="1" applyAlignment="1" applyProtection="1">
      <alignment wrapText="1" readingOrder="1"/>
    </xf>
    <xf numFmtId="3" fontId="1775" fillId="1754" borderId="1775" xfId="0" applyNumberFormat="1" applyFont="1" applyFill="1" applyBorder="1" applyAlignment="1" applyProtection="1">
      <alignment wrapText="1" readingOrder="1"/>
    </xf>
    <xf numFmtId="3" fontId="1776" fillId="1755" borderId="1776" xfId="0" applyNumberFormat="1" applyFont="1" applyFill="1" applyBorder="1" applyAlignment="1" applyProtection="1">
      <alignment wrapText="1" readingOrder="1"/>
    </xf>
    <xf numFmtId="3" fontId="1777" fillId="1756" borderId="1777" xfId="0" applyNumberFormat="1" applyFont="1" applyFill="1" applyBorder="1" applyAlignment="1" applyProtection="1">
      <alignment wrapText="1" readingOrder="1"/>
    </xf>
    <xf numFmtId="3" fontId="1778" fillId="1757" borderId="1778" xfId="0" applyNumberFormat="1" applyFont="1" applyFill="1" applyBorder="1" applyAlignment="1" applyProtection="1">
      <alignment wrapText="1" readingOrder="1"/>
    </xf>
    <xf numFmtId="3" fontId="1779" fillId="1758" borderId="1779" xfId="0" applyNumberFormat="1" applyFont="1" applyFill="1" applyBorder="1" applyAlignment="1" applyProtection="1">
      <alignment wrapText="1" readingOrder="1"/>
    </xf>
    <xf numFmtId="3" fontId="1780" fillId="1759" borderId="1780" xfId="0" applyNumberFormat="1" applyFont="1" applyFill="1" applyBorder="1" applyAlignment="1" applyProtection="1">
      <alignment wrapText="1" readingOrder="1"/>
    </xf>
    <xf numFmtId="3" fontId="1781" fillId="1760" borderId="1781" xfId="0" applyNumberFormat="1" applyFont="1" applyFill="1" applyBorder="1" applyAlignment="1" applyProtection="1">
      <alignment wrapText="1" readingOrder="1"/>
    </xf>
    <xf numFmtId="3" fontId="1782" fillId="1761" borderId="1782" xfId="0" applyNumberFormat="1" applyFont="1" applyFill="1" applyBorder="1" applyAlignment="1" applyProtection="1">
      <alignment wrapText="1" readingOrder="1"/>
    </xf>
    <xf numFmtId="3" fontId="1783" fillId="1762" borderId="1783" xfId="0" applyNumberFormat="1" applyFont="1" applyFill="1" applyBorder="1" applyAlignment="1" applyProtection="1">
      <alignment wrapText="1" readingOrder="1"/>
    </xf>
    <xf numFmtId="0" fontId="1784" fillId="1763" borderId="1784" xfId="0" applyFont="1" applyFill="1" applyBorder="1" applyAlignment="1" applyProtection="1">
      <alignment horizontal="left" vertical="top" wrapText="1" readingOrder="1"/>
    </xf>
    <xf numFmtId="0" fontId="1785" fillId="1764" borderId="1785" xfId="0" applyFont="1" applyFill="1" applyBorder="1" applyAlignment="1" applyProtection="1">
      <alignment horizontal="left" vertical="top" wrapText="1" readingOrder="1"/>
    </xf>
    <xf numFmtId="3" fontId="1786" fillId="1765" borderId="1786" xfId="0" applyNumberFormat="1" applyFont="1" applyFill="1" applyBorder="1" applyAlignment="1" applyProtection="1">
      <alignment wrapText="1" readingOrder="1"/>
    </xf>
    <xf numFmtId="3" fontId="1787" fillId="1766" borderId="1787" xfId="0" applyNumberFormat="1" applyFont="1" applyFill="1" applyBorder="1" applyAlignment="1" applyProtection="1">
      <alignment wrapText="1" readingOrder="1"/>
    </xf>
    <xf numFmtId="3" fontId="1788" fillId="1767" borderId="1788" xfId="0" applyNumberFormat="1" applyFont="1" applyFill="1" applyBorder="1" applyAlignment="1" applyProtection="1">
      <alignment wrapText="1" readingOrder="1"/>
    </xf>
    <xf numFmtId="3" fontId="1789" fillId="1768" borderId="1789" xfId="0" applyNumberFormat="1" applyFont="1" applyFill="1" applyBorder="1" applyAlignment="1" applyProtection="1">
      <alignment wrapText="1" readingOrder="1"/>
    </xf>
    <xf numFmtId="3" fontId="1790" fillId="1769" borderId="1790" xfId="0" applyNumberFormat="1" applyFont="1" applyFill="1" applyBorder="1" applyAlignment="1" applyProtection="1">
      <alignment wrapText="1" readingOrder="1"/>
    </xf>
    <xf numFmtId="3" fontId="1791" fillId="1770" borderId="1791" xfId="0" applyNumberFormat="1" applyFont="1" applyFill="1" applyBorder="1" applyAlignment="1" applyProtection="1">
      <alignment wrapText="1" readingOrder="1"/>
    </xf>
    <xf numFmtId="3" fontId="1792" fillId="1771" borderId="1792" xfId="0" applyNumberFormat="1" applyFont="1" applyFill="1" applyBorder="1" applyAlignment="1" applyProtection="1">
      <alignment wrapText="1" readingOrder="1"/>
    </xf>
    <xf numFmtId="3" fontId="1793" fillId="1772" borderId="1793" xfId="0" applyNumberFormat="1" applyFont="1" applyFill="1" applyBorder="1" applyAlignment="1" applyProtection="1">
      <alignment wrapText="1" readingOrder="1"/>
    </xf>
    <xf numFmtId="3" fontId="1794" fillId="1773" borderId="1794" xfId="0" applyNumberFormat="1" applyFont="1" applyFill="1" applyBorder="1" applyAlignment="1" applyProtection="1">
      <alignment wrapText="1" readingOrder="1"/>
    </xf>
    <xf numFmtId="3" fontId="1795" fillId="1774" borderId="1795" xfId="0" applyNumberFormat="1" applyFont="1" applyFill="1" applyBorder="1" applyAlignment="1" applyProtection="1">
      <alignment wrapText="1" readingOrder="1"/>
    </xf>
    <xf numFmtId="3" fontId="1796" fillId="1775" borderId="1796" xfId="0" applyNumberFormat="1" applyFont="1" applyFill="1" applyBorder="1" applyAlignment="1" applyProtection="1">
      <alignment wrapText="1" readingOrder="1"/>
    </xf>
    <xf numFmtId="3" fontId="1797" fillId="1776" borderId="1797" xfId="0" applyNumberFormat="1" applyFont="1" applyFill="1" applyBorder="1" applyAlignment="1" applyProtection="1">
      <alignment wrapText="1" readingOrder="1"/>
    </xf>
    <xf numFmtId="3" fontId="1798" fillId="1777" borderId="1798" xfId="0" applyNumberFormat="1" applyFont="1" applyFill="1" applyBorder="1" applyAlignment="1" applyProtection="1">
      <alignment wrapText="1" readingOrder="1"/>
    </xf>
    <xf numFmtId="3" fontId="1799" fillId="1778" borderId="1799" xfId="0" applyNumberFormat="1" applyFont="1" applyFill="1" applyBorder="1" applyAlignment="1" applyProtection="1">
      <alignment wrapText="1" readingOrder="1"/>
    </xf>
    <xf numFmtId="3" fontId="1800" fillId="1779" borderId="1800" xfId="0" applyNumberFormat="1" applyFont="1" applyFill="1" applyBorder="1" applyAlignment="1" applyProtection="1">
      <alignment wrapText="1" readingOrder="1"/>
    </xf>
    <xf numFmtId="3" fontId="1801" fillId="1780" borderId="1801" xfId="0" applyNumberFormat="1" applyFont="1" applyFill="1" applyBorder="1" applyAlignment="1" applyProtection="1">
      <alignment wrapText="1" readingOrder="1"/>
    </xf>
    <xf numFmtId="3" fontId="1802" fillId="1781" borderId="1802" xfId="0" applyNumberFormat="1" applyFont="1" applyFill="1" applyBorder="1" applyAlignment="1" applyProtection="1">
      <alignment wrapText="1" readingOrder="1"/>
    </xf>
    <xf numFmtId="3" fontId="1803" fillId="1782" borderId="1803" xfId="0" applyNumberFormat="1" applyFont="1" applyFill="1" applyBorder="1" applyAlignment="1" applyProtection="1">
      <alignment wrapText="1" readingOrder="1"/>
    </xf>
    <xf numFmtId="3" fontId="1804" fillId="1783" borderId="1804" xfId="0" applyNumberFormat="1" applyFont="1" applyFill="1" applyBorder="1" applyAlignment="1" applyProtection="1">
      <alignment wrapText="1" readingOrder="1"/>
    </xf>
    <xf numFmtId="3" fontId="1805" fillId="1784" borderId="1805" xfId="0" applyNumberFormat="1" applyFont="1" applyFill="1" applyBorder="1" applyAlignment="1" applyProtection="1">
      <alignment wrapText="1" readingOrder="1"/>
    </xf>
    <xf numFmtId="0" fontId="1806" fillId="1785" borderId="1806" xfId="0" applyFont="1" applyFill="1" applyBorder="1" applyAlignment="1" applyProtection="1">
      <alignment horizontal="left" vertical="top" wrapText="1" readingOrder="1"/>
    </xf>
    <xf numFmtId="0" fontId="1807" fillId="1786" borderId="1807" xfId="0" applyFont="1" applyFill="1" applyBorder="1" applyAlignment="1" applyProtection="1">
      <alignment horizontal="left" vertical="top" wrapText="1" readingOrder="1"/>
    </xf>
    <xf numFmtId="3" fontId="1808" fillId="1787" borderId="1808" xfId="0" applyNumberFormat="1" applyFont="1" applyFill="1" applyBorder="1" applyAlignment="1" applyProtection="1">
      <alignment wrapText="1" readingOrder="1"/>
    </xf>
    <xf numFmtId="3" fontId="1809" fillId="1788" borderId="1809" xfId="0" applyNumberFormat="1" applyFont="1" applyFill="1" applyBorder="1" applyAlignment="1" applyProtection="1">
      <alignment wrapText="1" readingOrder="1"/>
    </xf>
    <xf numFmtId="3" fontId="1810" fillId="1789" borderId="1810" xfId="0" applyNumberFormat="1" applyFont="1" applyFill="1" applyBorder="1" applyAlignment="1" applyProtection="1">
      <alignment wrapText="1" readingOrder="1"/>
    </xf>
    <xf numFmtId="3" fontId="1811" fillId="1790" borderId="1811" xfId="0" applyNumberFormat="1" applyFont="1" applyFill="1" applyBorder="1" applyAlignment="1" applyProtection="1">
      <alignment wrapText="1" readingOrder="1"/>
    </xf>
    <xf numFmtId="3" fontId="1812" fillId="1791" borderId="1812" xfId="0" applyNumberFormat="1" applyFont="1" applyFill="1" applyBorder="1" applyAlignment="1" applyProtection="1">
      <alignment wrapText="1" readingOrder="1"/>
    </xf>
    <xf numFmtId="3" fontId="1813" fillId="1792" borderId="1813" xfId="0" applyNumberFormat="1" applyFont="1" applyFill="1" applyBorder="1" applyAlignment="1" applyProtection="1">
      <alignment wrapText="1" readingOrder="1"/>
    </xf>
    <xf numFmtId="3" fontId="1814" fillId="1793" borderId="1814" xfId="0" applyNumberFormat="1" applyFont="1" applyFill="1" applyBorder="1" applyAlignment="1" applyProtection="1">
      <alignment wrapText="1" readingOrder="1"/>
    </xf>
    <xf numFmtId="3" fontId="1815" fillId="1794" borderId="1815" xfId="0" applyNumberFormat="1" applyFont="1" applyFill="1" applyBorder="1" applyAlignment="1" applyProtection="1">
      <alignment wrapText="1" readingOrder="1"/>
    </xf>
    <xf numFmtId="3" fontId="1816" fillId="1795" borderId="1816" xfId="0" applyNumberFormat="1" applyFont="1" applyFill="1" applyBorder="1" applyAlignment="1" applyProtection="1">
      <alignment wrapText="1" readingOrder="1"/>
    </xf>
    <xf numFmtId="3" fontId="1817" fillId="1796" borderId="1817" xfId="0" applyNumberFormat="1" applyFont="1" applyFill="1" applyBorder="1" applyAlignment="1" applyProtection="1">
      <alignment wrapText="1" readingOrder="1"/>
    </xf>
    <xf numFmtId="3" fontId="1818" fillId="1797" borderId="1818" xfId="0" applyNumberFormat="1" applyFont="1" applyFill="1" applyBorder="1" applyAlignment="1" applyProtection="1">
      <alignment wrapText="1" readingOrder="1"/>
    </xf>
    <xf numFmtId="3" fontId="1819" fillId="1798" borderId="1819" xfId="0" applyNumberFormat="1" applyFont="1" applyFill="1" applyBorder="1" applyAlignment="1" applyProtection="1">
      <alignment wrapText="1" readingOrder="1"/>
    </xf>
    <xf numFmtId="3" fontId="1820" fillId="1799" borderId="1820" xfId="0" applyNumberFormat="1" applyFont="1" applyFill="1" applyBorder="1" applyAlignment="1" applyProtection="1">
      <alignment wrapText="1" readingOrder="1"/>
    </xf>
    <xf numFmtId="3" fontId="1821" fillId="1800" borderId="1821" xfId="0" applyNumberFormat="1" applyFont="1" applyFill="1" applyBorder="1" applyAlignment="1" applyProtection="1">
      <alignment wrapText="1" readingOrder="1"/>
    </xf>
    <xf numFmtId="3" fontId="1822" fillId="1801" borderId="1822" xfId="0" applyNumberFormat="1" applyFont="1" applyFill="1" applyBorder="1" applyAlignment="1" applyProtection="1">
      <alignment wrapText="1" readingOrder="1"/>
    </xf>
    <xf numFmtId="3" fontId="1823" fillId="1802" borderId="1823" xfId="0" applyNumberFormat="1" applyFont="1" applyFill="1" applyBorder="1" applyAlignment="1" applyProtection="1">
      <alignment wrapText="1" readingOrder="1"/>
    </xf>
    <xf numFmtId="3" fontId="1824" fillId="1803" borderId="1824" xfId="0" applyNumberFormat="1" applyFont="1" applyFill="1" applyBorder="1" applyAlignment="1" applyProtection="1">
      <alignment wrapText="1" readingOrder="1"/>
    </xf>
    <xf numFmtId="3" fontId="1825" fillId="1804" borderId="1825" xfId="0" applyNumberFormat="1" applyFont="1" applyFill="1" applyBorder="1" applyAlignment="1" applyProtection="1">
      <alignment wrapText="1" readingOrder="1"/>
    </xf>
    <xf numFmtId="3" fontId="1826" fillId="1805" borderId="1826" xfId="0" applyNumberFormat="1" applyFont="1" applyFill="1" applyBorder="1" applyAlignment="1" applyProtection="1">
      <alignment wrapText="1" readingOrder="1"/>
    </xf>
    <xf numFmtId="0" fontId="1827" fillId="1806" borderId="1827" xfId="0" applyFont="1" applyFill="1" applyBorder="1" applyAlignment="1" applyProtection="1">
      <alignment wrapText="1" readingOrder="1"/>
    </xf>
    <xf numFmtId="0" fontId="1828" fillId="1807" borderId="1828" xfId="0" applyFont="1" applyFill="1" applyBorder="1" applyAlignment="1" applyProtection="1">
      <alignment horizontal="left" vertical="top" wrapText="1" readingOrder="1"/>
    </xf>
    <xf numFmtId="0" fontId="1829" fillId="1808" borderId="1829" xfId="0" applyFont="1" applyFill="1" applyBorder="1" applyAlignment="1" applyProtection="1">
      <alignment horizontal="left" vertical="top" wrapText="1" readingOrder="1"/>
    </xf>
    <xf numFmtId="3" fontId="1830" fillId="1809" borderId="1830" xfId="0" applyNumberFormat="1" applyFont="1" applyFill="1" applyBorder="1" applyAlignment="1" applyProtection="1">
      <alignment wrapText="1" readingOrder="1"/>
    </xf>
    <xf numFmtId="3" fontId="1831" fillId="1810" borderId="1831" xfId="0" applyNumberFormat="1" applyFont="1" applyFill="1" applyBorder="1" applyAlignment="1" applyProtection="1">
      <alignment wrapText="1" readingOrder="1"/>
    </xf>
    <xf numFmtId="3" fontId="1832" fillId="1811" borderId="1832" xfId="0" applyNumberFormat="1" applyFont="1" applyFill="1" applyBorder="1" applyAlignment="1" applyProtection="1">
      <alignment wrapText="1" readingOrder="1"/>
    </xf>
    <xf numFmtId="3" fontId="1833" fillId="1812" borderId="1833" xfId="0" applyNumberFormat="1" applyFont="1" applyFill="1" applyBorder="1" applyAlignment="1" applyProtection="1">
      <alignment wrapText="1" readingOrder="1"/>
    </xf>
    <xf numFmtId="3" fontId="1834" fillId="1813" borderId="1834" xfId="0" applyNumberFormat="1" applyFont="1" applyFill="1" applyBorder="1" applyAlignment="1" applyProtection="1">
      <alignment wrapText="1" readingOrder="1"/>
    </xf>
    <xf numFmtId="3" fontId="1835" fillId="1814" borderId="1835" xfId="0" applyNumberFormat="1" applyFont="1" applyFill="1" applyBorder="1" applyAlignment="1" applyProtection="1">
      <alignment wrapText="1" readingOrder="1"/>
    </xf>
    <xf numFmtId="3" fontId="1836" fillId="1815" borderId="1836" xfId="0" applyNumberFormat="1" applyFont="1" applyFill="1" applyBorder="1" applyAlignment="1" applyProtection="1">
      <alignment wrapText="1" readingOrder="1"/>
    </xf>
    <xf numFmtId="3" fontId="1837" fillId="1816" borderId="1837" xfId="0" applyNumberFormat="1" applyFont="1" applyFill="1" applyBorder="1" applyAlignment="1" applyProtection="1">
      <alignment wrapText="1" readingOrder="1"/>
    </xf>
    <xf numFmtId="3" fontId="1838" fillId="1817" borderId="1838" xfId="0" applyNumberFormat="1" applyFont="1" applyFill="1" applyBorder="1" applyAlignment="1" applyProtection="1">
      <alignment wrapText="1" readingOrder="1"/>
    </xf>
    <xf numFmtId="3" fontId="1839" fillId="1818" borderId="1839" xfId="0" applyNumberFormat="1" applyFont="1" applyFill="1" applyBorder="1" applyAlignment="1" applyProtection="1">
      <alignment wrapText="1" readingOrder="1"/>
    </xf>
    <xf numFmtId="3" fontId="1840" fillId="1819" borderId="1840" xfId="0" applyNumberFormat="1" applyFont="1" applyFill="1" applyBorder="1" applyAlignment="1" applyProtection="1">
      <alignment wrapText="1" readingOrder="1"/>
    </xf>
    <xf numFmtId="3" fontId="1841" fillId="1820" borderId="1841" xfId="0" applyNumberFormat="1" applyFont="1" applyFill="1" applyBorder="1" applyAlignment="1" applyProtection="1">
      <alignment wrapText="1" readingOrder="1"/>
    </xf>
    <xf numFmtId="3" fontId="1842" fillId="1821" borderId="1842" xfId="0" applyNumberFormat="1" applyFont="1" applyFill="1" applyBorder="1" applyAlignment="1" applyProtection="1">
      <alignment wrapText="1" readingOrder="1"/>
    </xf>
    <xf numFmtId="3" fontId="1843" fillId="1822" borderId="1843" xfId="0" applyNumberFormat="1" applyFont="1" applyFill="1" applyBorder="1" applyAlignment="1" applyProtection="1">
      <alignment wrapText="1" readingOrder="1"/>
    </xf>
    <xf numFmtId="3" fontId="1844" fillId="1823" borderId="1844" xfId="0" applyNumberFormat="1" applyFont="1" applyFill="1" applyBorder="1" applyAlignment="1" applyProtection="1">
      <alignment wrapText="1" readingOrder="1"/>
    </xf>
    <xf numFmtId="3" fontId="1845" fillId="1824" borderId="1845" xfId="0" applyNumberFormat="1" applyFont="1" applyFill="1" applyBorder="1" applyAlignment="1" applyProtection="1">
      <alignment wrapText="1" readingOrder="1"/>
    </xf>
    <xf numFmtId="3" fontId="1846" fillId="1825" borderId="1846" xfId="0" applyNumberFormat="1" applyFont="1" applyFill="1" applyBorder="1" applyAlignment="1" applyProtection="1">
      <alignment wrapText="1" readingOrder="1"/>
    </xf>
    <xf numFmtId="3" fontId="1847" fillId="1826" borderId="1847" xfId="0" applyNumberFormat="1" applyFont="1" applyFill="1" applyBorder="1" applyAlignment="1" applyProtection="1">
      <alignment wrapText="1" readingOrder="1"/>
    </xf>
    <xf numFmtId="3" fontId="1848" fillId="1827" borderId="1848" xfId="0" applyNumberFormat="1" applyFont="1" applyFill="1" applyBorder="1" applyAlignment="1" applyProtection="1">
      <alignment wrapText="1" readingOrder="1"/>
    </xf>
    <xf numFmtId="3" fontId="1849" fillId="1828" borderId="1849" xfId="0" applyNumberFormat="1" applyFont="1" applyFill="1" applyBorder="1" applyAlignment="1" applyProtection="1">
      <alignment wrapText="1" readingOrder="1"/>
    </xf>
    <xf numFmtId="0" fontId="1850" fillId="1829" borderId="1850" xfId="0" applyFont="1" applyFill="1" applyBorder="1" applyAlignment="1" applyProtection="1">
      <alignment horizontal="left" vertical="top" wrapText="1" readingOrder="1"/>
    </xf>
    <xf numFmtId="0" fontId="1851" fillId="1830" borderId="1851" xfId="0" applyFont="1" applyFill="1" applyBorder="1" applyAlignment="1" applyProtection="1">
      <alignment horizontal="left" vertical="top" wrapText="1" readingOrder="1"/>
    </xf>
    <xf numFmtId="3" fontId="1852" fillId="1831" borderId="1852" xfId="0" applyNumberFormat="1" applyFont="1" applyFill="1" applyBorder="1" applyAlignment="1" applyProtection="1">
      <alignment wrapText="1" readingOrder="1"/>
    </xf>
    <xf numFmtId="3" fontId="1853" fillId="1832" borderId="1853" xfId="0" applyNumberFormat="1" applyFont="1" applyFill="1" applyBorder="1" applyAlignment="1" applyProtection="1">
      <alignment wrapText="1" readingOrder="1"/>
    </xf>
    <xf numFmtId="3" fontId="1854" fillId="1833" borderId="1854" xfId="0" applyNumberFormat="1" applyFont="1" applyFill="1" applyBorder="1" applyAlignment="1" applyProtection="1">
      <alignment wrapText="1" readingOrder="1"/>
    </xf>
    <xf numFmtId="3" fontId="1855" fillId="1834" borderId="1855" xfId="0" applyNumberFormat="1" applyFont="1" applyFill="1" applyBorder="1" applyAlignment="1" applyProtection="1">
      <alignment wrapText="1" readingOrder="1"/>
    </xf>
    <xf numFmtId="3" fontId="1856" fillId="1835" borderId="1856" xfId="0" applyNumberFormat="1" applyFont="1" applyFill="1" applyBorder="1" applyAlignment="1" applyProtection="1">
      <alignment wrapText="1" readingOrder="1"/>
    </xf>
    <xf numFmtId="3" fontId="1857" fillId="1836" borderId="1857" xfId="0" applyNumberFormat="1" applyFont="1" applyFill="1" applyBorder="1" applyAlignment="1" applyProtection="1">
      <alignment wrapText="1" readingOrder="1"/>
    </xf>
    <xf numFmtId="3" fontId="1858" fillId="1837" borderId="1858" xfId="0" applyNumberFormat="1" applyFont="1" applyFill="1" applyBorder="1" applyAlignment="1" applyProtection="1">
      <alignment wrapText="1" readingOrder="1"/>
    </xf>
    <xf numFmtId="3" fontId="1859" fillId="1838" borderId="1859" xfId="0" applyNumberFormat="1" applyFont="1" applyFill="1" applyBorder="1" applyAlignment="1" applyProtection="1">
      <alignment wrapText="1" readingOrder="1"/>
    </xf>
    <xf numFmtId="3" fontId="1860" fillId="1839" borderId="1860" xfId="0" applyNumberFormat="1" applyFont="1" applyFill="1" applyBorder="1" applyAlignment="1" applyProtection="1">
      <alignment wrapText="1" readingOrder="1"/>
    </xf>
    <xf numFmtId="3" fontId="1861" fillId="1840" borderId="1861" xfId="0" applyNumberFormat="1" applyFont="1" applyFill="1" applyBorder="1" applyAlignment="1" applyProtection="1">
      <alignment wrapText="1" readingOrder="1"/>
    </xf>
    <xf numFmtId="3" fontId="1862" fillId="1841" borderId="1862" xfId="0" applyNumberFormat="1" applyFont="1" applyFill="1" applyBorder="1" applyAlignment="1" applyProtection="1">
      <alignment wrapText="1" readingOrder="1"/>
    </xf>
    <xf numFmtId="3" fontId="1863" fillId="1842" borderId="1863" xfId="0" applyNumberFormat="1" applyFont="1" applyFill="1" applyBorder="1" applyAlignment="1" applyProtection="1">
      <alignment wrapText="1" readingOrder="1"/>
    </xf>
    <xf numFmtId="3" fontId="1864" fillId="1843" borderId="1864" xfId="0" applyNumberFormat="1" applyFont="1" applyFill="1" applyBorder="1" applyAlignment="1" applyProtection="1">
      <alignment wrapText="1" readingOrder="1"/>
    </xf>
    <xf numFmtId="3" fontId="1865" fillId="1844" borderId="1865" xfId="0" applyNumberFormat="1" applyFont="1" applyFill="1" applyBorder="1" applyAlignment="1" applyProtection="1">
      <alignment wrapText="1" readingOrder="1"/>
    </xf>
    <xf numFmtId="3" fontId="1866" fillId="1845" borderId="1866" xfId="0" applyNumberFormat="1" applyFont="1" applyFill="1" applyBorder="1" applyAlignment="1" applyProtection="1">
      <alignment wrapText="1" readingOrder="1"/>
    </xf>
    <xf numFmtId="3" fontId="1867" fillId="1846" borderId="1867" xfId="0" applyNumberFormat="1" applyFont="1" applyFill="1" applyBorder="1" applyAlignment="1" applyProtection="1">
      <alignment wrapText="1" readingOrder="1"/>
    </xf>
    <xf numFmtId="3" fontId="1868" fillId="1847" borderId="1868" xfId="0" applyNumberFormat="1" applyFont="1" applyFill="1" applyBorder="1" applyAlignment="1" applyProtection="1">
      <alignment wrapText="1" readingOrder="1"/>
    </xf>
    <xf numFmtId="3" fontId="1869" fillId="1848" borderId="1869" xfId="0" applyNumberFormat="1" applyFont="1" applyFill="1" applyBorder="1" applyAlignment="1" applyProtection="1">
      <alignment wrapText="1" readingOrder="1"/>
    </xf>
    <xf numFmtId="3" fontId="1870" fillId="1849" borderId="1870" xfId="0" applyNumberFormat="1" applyFont="1" applyFill="1" applyBorder="1" applyAlignment="1" applyProtection="1">
      <alignment wrapText="1" readingOrder="1"/>
    </xf>
    <xf numFmtId="3" fontId="1871" fillId="1850" borderId="1871" xfId="0" applyNumberFormat="1" applyFont="1" applyFill="1" applyBorder="1" applyAlignment="1" applyProtection="1">
      <alignment wrapText="1" readingOrder="1"/>
    </xf>
    <xf numFmtId="0" fontId="1872" fillId="1851" borderId="1872" xfId="0" applyFont="1" applyFill="1" applyBorder="1" applyAlignment="1" applyProtection="1">
      <alignment horizontal="left" vertical="top" wrapText="1" readingOrder="1"/>
    </xf>
    <xf numFmtId="0" fontId="1873" fillId="1852" borderId="1873" xfId="0" applyFont="1" applyFill="1" applyBorder="1" applyAlignment="1" applyProtection="1">
      <alignment horizontal="left" vertical="top" wrapText="1" readingOrder="1"/>
    </xf>
    <xf numFmtId="3" fontId="1874" fillId="1853" borderId="1874" xfId="0" applyNumberFormat="1" applyFont="1" applyFill="1" applyBorder="1" applyAlignment="1" applyProtection="1">
      <alignment wrapText="1" readingOrder="1"/>
    </xf>
    <xf numFmtId="3" fontId="1875" fillId="1854" borderId="1875" xfId="0" applyNumberFormat="1" applyFont="1" applyFill="1" applyBorder="1" applyAlignment="1" applyProtection="1">
      <alignment wrapText="1" readingOrder="1"/>
    </xf>
    <xf numFmtId="3" fontId="1876" fillId="1855" borderId="1876" xfId="0" applyNumberFormat="1" applyFont="1" applyFill="1" applyBorder="1" applyAlignment="1" applyProtection="1">
      <alignment wrapText="1" readingOrder="1"/>
    </xf>
    <xf numFmtId="3" fontId="1877" fillId="1856" borderId="1877" xfId="0" applyNumberFormat="1" applyFont="1" applyFill="1" applyBorder="1" applyAlignment="1" applyProtection="1">
      <alignment wrapText="1" readingOrder="1"/>
    </xf>
    <xf numFmtId="3" fontId="1878" fillId="1857" borderId="1878" xfId="0" applyNumberFormat="1" applyFont="1" applyFill="1" applyBorder="1" applyAlignment="1" applyProtection="1">
      <alignment wrapText="1" readingOrder="1"/>
    </xf>
    <xf numFmtId="3" fontId="1879" fillId="1858" borderId="1879" xfId="0" applyNumberFormat="1" applyFont="1" applyFill="1" applyBorder="1" applyAlignment="1" applyProtection="1">
      <alignment wrapText="1" readingOrder="1"/>
    </xf>
    <xf numFmtId="3" fontId="1880" fillId="1859" borderId="1880" xfId="0" applyNumberFormat="1" applyFont="1" applyFill="1" applyBorder="1" applyAlignment="1" applyProtection="1">
      <alignment wrapText="1" readingOrder="1"/>
    </xf>
    <xf numFmtId="3" fontId="1881" fillId="1860" borderId="1881" xfId="0" applyNumberFormat="1" applyFont="1" applyFill="1" applyBorder="1" applyAlignment="1" applyProtection="1">
      <alignment wrapText="1" readingOrder="1"/>
    </xf>
    <xf numFmtId="3" fontId="1882" fillId="1861" borderId="1882" xfId="0" applyNumberFormat="1" applyFont="1" applyFill="1" applyBorder="1" applyAlignment="1" applyProtection="1">
      <alignment wrapText="1" readingOrder="1"/>
    </xf>
    <xf numFmtId="3" fontId="1883" fillId="1862" borderId="1883" xfId="0" applyNumberFormat="1" applyFont="1" applyFill="1" applyBorder="1" applyAlignment="1" applyProtection="1">
      <alignment wrapText="1" readingOrder="1"/>
    </xf>
    <xf numFmtId="3" fontId="1884" fillId="1863" borderId="1884" xfId="0" applyNumberFormat="1" applyFont="1" applyFill="1" applyBorder="1" applyAlignment="1" applyProtection="1">
      <alignment wrapText="1" readingOrder="1"/>
    </xf>
    <xf numFmtId="3" fontId="1885" fillId="1864" borderId="1885" xfId="0" applyNumberFormat="1" applyFont="1" applyFill="1" applyBorder="1" applyAlignment="1" applyProtection="1">
      <alignment wrapText="1" readingOrder="1"/>
    </xf>
    <xf numFmtId="3" fontId="1886" fillId="1865" borderId="1886" xfId="0" applyNumberFormat="1" applyFont="1" applyFill="1" applyBorder="1" applyAlignment="1" applyProtection="1">
      <alignment wrapText="1" readingOrder="1"/>
    </xf>
    <xf numFmtId="3" fontId="1887" fillId="1866" borderId="1887" xfId="0" applyNumberFormat="1" applyFont="1" applyFill="1" applyBorder="1" applyAlignment="1" applyProtection="1">
      <alignment wrapText="1" readingOrder="1"/>
    </xf>
    <xf numFmtId="3" fontId="1888" fillId="1867" borderId="1888" xfId="0" applyNumberFormat="1" applyFont="1" applyFill="1" applyBorder="1" applyAlignment="1" applyProtection="1">
      <alignment wrapText="1" readingOrder="1"/>
    </xf>
    <xf numFmtId="3" fontId="1889" fillId="1868" borderId="1889" xfId="0" applyNumberFormat="1" applyFont="1" applyFill="1" applyBorder="1" applyAlignment="1" applyProtection="1">
      <alignment wrapText="1" readingOrder="1"/>
    </xf>
    <xf numFmtId="3" fontId="1890" fillId="1869" borderId="1890" xfId="0" applyNumberFormat="1" applyFont="1" applyFill="1" applyBorder="1" applyAlignment="1" applyProtection="1">
      <alignment wrapText="1" readingOrder="1"/>
    </xf>
    <xf numFmtId="3" fontId="1891" fillId="1870" borderId="1891" xfId="0" applyNumberFormat="1" applyFont="1" applyFill="1" applyBorder="1" applyAlignment="1" applyProtection="1">
      <alignment wrapText="1" readingOrder="1"/>
    </xf>
    <xf numFmtId="3" fontId="1892" fillId="1871" borderId="1892" xfId="0" applyNumberFormat="1" applyFont="1" applyFill="1" applyBorder="1" applyAlignment="1" applyProtection="1">
      <alignment wrapText="1" readingOrder="1"/>
    </xf>
    <xf numFmtId="3" fontId="1893" fillId="1872" borderId="1893" xfId="0" applyNumberFormat="1" applyFont="1" applyFill="1" applyBorder="1" applyAlignment="1" applyProtection="1">
      <alignment wrapText="1" readingOrder="1"/>
    </xf>
    <xf numFmtId="0" fontId="1894" fillId="1873" borderId="1894" xfId="0" applyFont="1" applyFill="1" applyBorder="1" applyAlignment="1" applyProtection="1">
      <alignment horizontal="left" vertical="top" wrapText="1" readingOrder="1"/>
    </xf>
    <xf numFmtId="0" fontId="1895" fillId="1874" borderId="1895" xfId="0" applyFont="1" applyFill="1" applyBorder="1" applyAlignment="1" applyProtection="1">
      <alignment horizontal="left" vertical="top" wrapText="1" readingOrder="1"/>
    </xf>
    <xf numFmtId="3" fontId="1896" fillId="1875" borderId="1896" xfId="0" applyNumberFormat="1" applyFont="1" applyFill="1" applyBorder="1" applyAlignment="1" applyProtection="1">
      <alignment wrapText="1" readingOrder="1"/>
    </xf>
    <xf numFmtId="3" fontId="1897" fillId="1876" borderId="1897" xfId="0" applyNumberFormat="1" applyFont="1" applyFill="1" applyBorder="1" applyAlignment="1" applyProtection="1">
      <alignment wrapText="1" readingOrder="1"/>
    </xf>
    <xf numFmtId="3" fontId="1898" fillId="1877" borderId="1898" xfId="0" applyNumberFormat="1" applyFont="1" applyFill="1" applyBorder="1" applyAlignment="1" applyProtection="1">
      <alignment wrapText="1" readingOrder="1"/>
    </xf>
    <xf numFmtId="3" fontId="1899" fillId="1878" borderId="1899" xfId="0" applyNumberFormat="1" applyFont="1" applyFill="1" applyBorder="1" applyAlignment="1" applyProtection="1">
      <alignment wrapText="1" readingOrder="1"/>
    </xf>
    <xf numFmtId="3" fontId="1900" fillId="1879" borderId="1900" xfId="0" applyNumberFormat="1" applyFont="1" applyFill="1" applyBorder="1" applyAlignment="1" applyProtection="1">
      <alignment wrapText="1" readingOrder="1"/>
    </xf>
    <xf numFmtId="3" fontId="1901" fillId="1880" borderId="1901" xfId="0" applyNumberFormat="1" applyFont="1" applyFill="1" applyBorder="1" applyAlignment="1" applyProtection="1">
      <alignment wrapText="1" readingOrder="1"/>
    </xf>
    <xf numFmtId="3" fontId="1902" fillId="1881" borderId="1902" xfId="0" applyNumberFormat="1" applyFont="1" applyFill="1" applyBorder="1" applyAlignment="1" applyProtection="1">
      <alignment wrapText="1" readingOrder="1"/>
    </xf>
    <xf numFmtId="3" fontId="1903" fillId="1882" borderId="1903" xfId="0" applyNumberFormat="1" applyFont="1" applyFill="1" applyBorder="1" applyAlignment="1" applyProtection="1">
      <alignment wrapText="1" readingOrder="1"/>
    </xf>
    <xf numFmtId="3" fontId="1904" fillId="1883" borderId="1904" xfId="0" applyNumberFormat="1" applyFont="1" applyFill="1" applyBorder="1" applyAlignment="1" applyProtection="1">
      <alignment wrapText="1" readingOrder="1"/>
    </xf>
    <xf numFmtId="3" fontId="1905" fillId="1884" borderId="1905" xfId="0" applyNumberFormat="1" applyFont="1" applyFill="1" applyBorder="1" applyAlignment="1" applyProtection="1">
      <alignment wrapText="1" readingOrder="1"/>
    </xf>
    <xf numFmtId="3" fontId="1906" fillId="1885" borderId="1906" xfId="0" applyNumberFormat="1" applyFont="1" applyFill="1" applyBorder="1" applyAlignment="1" applyProtection="1">
      <alignment wrapText="1" readingOrder="1"/>
    </xf>
    <xf numFmtId="3" fontId="1907" fillId="1886" borderId="1907" xfId="0" applyNumberFormat="1" applyFont="1" applyFill="1" applyBorder="1" applyAlignment="1" applyProtection="1">
      <alignment wrapText="1" readingOrder="1"/>
    </xf>
    <xf numFmtId="3" fontId="1908" fillId="1887" borderId="1908" xfId="0" applyNumberFormat="1" applyFont="1" applyFill="1" applyBorder="1" applyAlignment="1" applyProtection="1">
      <alignment wrapText="1" readingOrder="1"/>
    </xf>
    <xf numFmtId="3" fontId="1909" fillId="1888" borderId="1909" xfId="0" applyNumberFormat="1" applyFont="1" applyFill="1" applyBorder="1" applyAlignment="1" applyProtection="1">
      <alignment wrapText="1" readingOrder="1"/>
    </xf>
    <xf numFmtId="3" fontId="1910" fillId="1889" borderId="1910" xfId="0" applyNumberFormat="1" applyFont="1" applyFill="1" applyBorder="1" applyAlignment="1" applyProtection="1">
      <alignment wrapText="1" readingOrder="1"/>
    </xf>
    <xf numFmtId="3" fontId="1911" fillId="1890" borderId="1911" xfId="0" applyNumberFormat="1" applyFont="1" applyFill="1" applyBorder="1" applyAlignment="1" applyProtection="1">
      <alignment wrapText="1" readingOrder="1"/>
    </xf>
    <xf numFmtId="3" fontId="1912" fillId="1891" borderId="1912" xfId="0" applyNumberFormat="1" applyFont="1" applyFill="1" applyBorder="1" applyAlignment="1" applyProtection="1">
      <alignment wrapText="1" readingOrder="1"/>
    </xf>
    <xf numFmtId="3" fontId="1913" fillId="1892" borderId="1913" xfId="0" applyNumberFormat="1" applyFont="1" applyFill="1" applyBorder="1" applyAlignment="1" applyProtection="1">
      <alignment wrapText="1" readingOrder="1"/>
    </xf>
    <xf numFmtId="3" fontId="1914" fillId="1893" borderId="1914" xfId="0" applyNumberFormat="1" applyFont="1" applyFill="1" applyBorder="1" applyAlignment="1" applyProtection="1">
      <alignment wrapText="1" readingOrder="1"/>
    </xf>
    <xf numFmtId="3" fontId="1915" fillId="1894" borderId="1915" xfId="0" applyNumberFormat="1" applyFont="1" applyFill="1" applyBorder="1" applyAlignment="1" applyProtection="1">
      <alignment wrapText="1" readingOrder="1"/>
    </xf>
    <xf numFmtId="0" fontId="1916" fillId="1895" borderId="1916" xfId="0" applyFont="1" applyFill="1" applyBorder="1" applyAlignment="1" applyProtection="1">
      <alignment horizontal="left" vertical="top" wrapText="1" readingOrder="1"/>
    </xf>
    <xf numFmtId="0" fontId="1917" fillId="1896" borderId="1917" xfId="0" applyFont="1" applyFill="1" applyBorder="1" applyAlignment="1" applyProtection="1">
      <alignment horizontal="left" vertical="top" wrapText="1" readingOrder="1"/>
    </xf>
    <xf numFmtId="0" fontId="1918" fillId="1897" borderId="1918" xfId="0" applyFont="1" applyFill="1" applyBorder="1" applyAlignment="1" applyProtection="1">
      <alignment wrapText="1" readingOrder="1"/>
    </xf>
    <xf numFmtId="0" fontId="1919" fillId="1898" borderId="1919" xfId="0" applyFont="1" applyFill="1" applyBorder="1" applyAlignment="1" applyProtection="1">
      <alignment wrapText="1" readingOrder="1"/>
    </xf>
    <xf numFmtId="0" fontId="1920" fillId="1899" borderId="1920" xfId="0" applyFont="1" applyFill="1" applyBorder="1" applyAlignment="1" applyProtection="1">
      <alignment wrapText="1" readingOrder="1"/>
    </xf>
    <xf numFmtId="0" fontId="1921" fillId="1900" borderId="1921" xfId="0" applyFont="1" applyFill="1" applyBorder="1" applyAlignment="1" applyProtection="1">
      <alignment wrapText="1" readingOrder="1"/>
    </xf>
    <xf numFmtId="0" fontId="1922" fillId="1901" borderId="1922" xfId="0" applyFont="1" applyFill="1" applyBorder="1" applyAlignment="1" applyProtection="1">
      <alignment wrapText="1" readingOrder="1"/>
    </xf>
    <xf numFmtId="0" fontId="1923" fillId="1902" borderId="1923" xfId="0" applyFont="1" applyFill="1" applyBorder="1" applyAlignment="1" applyProtection="1">
      <alignment wrapText="1" readingOrder="1"/>
    </xf>
    <xf numFmtId="0" fontId="1924" fillId="1903" borderId="1924" xfId="0" applyFont="1" applyFill="1" applyBorder="1" applyAlignment="1" applyProtection="1">
      <alignment wrapText="1" readingOrder="1"/>
    </xf>
    <xf numFmtId="0" fontId="1925" fillId="1904" borderId="1925" xfId="0" applyFont="1" applyFill="1" applyBorder="1" applyAlignment="1" applyProtection="1">
      <alignment wrapText="1" readingOrder="1"/>
    </xf>
    <xf numFmtId="0" fontId="1926" fillId="1905" borderId="1926" xfId="0" applyFont="1" applyFill="1" applyBorder="1" applyAlignment="1" applyProtection="1">
      <alignment wrapText="1" readingOrder="1"/>
    </xf>
    <xf numFmtId="0" fontId="1927" fillId="1906" borderId="1927" xfId="0" applyFont="1" applyFill="1" applyBorder="1" applyAlignment="1" applyProtection="1">
      <alignment wrapText="1" readingOrder="1"/>
    </xf>
    <xf numFmtId="0" fontId="1928" fillId="1907" borderId="1928" xfId="0" applyFont="1" applyFill="1" applyBorder="1" applyAlignment="1" applyProtection="1">
      <alignment wrapText="1" readingOrder="1"/>
    </xf>
    <xf numFmtId="0" fontId="1929" fillId="1908" borderId="1929" xfId="0" applyFont="1" applyFill="1" applyBorder="1" applyAlignment="1" applyProtection="1">
      <alignment wrapText="1" readingOrder="1"/>
    </xf>
    <xf numFmtId="0" fontId="1930" fillId="1909" borderId="1930" xfId="0" applyFont="1" applyFill="1" applyBorder="1" applyAlignment="1" applyProtection="1">
      <alignment wrapText="1" readingOrder="1"/>
    </xf>
    <xf numFmtId="0" fontId="1931" fillId="1910" borderId="1931" xfId="0" applyFont="1" applyFill="1" applyBorder="1" applyAlignment="1" applyProtection="1">
      <alignment wrapText="1" readingOrder="1"/>
    </xf>
    <xf numFmtId="0" fontId="1932" fillId="1911" borderId="1932" xfId="0" applyFont="1" applyFill="1" applyBorder="1" applyAlignment="1" applyProtection="1">
      <alignment wrapText="1" readingOrder="1"/>
    </xf>
    <xf numFmtId="164" fontId="1933" fillId="1912" borderId="1933" xfId="0" applyNumberFormat="1" applyFont="1" applyFill="1" applyBorder="1" applyAlignment="1" applyProtection="1">
      <alignment wrapText="1" readingOrder="1"/>
    </xf>
    <xf numFmtId="164" fontId="1934" fillId="1913" borderId="1934" xfId="0" applyNumberFormat="1" applyFont="1" applyFill="1" applyBorder="1" applyAlignment="1" applyProtection="1">
      <alignment wrapText="1" readingOrder="1"/>
    </xf>
    <xf numFmtId="164" fontId="1935" fillId="1914" borderId="1935" xfId="0" applyNumberFormat="1" applyFont="1" applyFill="1" applyBorder="1" applyAlignment="1" applyProtection="1">
      <alignment wrapText="1" readingOrder="1"/>
    </xf>
    <xf numFmtId="164" fontId="1936" fillId="1915" borderId="1936" xfId="0" applyNumberFormat="1" applyFont="1" applyFill="1" applyBorder="1" applyAlignment="1" applyProtection="1">
      <alignment wrapText="1" readingOrder="1"/>
    </xf>
    <xf numFmtId="0" fontId="1937" fillId="1916" borderId="1937" xfId="0" applyFont="1" applyFill="1" applyBorder="1" applyAlignment="1" applyProtection="1">
      <alignment wrapText="1" readingOrder="1"/>
    </xf>
    <xf numFmtId="0" fontId="1938" fillId="1917" borderId="1938" xfId="0" applyFont="1" applyFill="1" applyBorder="1" applyAlignment="1" applyProtection="1">
      <alignment horizontal="left" vertical="top" wrapText="1" readingOrder="1"/>
    </xf>
    <xf numFmtId="0" fontId="1939" fillId="1918" borderId="1939" xfId="0" applyFont="1" applyFill="1" applyBorder="1" applyAlignment="1" applyProtection="1">
      <alignment horizontal="left" vertical="top" wrapText="1" readingOrder="1"/>
    </xf>
    <xf numFmtId="3" fontId="1940" fillId="1919" borderId="1940" xfId="0" applyNumberFormat="1" applyFont="1" applyFill="1" applyBorder="1" applyAlignment="1" applyProtection="1">
      <alignment wrapText="1" readingOrder="1"/>
    </xf>
    <xf numFmtId="3" fontId="1941" fillId="1920" borderId="1941" xfId="0" applyNumberFormat="1" applyFont="1" applyFill="1" applyBorder="1" applyAlignment="1" applyProtection="1">
      <alignment wrapText="1" readingOrder="1"/>
    </xf>
    <xf numFmtId="3" fontId="1942" fillId="1921" borderId="1942" xfId="0" applyNumberFormat="1" applyFont="1" applyFill="1" applyBorder="1" applyAlignment="1" applyProtection="1">
      <alignment wrapText="1" readingOrder="1"/>
    </xf>
    <xf numFmtId="3" fontId="1943" fillId="1922" borderId="1943" xfId="0" applyNumberFormat="1" applyFont="1" applyFill="1" applyBorder="1" applyAlignment="1" applyProtection="1">
      <alignment wrapText="1" readingOrder="1"/>
    </xf>
    <xf numFmtId="3" fontId="1944" fillId="1923" borderId="1944" xfId="0" applyNumberFormat="1" applyFont="1" applyFill="1" applyBorder="1" applyAlignment="1" applyProtection="1">
      <alignment wrapText="1" readingOrder="1"/>
    </xf>
    <xf numFmtId="3" fontId="1945" fillId="1924" borderId="1945" xfId="0" applyNumberFormat="1" applyFont="1" applyFill="1" applyBorder="1" applyAlignment="1" applyProtection="1">
      <alignment wrapText="1" readingOrder="1"/>
    </xf>
    <xf numFmtId="3" fontId="1946" fillId="1925" borderId="1946" xfId="0" applyNumberFormat="1" applyFont="1" applyFill="1" applyBorder="1" applyAlignment="1" applyProtection="1">
      <alignment wrapText="1" readingOrder="1"/>
    </xf>
    <xf numFmtId="3" fontId="1947" fillId="1926" borderId="1947" xfId="0" applyNumberFormat="1" applyFont="1" applyFill="1" applyBorder="1" applyAlignment="1" applyProtection="1">
      <alignment wrapText="1" readingOrder="1"/>
    </xf>
    <xf numFmtId="3" fontId="1948" fillId="1927" borderId="1948" xfId="0" applyNumberFormat="1" applyFont="1" applyFill="1" applyBorder="1" applyAlignment="1" applyProtection="1">
      <alignment wrapText="1" readingOrder="1"/>
    </xf>
    <xf numFmtId="3" fontId="1949" fillId="1928" borderId="1949" xfId="0" applyNumberFormat="1" applyFont="1" applyFill="1" applyBorder="1" applyAlignment="1" applyProtection="1">
      <alignment wrapText="1" readingOrder="1"/>
    </xf>
    <xf numFmtId="3" fontId="1950" fillId="1929" borderId="1950" xfId="0" applyNumberFormat="1" applyFont="1" applyFill="1" applyBorder="1" applyAlignment="1" applyProtection="1">
      <alignment wrapText="1" readingOrder="1"/>
    </xf>
    <xf numFmtId="3" fontId="1951" fillId="1930" borderId="1951" xfId="0" applyNumberFormat="1" applyFont="1" applyFill="1" applyBorder="1" applyAlignment="1" applyProtection="1">
      <alignment wrapText="1" readingOrder="1"/>
    </xf>
    <xf numFmtId="3" fontId="1952" fillId="1931" borderId="1952" xfId="0" applyNumberFormat="1" applyFont="1" applyFill="1" applyBorder="1" applyAlignment="1" applyProtection="1">
      <alignment wrapText="1" readingOrder="1"/>
    </xf>
    <xf numFmtId="3" fontId="1953" fillId="1932" borderId="1953" xfId="0" applyNumberFormat="1" applyFont="1" applyFill="1" applyBorder="1" applyAlignment="1" applyProtection="1">
      <alignment wrapText="1" readingOrder="1"/>
    </xf>
    <xf numFmtId="3" fontId="1954" fillId="1933" borderId="1954" xfId="0" applyNumberFormat="1" applyFont="1" applyFill="1" applyBorder="1" applyAlignment="1" applyProtection="1">
      <alignment wrapText="1" readingOrder="1"/>
    </xf>
    <xf numFmtId="3" fontId="1955" fillId="1934" borderId="1955" xfId="0" applyNumberFormat="1" applyFont="1" applyFill="1" applyBorder="1" applyAlignment="1" applyProtection="1">
      <alignment wrapText="1" readingOrder="1"/>
    </xf>
    <xf numFmtId="3" fontId="1956" fillId="1935" borderId="1956" xfId="0" applyNumberFormat="1" applyFont="1" applyFill="1" applyBorder="1" applyAlignment="1" applyProtection="1">
      <alignment wrapText="1" readingOrder="1"/>
    </xf>
    <xf numFmtId="3" fontId="1957" fillId="1936" borderId="1957" xfId="0" applyNumberFormat="1" applyFont="1" applyFill="1" applyBorder="1" applyAlignment="1" applyProtection="1">
      <alignment wrapText="1" readingOrder="1"/>
    </xf>
    <xf numFmtId="3" fontId="1958" fillId="1937" borderId="1958" xfId="0" applyNumberFormat="1" applyFont="1" applyFill="1" applyBorder="1" applyAlignment="1" applyProtection="1">
      <alignment wrapText="1" readingOrder="1"/>
    </xf>
    <xf numFmtId="0" fontId="1959" fillId="1938" borderId="1959" xfId="0" applyFont="1" applyFill="1" applyBorder="1" applyAlignment="1" applyProtection="1">
      <alignment wrapText="1" readingOrder="1"/>
    </xf>
    <xf numFmtId="0" fontId="1960" fillId="1939" borderId="1960" xfId="0" applyFont="1" applyFill="1" applyBorder="1" applyAlignment="1" applyProtection="1">
      <alignment horizontal="left" vertical="top" wrapText="1" readingOrder="1"/>
    </xf>
    <xf numFmtId="0" fontId="1961" fillId="1940" borderId="1961" xfId="0" applyFont="1" applyFill="1" applyBorder="1" applyAlignment="1" applyProtection="1">
      <alignment horizontal="left" vertical="top" wrapText="1" readingOrder="1"/>
    </xf>
    <xf numFmtId="3" fontId="1962" fillId="1941" borderId="1962" xfId="0" applyNumberFormat="1" applyFont="1" applyFill="1" applyBorder="1" applyAlignment="1" applyProtection="1">
      <alignment wrapText="1" readingOrder="1"/>
    </xf>
    <xf numFmtId="3" fontId="1963" fillId="1942" borderId="1963" xfId="0" applyNumberFormat="1" applyFont="1" applyFill="1" applyBorder="1" applyAlignment="1" applyProtection="1">
      <alignment wrapText="1" readingOrder="1"/>
    </xf>
    <xf numFmtId="3" fontId="1964" fillId="1943" borderId="1964" xfId="0" applyNumberFormat="1" applyFont="1" applyFill="1" applyBorder="1" applyAlignment="1" applyProtection="1">
      <alignment wrapText="1" readingOrder="1"/>
    </xf>
    <xf numFmtId="3" fontId="1965" fillId="1944" borderId="1965" xfId="0" applyNumberFormat="1" applyFont="1" applyFill="1" applyBorder="1" applyAlignment="1" applyProtection="1">
      <alignment wrapText="1" readingOrder="1"/>
    </xf>
    <xf numFmtId="3" fontId="1966" fillId="1945" borderId="1966" xfId="0" applyNumberFormat="1" applyFont="1" applyFill="1" applyBorder="1" applyAlignment="1" applyProtection="1">
      <alignment wrapText="1" readingOrder="1"/>
    </xf>
    <xf numFmtId="3" fontId="1967" fillId="1946" borderId="1967" xfId="0" applyNumberFormat="1" applyFont="1" applyFill="1" applyBorder="1" applyAlignment="1" applyProtection="1">
      <alignment wrapText="1" readingOrder="1"/>
    </xf>
    <xf numFmtId="3" fontId="1968" fillId="1947" borderId="1968" xfId="0" applyNumberFormat="1" applyFont="1" applyFill="1" applyBorder="1" applyAlignment="1" applyProtection="1">
      <alignment wrapText="1" readingOrder="1"/>
    </xf>
    <xf numFmtId="3" fontId="1969" fillId="1948" borderId="1969" xfId="0" applyNumberFormat="1" applyFont="1" applyFill="1" applyBorder="1" applyAlignment="1" applyProtection="1">
      <alignment wrapText="1" readingOrder="1"/>
    </xf>
    <xf numFmtId="3" fontId="1970" fillId="1949" borderId="1970" xfId="0" applyNumberFormat="1" applyFont="1" applyFill="1" applyBorder="1" applyAlignment="1" applyProtection="1">
      <alignment wrapText="1" readingOrder="1"/>
    </xf>
    <xf numFmtId="3" fontId="1971" fillId="1950" borderId="1971" xfId="0" applyNumberFormat="1" applyFont="1" applyFill="1" applyBorder="1" applyAlignment="1" applyProtection="1">
      <alignment wrapText="1" readingOrder="1"/>
    </xf>
    <xf numFmtId="3" fontId="1972" fillId="1951" borderId="1972" xfId="0" applyNumberFormat="1" applyFont="1" applyFill="1" applyBorder="1" applyAlignment="1" applyProtection="1">
      <alignment wrapText="1" readingOrder="1"/>
    </xf>
    <xf numFmtId="3" fontId="1973" fillId="1952" borderId="1973" xfId="0" applyNumberFormat="1" applyFont="1" applyFill="1" applyBorder="1" applyAlignment="1" applyProtection="1">
      <alignment wrapText="1" readingOrder="1"/>
    </xf>
    <xf numFmtId="3" fontId="1974" fillId="1953" borderId="1974" xfId="0" applyNumberFormat="1" applyFont="1" applyFill="1" applyBorder="1" applyAlignment="1" applyProtection="1">
      <alignment wrapText="1" readingOrder="1"/>
    </xf>
    <xf numFmtId="3" fontId="1975" fillId="1954" borderId="1975" xfId="0" applyNumberFormat="1" applyFont="1" applyFill="1" applyBorder="1" applyAlignment="1" applyProtection="1">
      <alignment wrapText="1" readingOrder="1"/>
    </xf>
    <xf numFmtId="3" fontId="1976" fillId="1955" borderId="1976" xfId="0" applyNumberFormat="1" applyFont="1" applyFill="1" applyBorder="1" applyAlignment="1" applyProtection="1">
      <alignment wrapText="1" readingOrder="1"/>
    </xf>
    <xf numFmtId="3" fontId="1977" fillId="1956" borderId="1977" xfId="0" applyNumberFormat="1" applyFont="1" applyFill="1" applyBorder="1" applyAlignment="1" applyProtection="1">
      <alignment wrapText="1" readingOrder="1"/>
    </xf>
    <xf numFmtId="3" fontId="1978" fillId="1957" borderId="1978" xfId="0" applyNumberFormat="1" applyFont="1" applyFill="1" applyBorder="1" applyAlignment="1" applyProtection="1">
      <alignment wrapText="1" readingOrder="1"/>
    </xf>
    <xf numFmtId="3" fontId="1979" fillId="1958" borderId="1979" xfId="0" applyNumberFormat="1" applyFont="1" applyFill="1" applyBorder="1" applyAlignment="1" applyProtection="1">
      <alignment wrapText="1" readingOrder="1"/>
    </xf>
    <xf numFmtId="3" fontId="1980" fillId="1959" borderId="1980" xfId="0" applyNumberFormat="1" applyFont="1" applyFill="1" applyBorder="1" applyAlignment="1" applyProtection="1">
      <alignment wrapText="1" readingOrder="1"/>
    </xf>
    <xf numFmtId="0" fontId="1981" fillId="1960" borderId="1981" xfId="0" applyFont="1" applyFill="1" applyBorder="1" applyAlignment="1" applyProtection="1">
      <alignment wrapText="1" readingOrder="1"/>
    </xf>
    <xf numFmtId="0" fontId="1982" fillId="1961" borderId="1982" xfId="0" applyFont="1" applyFill="1" applyBorder="1" applyAlignment="1" applyProtection="1">
      <alignment horizontal="left" vertical="top" wrapText="1" readingOrder="1"/>
    </xf>
    <xf numFmtId="0" fontId="1983" fillId="1962" borderId="1983" xfId="0" applyFont="1" applyFill="1" applyBorder="1" applyAlignment="1" applyProtection="1">
      <alignment horizontal="left" vertical="top" wrapText="1" readingOrder="1"/>
    </xf>
    <xf numFmtId="3" fontId="1984" fillId="1963" borderId="1984" xfId="0" applyNumberFormat="1" applyFont="1" applyFill="1" applyBorder="1" applyAlignment="1" applyProtection="1">
      <alignment wrapText="1" readingOrder="1"/>
    </xf>
    <xf numFmtId="3" fontId="1985" fillId="1964" borderId="1985" xfId="0" applyNumberFormat="1" applyFont="1" applyFill="1" applyBorder="1" applyAlignment="1" applyProtection="1">
      <alignment wrapText="1" readingOrder="1"/>
    </xf>
    <xf numFmtId="3" fontId="1986" fillId="1965" borderId="1986" xfId="0" applyNumberFormat="1" applyFont="1" applyFill="1" applyBorder="1" applyAlignment="1" applyProtection="1">
      <alignment wrapText="1" readingOrder="1"/>
    </xf>
    <xf numFmtId="3" fontId="1987" fillId="1966" borderId="1987" xfId="0" applyNumberFormat="1" applyFont="1" applyFill="1" applyBorder="1" applyAlignment="1" applyProtection="1">
      <alignment wrapText="1" readingOrder="1"/>
    </xf>
    <xf numFmtId="3" fontId="1988" fillId="1967" borderId="1988" xfId="0" applyNumberFormat="1" applyFont="1" applyFill="1" applyBorder="1" applyAlignment="1" applyProtection="1">
      <alignment wrapText="1" readingOrder="1"/>
    </xf>
    <xf numFmtId="3" fontId="1989" fillId="1968" borderId="1989" xfId="0" applyNumberFormat="1" applyFont="1" applyFill="1" applyBorder="1" applyAlignment="1" applyProtection="1">
      <alignment wrapText="1" readingOrder="1"/>
    </xf>
    <xf numFmtId="3" fontId="1990" fillId="1969" borderId="1990" xfId="0" applyNumberFormat="1" applyFont="1" applyFill="1" applyBorder="1" applyAlignment="1" applyProtection="1">
      <alignment wrapText="1" readingOrder="1"/>
    </xf>
    <xf numFmtId="3" fontId="1991" fillId="1970" borderId="1991" xfId="0" applyNumberFormat="1" applyFont="1" applyFill="1" applyBorder="1" applyAlignment="1" applyProtection="1">
      <alignment wrapText="1" readingOrder="1"/>
    </xf>
    <xf numFmtId="3" fontId="1992" fillId="1971" borderId="1992" xfId="0" applyNumberFormat="1" applyFont="1" applyFill="1" applyBorder="1" applyAlignment="1" applyProtection="1">
      <alignment wrapText="1" readingOrder="1"/>
    </xf>
    <xf numFmtId="3" fontId="1993" fillId="1972" borderId="1993" xfId="0" applyNumberFormat="1" applyFont="1" applyFill="1" applyBorder="1" applyAlignment="1" applyProtection="1">
      <alignment wrapText="1" readingOrder="1"/>
    </xf>
    <xf numFmtId="3" fontId="1994" fillId="1973" borderId="1994" xfId="0" applyNumberFormat="1" applyFont="1" applyFill="1" applyBorder="1" applyAlignment="1" applyProtection="1">
      <alignment wrapText="1" readingOrder="1"/>
    </xf>
    <xf numFmtId="3" fontId="1995" fillId="1974" borderId="1995" xfId="0" applyNumberFormat="1" applyFont="1" applyFill="1" applyBorder="1" applyAlignment="1" applyProtection="1">
      <alignment wrapText="1" readingOrder="1"/>
    </xf>
    <xf numFmtId="3" fontId="1996" fillId="1975" borderId="1996" xfId="0" applyNumberFormat="1" applyFont="1" applyFill="1" applyBorder="1" applyAlignment="1" applyProtection="1">
      <alignment wrapText="1" readingOrder="1"/>
    </xf>
    <xf numFmtId="3" fontId="1997" fillId="1976" borderId="1997" xfId="0" applyNumberFormat="1" applyFont="1" applyFill="1" applyBorder="1" applyAlignment="1" applyProtection="1">
      <alignment wrapText="1" readingOrder="1"/>
    </xf>
    <xf numFmtId="3" fontId="1998" fillId="1977" borderId="1998" xfId="0" applyNumberFormat="1" applyFont="1" applyFill="1" applyBorder="1" applyAlignment="1" applyProtection="1">
      <alignment wrapText="1" readingOrder="1"/>
    </xf>
    <xf numFmtId="3" fontId="1999" fillId="1978" borderId="1999" xfId="0" applyNumberFormat="1" applyFont="1" applyFill="1" applyBorder="1" applyAlignment="1" applyProtection="1">
      <alignment wrapText="1" readingOrder="1"/>
    </xf>
    <xf numFmtId="3" fontId="2000" fillId="1979" borderId="2000" xfId="0" applyNumberFormat="1" applyFont="1" applyFill="1" applyBorder="1" applyAlignment="1" applyProtection="1">
      <alignment wrapText="1" readingOrder="1"/>
    </xf>
    <xf numFmtId="3" fontId="2001" fillId="1980" borderId="2001" xfId="0" applyNumberFormat="1" applyFont="1" applyFill="1" applyBorder="1" applyAlignment="1" applyProtection="1">
      <alignment wrapText="1" readingOrder="1"/>
    </xf>
    <xf numFmtId="3" fontId="2002" fillId="1981" borderId="2002" xfId="0" applyNumberFormat="1" applyFont="1" applyFill="1" applyBorder="1" applyAlignment="1" applyProtection="1">
      <alignment wrapText="1" readingOrder="1"/>
    </xf>
    <xf numFmtId="0" fontId="2003" fillId="1982" borderId="2003" xfId="0" applyFont="1" applyFill="1" applyBorder="1" applyAlignment="1" applyProtection="1">
      <alignment wrapText="1" readingOrder="1"/>
    </xf>
    <xf numFmtId="0" fontId="2004" fillId="1983" borderId="2004" xfId="0" applyFont="1" applyFill="1" applyBorder="1" applyAlignment="1" applyProtection="1">
      <alignment horizontal="left" vertical="top" wrapText="1" readingOrder="1"/>
    </xf>
    <xf numFmtId="0" fontId="2005" fillId="1984" borderId="2005" xfId="0" applyFont="1" applyFill="1" applyBorder="1" applyAlignment="1" applyProtection="1">
      <alignment horizontal="left" vertical="top" wrapText="1" readingOrder="1"/>
    </xf>
    <xf numFmtId="3" fontId="2006" fillId="1985" borderId="2006" xfId="0" applyNumberFormat="1" applyFont="1" applyFill="1" applyBorder="1" applyAlignment="1" applyProtection="1">
      <alignment wrapText="1" readingOrder="1"/>
    </xf>
    <xf numFmtId="3" fontId="2007" fillId="1986" borderId="2007" xfId="0" applyNumberFormat="1" applyFont="1" applyFill="1" applyBorder="1" applyAlignment="1" applyProtection="1">
      <alignment wrapText="1" readingOrder="1"/>
    </xf>
    <xf numFmtId="3" fontId="2008" fillId="1987" borderId="2008" xfId="0" applyNumberFormat="1" applyFont="1" applyFill="1" applyBorder="1" applyAlignment="1" applyProtection="1">
      <alignment wrapText="1" readingOrder="1"/>
    </xf>
    <xf numFmtId="3" fontId="2009" fillId="1988" borderId="2009" xfId="0" applyNumberFormat="1" applyFont="1" applyFill="1" applyBorder="1" applyAlignment="1" applyProtection="1">
      <alignment wrapText="1" readingOrder="1"/>
    </xf>
    <xf numFmtId="3" fontId="2010" fillId="1989" borderId="2010" xfId="0" applyNumberFormat="1" applyFont="1" applyFill="1" applyBorder="1" applyAlignment="1" applyProtection="1">
      <alignment wrapText="1" readingOrder="1"/>
    </xf>
    <xf numFmtId="3" fontId="2011" fillId="1990" borderId="2011" xfId="0" applyNumberFormat="1" applyFont="1" applyFill="1" applyBorder="1" applyAlignment="1" applyProtection="1">
      <alignment wrapText="1" readingOrder="1"/>
    </xf>
    <xf numFmtId="3" fontId="2012" fillId="1991" borderId="2012" xfId="0" applyNumberFormat="1" applyFont="1" applyFill="1" applyBorder="1" applyAlignment="1" applyProtection="1">
      <alignment wrapText="1" readingOrder="1"/>
    </xf>
    <xf numFmtId="3" fontId="2013" fillId="1992" borderId="2013" xfId="0" applyNumberFormat="1" applyFont="1" applyFill="1" applyBorder="1" applyAlignment="1" applyProtection="1">
      <alignment wrapText="1" readingOrder="1"/>
    </xf>
    <xf numFmtId="3" fontId="2014" fillId="1993" borderId="2014" xfId="0" applyNumberFormat="1" applyFont="1" applyFill="1" applyBorder="1" applyAlignment="1" applyProtection="1">
      <alignment wrapText="1" readingOrder="1"/>
    </xf>
    <xf numFmtId="3" fontId="2015" fillId="1994" borderId="2015" xfId="0" applyNumberFormat="1" applyFont="1" applyFill="1" applyBorder="1" applyAlignment="1" applyProtection="1">
      <alignment wrapText="1" readingOrder="1"/>
    </xf>
    <xf numFmtId="3" fontId="2016" fillId="1995" borderId="2016" xfId="0" applyNumberFormat="1" applyFont="1" applyFill="1" applyBorder="1" applyAlignment="1" applyProtection="1">
      <alignment wrapText="1" readingOrder="1"/>
    </xf>
    <xf numFmtId="3" fontId="2017" fillId="1996" borderId="2017" xfId="0" applyNumberFormat="1" applyFont="1" applyFill="1" applyBorder="1" applyAlignment="1" applyProtection="1">
      <alignment wrapText="1" readingOrder="1"/>
    </xf>
    <xf numFmtId="3" fontId="2018" fillId="1997" borderId="2018" xfId="0" applyNumberFormat="1" applyFont="1" applyFill="1" applyBorder="1" applyAlignment="1" applyProtection="1">
      <alignment wrapText="1" readingOrder="1"/>
    </xf>
    <xf numFmtId="3" fontId="2019" fillId="1998" borderId="2019" xfId="0" applyNumberFormat="1" applyFont="1" applyFill="1" applyBorder="1" applyAlignment="1" applyProtection="1">
      <alignment wrapText="1" readingOrder="1"/>
    </xf>
    <xf numFmtId="3" fontId="2020" fillId="1999" borderId="2020" xfId="0" applyNumberFormat="1" applyFont="1" applyFill="1" applyBorder="1" applyAlignment="1" applyProtection="1">
      <alignment wrapText="1" readingOrder="1"/>
    </xf>
    <xf numFmtId="3" fontId="2021" fillId="2000" borderId="2021" xfId="0" applyNumberFormat="1" applyFont="1" applyFill="1" applyBorder="1" applyAlignment="1" applyProtection="1">
      <alignment wrapText="1" readingOrder="1"/>
    </xf>
    <xf numFmtId="3" fontId="2022" fillId="2001" borderId="2022" xfId="0" applyNumberFormat="1" applyFont="1" applyFill="1" applyBorder="1" applyAlignment="1" applyProtection="1">
      <alignment wrapText="1" readingOrder="1"/>
    </xf>
    <xf numFmtId="3" fontId="2023" fillId="2002" borderId="2023" xfId="0" applyNumberFormat="1" applyFont="1" applyFill="1" applyBorder="1" applyAlignment="1" applyProtection="1">
      <alignment wrapText="1" readingOrder="1"/>
    </xf>
    <xf numFmtId="3" fontId="2024" fillId="2003" borderId="2024" xfId="0" applyNumberFormat="1" applyFont="1" applyFill="1" applyBorder="1" applyAlignment="1" applyProtection="1">
      <alignment wrapText="1" readingOrder="1"/>
    </xf>
    <xf numFmtId="3" fontId="2025" fillId="2004" borderId="2025" xfId="0" applyNumberFormat="1" applyFont="1" applyFill="1" applyBorder="1" applyAlignment="1" applyProtection="1">
      <alignment wrapText="1" readingOrder="1"/>
    </xf>
    <xf numFmtId="0" fontId="2026" fillId="2005" borderId="2026" xfId="0" applyFont="1" applyFill="1" applyBorder="1" applyAlignment="1" applyProtection="1">
      <alignment horizontal="left" vertical="top" wrapText="1" readingOrder="1"/>
    </xf>
    <xf numFmtId="0" fontId="2027" fillId="2006" borderId="2027" xfId="0" applyFont="1" applyFill="1" applyBorder="1" applyAlignment="1" applyProtection="1">
      <alignment horizontal="left" vertical="top" wrapText="1" readingOrder="1"/>
    </xf>
    <xf numFmtId="3" fontId="2028" fillId="2007" borderId="2028" xfId="0" applyNumberFormat="1" applyFont="1" applyFill="1" applyBorder="1" applyAlignment="1" applyProtection="1">
      <alignment wrapText="1" readingOrder="1"/>
    </xf>
    <xf numFmtId="3" fontId="2029" fillId="2008" borderId="2029" xfId="0" applyNumberFormat="1" applyFont="1" applyFill="1" applyBorder="1" applyAlignment="1" applyProtection="1">
      <alignment wrapText="1" readingOrder="1"/>
    </xf>
    <xf numFmtId="3" fontId="2030" fillId="2009" borderId="2030" xfId="0" applyNumberFormat="1" applyFont="1" applyFill="1" applyBorder="1" applyAlignment="1" applyProtection="1">
      <alignment wrapText="1" readingOrder="1"/>
    </xf>
    <xf numFmtId="3" fontId="2031" fillId="2010" borderId="2031" xfId="0" applyNumberFormat="1" applyFont="1" applyFill="1" applyBorder="1" applyAlignment="1" applyProtection="1">
      <alignment wrapText="1" readingOrder="1"/>
    </xf>
    <xf numFmtId="3" fontId="2032" fillId="2011" borderId="2032" xfId="0" applyNumberFormat="1" applyFont="1" applyFill="1" applyBorder="1" applyAlignment="1" applyProtection="1">
      <alignment wrapText="1" readingOrder="1"/>
    </xf>
    <xf numFmtId="3" fontId="2033" fillId="2012" borderId="2033" xfId="0" applyNumberFormat="1" applyFont="1" applyFill="1" applyBorder="1" applyAlignment="1" applyProtection="1">
      <alignment wrapText="1" readingOrder="1"/>
    </xf>
    <xf numFmtId="3" fontId="2034" fillId="2013" borderId="2034" xfId="0" applyNumberFormat="1" applyFont="1" applyFill="1" applyBorder="1" applyAlignment="1" applyProtection="1">
      <alignment wrapText="1" readingOrder="1"/>
    </xf>
    <xf numFmtId="3" fontId="2035" fillId="2014" borderId="2035" xfId="0" applyNumberFormat="1" applyFont="1" applyFill="1" applyBorder="1" applyAlignment="1" applyProtection="1">
      <alignment wrapText="1" readingOrder="1"/>
    </xf>
    <xf numFmtId="3" fontId="2036" fillId="2015" borderId="2036" xfId="0" applyNumberFormat="1" applyFont="1" applyFill="1" applyBorder="1" applyAlignment="1" applyProtection="1">
      <alignment wrapText="1" readingOrder="1"/>
    </xf>
    <xf numFmtId="3" fontId="2037" fillId="2016" borderId="2037" xfId="0" applyNumberFormat="1" applyFont="1" applyFill="1" applyBorder="1" applyAlignment="1" applyProtection="1">
      <alignment wrapText="1" readingOrder="1"/>
    </xf>
    <xf numFmtId="3" fontId="2038" fillId="2017" borderId="2038" xfId="0" applyNumberFormat="1" applyFont="1" applyFill="1" applyBorder="1" applyAlignment="1" applyProtection="1">
      <alignment wrapText="1" readingOrder="1"/>
    </xf>
    <xf numFmtId="3" fontId="2039" fillId="2018" borderId="2039" xfId="0" applyNumberFormat="1" applyFont="1" applyFill="1" applyBorder="1" applyAlignment="1" applyProtection="1">
      <alignment wrapText="1" readingOrder="1"/>
    </xf>
    <xf numFmtId="3" fontId="2040" fillId="2019" borderId="2040" xfId="0" applyNumberFormat="1" applyFont="1" applyFill="1" applyBorder="1" applyAlignment="1" applyProtection="1">
      <alignment wrapText="1" readingOrder="1"/>
    </xf>
    <xf numFmtId="3" fontId="2041" fillId="2020" borderId="2041" xfId="0" applyNumberFormat="1" applyFont="1" applyFill="1" applyBorder="1" applyAlignment="1" applyProtection="1">
      <alignment wrapText="1" readingOrder="1"/>
    </xf>
    <xf numFmtId="3" fontId="2042" fillId="2021" borderId="2042" xfId="0" applyNumberFormat="1" applyFont="1" applyFill="1" applyBorder="1" applyAlignment="1" applyProtection="1">
      <alignment wrapText="1" readingOrder="1"/>
    </xf>
    <xf numFmtId="3" fontId="2043" fillId="2022" borderId="2043" xfId="0" applyNumberFormat="1" applyFont="1" applyFill="1" applyBorder="1" applyAlignment="1" applyProtection="1">
      <alignment wrapText="1" readingOrder="1"/>
    </xf>
    <xf numFmtId="3" fontId="2044" fillId="2023" borderId="2044" xfId="0" applyNumberFormat="1" applyFont="1" applyFill="1" applyBorder="1" applyAlignment="1" applyProtection="1">
      <alignment wrapText="1" readingOrder="1"/>
    </xf>
    <xf numFmtId="3" fontId="2045" fillId="2024" borderId="2045" xfId="0" applyNumberFormat="1" applyFont="1" applyFill="1" applyBorder="1" applyAlignment="1" applyProtection="1">
      <alignment wrapText="1" readingOrder="1"/>
    </xf>
    <xf numFmtId="3" fontId="2046" fillId="2025" borderId="2046" xfId="0" applyNumberFormat="1" applyFont="1" applyFill="1" applyBorder="1" applyAlignment="1" applyProtection="1">
      <alignment wrapText="1" readingOrder="1"/>
    </xf>
    <xf numFmtId="3" fontId="2047" fillId="2026" borderId="2047" xfId="0" applyNumberFormat="1" applyFont="1" applyFill="1" applyBorder="1" applyAlignment="1" applyProtection="1">
      <alignment wrapText="1" readingOrder="1"/>
    </xf>
    <xf numFmtId="0" fontId="2048" fillId="2027" borderId="2048" xfId="0" applyFont="1" applyFill="1" applyBorder="1" applyAlignment="1" applyProtection="1">
      <alignment horizontal="left" vertical="top" wrapText="1" readingOrder="1"/>
    </xf>
    <xf numFmtId="0" fontId="2049" fillId="2028" borderId="2049" xfId="0" applyFont="1" applyFill="1" applyBorder="1" applyAlignment="1" applyProtection="1">
      <alignment horizontal="left" vertical="top" wrapText="1" readingOrder="1"/>
    </xf>
    <xf numFmtId="3" fontId="2050" fillId="2029" borderId="2050" xfId="0" applyNumberFormat="1" applyFont="1" applyFill="1" applyBorder="1" applyAlignment="1" applyProtection="1">
      <alignment wrapText="1" readingOrder="1"/>
    </xf>
    <xf numFmtId="3" fontId="2051" fillId="2030" borderId="2051" xfId="0" applyNumberFormat="1" applyFont="1" applyFill="1" applyBorder="1" applyAlignment="1" applyProtection="1">
      <alignment wrapText="1" readingOrder="1"/>
    </xf>
    <xf numFmtId="3" fontId="2052" fillId="2031" borderId="2052" xfId="0" applyNumberFormat="1" applyFont="1" applyFill="1" applyBorder="1" applyAlignment="1" applyProtection="1">
      <alignment wrapText="1" readingOrder="1"/>
    </xf>
    <xf numFmtId="3" fontId="2053" fillId="2032" borderId="2053" xfId="0" applyNumberFormat="1" applyFont="1" applyFill="1" applyBorder="1" applyAlignment="1" applyProtection="1">
      <alignment wrapText="1" readingOrder="1"/>
    </xf>
    <xf numFmtId="3" fontId="2054" fillId="2033" borderId="2054" xfId="0" applyNumberFormat="1" applyFont="1" applyFill="1" applyBorder="1" applyAlignment="1" applyProtection="1">
      <alignment wrapText="1" readingOrder="1"/>
    </xf>
    <xf numFmtId="3" fontId="2055" fillId="2034" borderId="2055" xfId="0" applyNumberFormat="1" applyFont="1" applyFill="1" applyBorder="1" applyAlignment="1" applyProtection="1">
      <alignment wrapText="1" readingOrder="1"/>
    </xf>
    <xf numFmtId="3" fontId="2056" fillId="2035" borderId="2056" xfId="0" applyNumberFormat="1" applyFont="1" applyFill="1" applyBorder="1" applyAlignment="1" applyProtection="1">
      <alignment wrapText="1" readingOrder="1"/>
    </xf>
    <xf numFmtId="3" fontId="2057" fillId="2036" borderId="2057" xfId="0" applyNumberFormat="1" applyFont="1" applyFill="1" applyBorder="1" applyAlignment="1" applyProtection="1">
      <alignment wrapText="1" readingOrder="1"/>
    </xf>
    <xf numFmtId="3" fontId="2058" fillId="2037" borderId="2058" xfId="0" applyNumberFormat="1" applyFont="1" applyFill="1" applyBorder="1" applyAlignment="1" applyProtection="1">
      <alignment wrapText="1" readingOrder="1"/>
    </xf>
    <xf numFmtId="3" fontId="2059" fillId="2038" borderId="2059" xfId="0" applyNumberFormat="1" applyFont="1" applyFill="1" applyBorder="1" applyAlignment="1" applyProtection="1">
      <alignment wrapText="1" readingOrder="1"/>
    </xf>
    <xf numFmtId="3" fontId="2060" fillId="2039" borderId="2060" xfId="0" applyNumberFormat="1" applyFont="1" applyFill="1" applyBorder="1" applyAlignment="1" applyProtection="1">
      <alignment wrapText="1" readingOrder="1"/>
    </xf>
    <xf numFmtId="3" fontId="2061" fillId="2040" borderId="2061" xfId="0" applyNumberFormat="1" applyFont="1" applyFill="1" applyBorder="1" applyAlignment="1" applyProtection="1">
      <alignment wrapText="1" readingOrder="1"/>
    </xf>
    <xf numFmtId="3" fontId="2062" fillId="2041" borderId="2062" xfId="0" applyNumberFormat="1" applyFont="1" applyFill="1" applyBorder="1" applyAlignment="1" applyProtection="1">
      <alignment wrapText="1" readingOrder="1"/>
    </xf>
    <xf numFmtId="3" fontId="2063" fillId="2042" borderId="2063" xfId="0" applyNumberFormat="1" applyFont="1" applyFill="1" applyBorder="1" applyAlignment="1" applyProtection="1">
      <alignment wrapText="1" readingOrder="1"/>
    </xf>
    <xf numFmtId="3" fontId="2064" fillId="2043" borderId="2064" xfId="0" applyNumberFormat="1" applyFont="1" applyFill="1" applyBorder="1" applyAlignment="1" applyProtection="1">
      <alignment wrapText="1" readingOrder="1"/>
    </xf>
    <xf numFmtId="3" fontId="2065" fillId="2044" borderId="2065" xfId="0" applyNumberFormat="1" applyFont="1" applyFill="1" applyBorder="1" applyAlignment="1" applyProtection="1">
      <alignment wrapText="1" readingOrder="1"/>
    </xf>
    <xf numFmtId="3" fontId="2066" fillId="2045" borderId="2066" xfId="0" applyNumberFormat="1" applyFont="1" applyFill="1" applyBorder="1" applyAlignment="1" applyProtection="1">
      <alignment wrapText="1" readingOrder="1"/>
    </xf>
    <xf numFmtId="3" fontId="2067" fillId="2046" borderId="2067" xfId="0" applyNumberFormat="1" applyFont="1" applyFill="1" applyBorder="1" applyAlignment="1" applyProtection="1">
      <alignment wrapText="1" readingOrder="1"/>
    </xf>
    <xf numFmtId="3" fontId="2068" fillId="2047" borderId="2068" xfId="0" applyNumberFormat="1" applyFont="1" applyFill="1" applyBorder="1" applyAlignment="1" applyProtection="1">
      <alignment wrapText="1" readingOrder="1"/>
    </xf>
    <xf numFmtId="3" fontId="2069" fillId="2048" borderId="2069" xfId="0" applyNumberFormat="1" applyFont="1" applyFill="1" applyBorder="1" applyAlignment="1" applyProtection="1">
      <alignment wrapText="1" readingOrder="1"/>
    </xf>
    <xf numFmtId="0" fontId="2070" fillId="2049" borderId="2070" xfId="0" applyFont="1" applyFill="1" applyBorder="1" applyAlignment="1" applyProtection="1">
      <alignment horizontal="left" vertical="top" wrapText="1" readingOrder="1"/>
    </xf>
    <xf numFmtId="0" fontId="2071" fillId="2050" borderId="2071" xfId="0" applyFont="1" applyFill="1" applyBorder="1" applyAlignment="1" applyProtection="1">
      <alignment horizontal="left" vertical="top" wrapText="1" readingOrder="1"/>
    </xf>
    <xf numFmtId="0" fontId="2072" fillId="2051" borderId="2072" xfId="0" applyFont="1" applyFill="1" applyBorder="1" applyAlignment="1" applyProtection="1">
      <alignment horizontal="left" vertical="top" wrapText="1" readingOrder="1"/>
    </xf>
    <xf numFmtId="0" fontId="2073" fillId="2052" borderId="2073" xfId="0" applyFont="1" applyFill="1" applyBorder="1" applyAlignment="1" applyProtection="1">
      <alignment horizontal="left" vertical="top" wrapText="1" readingOrder="1"/>
    </xf>
    <xf numFmtId="0" fontId="2074" fillId="2053" borderId="2074" xfId="0" applyFont="1" applyFill="1" applyBorder="1" applyAlignment="1" applyProtection="1">
      <alignment horizontal="left" vertical="top" wrapText="1" readingOrder="1"/>
    </xf>
    <xf numFmtId="0" fontId="2075" fillId="2054" borderId="2075" xfId="0" applyFont="1" applyFill="1" applyBorder="1" applyAlignment="1" applyProtection="1">
      <alignment horizontal="left" vertical="top" wrapText="1" readingOrder="1"/>
    </xf>
    <xf numFmtId="0" fontId="2076" fillId="2055" borderId="2076" xfId="0" applyFont="1" applyFill="1" applyBorder="1" applyAlignment="1" applyProtection="1">
      <alignment horizontal="left" vertical="top" wrapText="1" readingOrder="1"/>
    </xf>
    <xf numFmtId="0" fontId="2077" fillId="2056" borderId="2077" xfId="0" applyFont="1" applyFill="1" applyBorder="1" applyAlignment="1" applyProtection="1">
      <alignment horizontal="left" vertical="top" wrapText="1" readingOrder="1"/>
    </xf>
    <xf numFmtId="0" fontId="2078" fillId="2057" borderId="2078" xfId="0" applyFont="1" applyFill="1" applyBorder="1" applyAlignment="1" applyProtection="1">
      <alignment horizontal="left" vertical="top" wrapText="1" readingOrder="1"/>
    </xf>
    <xf numFmtId="0" fontId="2079" fillId="2058" borderId="2079" xfId="0" applyFont="1" applyFill="1" applyBorder="1" applyAlignment="1" applyProtection="1">
      <alignment horizontal="left" vertical="top" wrapText="1" readingOrder="1"/>
    </xf>
    <xf numFmtId="0" fontId="2080" fillId="2059" borderId="2080" xfId="0" applyFont="1" applyFill="1" applyBorder="1" applyAlignment="1" applyProtection="1">
      <alignment horizontal="left" vertical="top" wrapText="1" readingOrder="1"/>
    </xf>
    <xf numFmtId="0" fontId="2081" fillId="2060" borderId="2081" xfId="0" applyFont="1" applyFill="1" applyBorder="1" applyAlignment="1" applyProtection="1">
      <alignment horizontal="left" vertical="top" wrapText="1" readingOrder="1"/>
    </xf>
    <xf numFmtId="0" fontId="2082" fillId="2061" borderId="2082" xfId="0" applyFont="1" applyFill="1" applyBorder="1" applyAlignment="1" applyProtection="1">
      <alignment horizontal="left" vertical="top" wrapText="1" readingOrder="1"/>
    </xf>
    <xf numFmtId="0" fontId="2083" fillId="2062" borderId="2083" xfId="0" applyFont="1" applyFill="1" applyBorder="1" applyAlignment="1" applyProtection="1">
      <alignment horizontal="left" vertical="top" wrapText="1" readingOrder="1"/>
    </xf>
    <xf numFmtId="0" fontId="2084" fillId="2063" borderId="2084" xfId="0" applyFont="1" applyFill="1" applyBorder="1" applyAlignment="1" applyProtection="1">
      <alignment horizontal="left" vertical="top" wrapText="1" readingOrder="1"/>
    </xf>
    <xf numFmtId="0" fontId="2085" fillId="2064" borderId="2085" xfId="0" applyFont="1" applyFill="1" applyBorder="1" applyAlignment="1" applyProtection="1">
      <alignment horizontal="left" vertical="top" wrapText="1" readingOrder="1"/>
    </xf>
    <xf numFmtId="0" fontId="2086" fillId="2065" borderId="2086" xfId="0" applyFont="1" applyFill="1" applyBorder="1" applyAlignment="1" applyProtection="1">
      <alignment horizontal="left" vertical="top" wrapText="1" readingOrder="1"/>
    </xf>
    <xf numFmtId="0" fontId="2087" fillId="2066" borderId="2087" xfId="0" applyFont="1" applyFill="1" applyBorder="1" applyAlignment="1" applyProtection="1">
      <alignment horizontal="left" vertical="top" wrapText="1" readingOrder="1"/>
    </xf>
    <xf numFmtId="0" fontId="2088" fillId="2067" borderId="2088" xfId="0" applyFont="1" applyFill="1" applyBorder="1" applyAlignment="1" applyProtection="1">
      <alignment horizontal="left" vertical="top" wrapText="1" readingOrder="1"/>
    </xf>
    <xf numFmtId="0" fontId="2089" fillId="2068" borderId="2089" xfId="0" applyFont="1" applyFill="1" applyBorder="1" applyAlignment="1" applyProtection="1">
      <alignment horizontal="left" vertical="top" wrapText="1" readingOrder="1"/>
    </xf>
    <xf numFmtId="0" fontId="2090" fillId="2069" borderId="2090" xfId="0" applyFont="1" applyFill="1" applyBorder="1" applyAlignment="1" applyProtection="1">
      <alignment horizontal="left" vertical="top" wrapText="1" readingOrder="1"/>
    </xf>
    <xf numFmtId="0" fontId="2091" fillId="2070" borderId="2091" xfId="0" applyFont="1" applyFill="1" applyBorder="1" applyAlignment="1" applyProtection="1">
      <alignment horizontal="left" vertical="top" wrapText="1" readingOrder="1"/>
    </xf>
    <xf numFmtId="0" fontId="2092" fillId="2071" borderId="2092" xfId="0" applyFont="1" applyFill="1" applyBorder="1" applyAlignment="1" applyProtection="1">
      <alignment horizontal="right" vertical="top" wrapText="1" readingOrder="1"/>
    </xf>
    <xf numFmtId="0" fontId="2093" fillId="2072" borderId="2093" xfId="0" applyFont="1" applyFill="1" applyBorder="1" applyAlignment="1" applyProtection="1">
      <alignment horizontal="left" vertical="top" wrapText="1" readingOrder="1"/>
    </xf>
    <xf numFmtId="0" fontId="2094" fillId="2073" borderId="2094" xfId="0" applyFont="1" applyFill="1" applyBorder="1" applyAlignment="1" applyProtection="1">
      <alignment horizontal="left" vertical="top" wrapText="1" readingOrder="1"/>
    </xf>
    <xf numFmtId="0" fontId="2095" fillId="2074" borderId="2095" xfId="0" applyFont="1" applyFill="1" applyBorder="1" applyAlignment="1" applyProtection="1">
      <alignment horizontal="left" vertical="top" wrapText="1" readingOrder="1"/>
    </xf>
    <xf numFmtId="0" fontId="2096" fillId="2075" borderId="2096" xfId="0" applyFont="1" applyFill="1" applyBorder="1" applyAlignment="1" applyProtection="1">
      <alignment horizontal="left" vertical="top" wrapText="1" readingOrder="1"/>
    </xf>
    <xf numFmtId="0" fontId="2097" fillId="2076" borderId="2097" xfId="0" applyFont="1" applyFill="1" applyBorder="1" applyAlignment="1" applyProtection="1">
      <alignment horizontal="left" vertical="top" wrapText="1" readingOrder="1"/>
    </xf>
    <xf numFmtId="0" fontId="2098" fillId="2077" borderId="2098" xfId="0" applyFont="1" applyFill="1" applyBorder="1" applyAlignment="1" applyProtection="1">
      <alignment horizontal="left" vertical="top" wrapText="1" readingOrder="1"/>
    </xf>
    <xf numFmtId="0" fontId="2099" fillId="2078" borderId="2099" xfId="0" applyFont="1" applyFill="1" applyBorder="1" applyAlignment="1" applyProtection="1">
      <alignment horizontal="left" vertical="top" wrapText="1" readingOrder="1"/>
    </xf>
    <xf numFmtId="0" fontId="2100" fillId="2079" borderId="2100" xfId="0" applyFont="1" applyFill="1" applyBorder="1" applyAlignment="1" applyProtection="1">
      <alignment horizontal="left" vertical="top" wrapText="1" readingOrder="1"/>
    </xf>
    <xf numFmtId="0" fontId="2101" fillId="2080" borderId="2101" xfId="0" applyFont="1" applyFill="1" applyBorder="1" applyAlignment="1" applyProtection="1">
      <alignment horizontal="left" vertical="top" wrapText="1" readingOrder="1"/>
    </xf>
    <xf numFmtId="0" fontId="2102" fillId="2081" borderId="2102" xfId="0" applyFont="1" applyFill="1" applyBorder="1" applyAlignment="1" applyProtection="1">
      <alignment horizontal="left" vertical="top" wrapText="1" readingOrder="1"/>
    </xf>
    <xf numFmtId="0" fontId="2103" fillId="2082" borderId="2103" xfId="0" applyFont="1" applyFill="1" applyBorder="1" applyAlignment="1" applyProtection="1">
      <alignment horizontal="left" vertical="top" wrapText="1" readingOrder="1"/>
    </xf>
    <xf numFmtId="0" fontId="2104" fillId="2083" borderId="2104" xfId="0" applyFont="1" applyFill="1" applyBorder="1" applyAlignment="1" applyProtection="1">
      <alignment horizontal="left" vertical="top" wrapText="1" readingOrder="1"/>
    </xf>
    <xf numFmtId="0" fontId="2105" fillId="2084" borderId="2105" xfId="0" applyFont="1" applyFill="1" applyBorder="1" applyAlignment="1" applyProtection="1">
      <alignment horizontal="left" vertical="top" wrapText="1" readingOrder="1"/>
    </xf>
    <xf numFmtId="0" fontId="2106" fillId="2085" borderId="2106" xfId="0" applyFont="1" applyFill="1" applyBorder="1" applyAlignment="1" applyProtection="1">
      <alignment horizontal="left" vertical="top" wrapText="1" readingOrder="1"/>
    </xf>
    <xf numFmtId="0" fontId="2107" fillId="2086" borderId="2107" xfId="0" applyFont="1" applyFill="1" applyBorder="1" applyAlignment="1" applyProtection="1">
      <alignment horizontal="left" vertical="top" wrapText="1" readingOrder="1"/>
    </xf>
    <xf numFmtId="0" fontId="2108" fillId="2087" borderId="2108" xfId="0" applyFont="1" applyFill="1" applyBorder="1" applyAlignment="1" applyProtection="1">
      <alignment horizontal="left" vertical="top" wrapText="1" readingOrder="1"/>
    </xf>
    <xf numFmtId="0" fontId="2109" fillId="2088" borderId="2109" xfId="0" applyFont="1" applyFill="1" applyBorder="1" applyAlignment="1" applyProtection="1">
      <alignment horizontal="left" vertical="top" wrapText="1" readingOrder="1"/>
    </xf>
    <xf numFmtId="0" fontId="2110" fillId="2089" borderId="2110" xfId="0" applyFont="1" applyFill="1" applyBorder="1" applyAlignment="1" applyProtection="1">
      <alignment horizontal="left" vertical="top" wrapText="1" readingOrder="1"/>
    </xf>
    <xf numFmtId="0" fontId="2111" fillId="2090" borderId="2111" xfId="0" applyFont="1" applyFill="1" applyBorder="1" applyAlignment="1" applyProtection="1">
      <alignment horizontal="left" vertical="top" wrapText="1" readingOrder="1"/>
    </xf>
    <xf numFmtId="0" fontId="2112" fillId="2091" borderId="2112" xfId="0" applyFont="1" applyFill="1" applyBorder="1" applyAlignment="1" applyProtection="1">
      <alignment horizontal="left" vertical="top" wrapText="1" readingOrder="1"/>
    </xf>
    <xf numFmtId="0" fontId="2113" fillId="2092" borderId="2113" xfId="0" applyFont="1" applyFill="1" applyBorder="1" applyAlignment="1" applyProtection="1">
      <alignment horizontal="left" vertical="top" wrapText="1" readingOrder="1"/>
    </xf>
    <xf numFmtId="0" fontId="2114" fillId="2093" borderId="2114" xfId="0" applyFont="1" applyFill="1" applyBorder="1" applyAlignment="1" applyProtection="1">
      <alignment horizontal="left" vertical="top" wrapText="1" readingOrder="1"/>
    </xf>
    <xf numFmtId="0" fontId="2115" fillId="2094" borderId="2115" xfId="0" applyFont="1" applyFill="1" applyBorder="1" applyAlignment="1" applyProtection="1">
      <alignment horizontal="left" vertical="top" wrapText="1" readingOrder="1"/>
    </xf>
    <xf numFmtId="3" fontId="2116" fillId="2095" borderId="2116" xfId="0" applyNumberFormat="1" applyFont="1" applyFill="1" applyBorder="1" applyAlignment="1" applyProtection="1">
      <alignment wrapText="1" readingOrder="1"/>
    </xf>
    <xf numFmtId="3" fontId="2117" fillId="2096" borderId="2117" xfId="0" applyNumberFormat="1" applyFont="1" applyFill="1" applyBorder="1" applyAlignment="1" applyProtection="1">
      <alignment wrapText="1" readingOrder="1"/>
    </xf>
    <xf numFmtId="3" fontId="2118" fillId="2097" borderId="2118" xfId="0" applyNumberFormat="1" applyFont="1" applyFill="1" applyBorder="1" applyAlignment="1" applyProtection="1">
      <alignment wrapText="1" readingOrder="1"/>
    </xf>
    <xf numFmtId="3" fontId="2119" fillId="2098" borderId="2119" xfId="0" applyNumberFormat="1" applyFont="1" applyFill="1" applyBorder="1" applyAlignment="1" applyProtection="1">
      <alignment wrapText="1" readingOrder="1"/>
    </xf>
    <xf numFmtId="3" fontId="2120" fillId="2099" borderId="2120" xfId="0" applyNumberFormat="1" applyFont="1" applyFill="1" applyBorder="1" applyAlignment="1" applyProtection="1">
      <alignment wrapText="1" readingOrder="1"/>
    </xf>
    <xf numFmtId="3" fontId="2121" fillId="2100" borderId="2121" xfId="0" applyNumberFormat="1" applyFont="1" applyFill="1" applyBorder="1" applyAlignment="1" applyProtection="1">
      <alignment wrapText="1" readingOrder="1"/>
    </xf>
    <xf numFmtId="3" fontId="2122" fillId="2101" borderId="2122" xfId="0" applyNumberFormat="1" applyFont="1" applyFill="1" applyBorder="1" applyAlignment="1" applyProtection="1">
      <alignment wrapText="1" readingOrder="1"/>
    </xf>
    <xf numFmtId="3" fontId="2123" fillId="2102" borderId="2123" xfId="0" applyNumberFormat="1" applyFont="1" applyFill="1" applyBorder="1" applyAlignment="1" applyProtection="1">
      <alignment wrapText="1" readingOrder="1"/>
    </xf>
    <xf numFmtId="3" fontId="2124" fillId="2103" borderId="2124" xfId="0" applyNumberFormat="1" applyFont="1" applyFill="1" applyBorder="1" applyAlignment="1" applyProtection="1">
      <alignment wrapText="1" readingOrder="1"/>
    </xf>
    <xf numFmtId="3" fontId="2125" fillId="2104" borderId="2125" xfId="0" applyNumberFormat="1" applyFont="1" applyFill="1" applyBorder="1" applyAlignment="1" applyProtection="1">
      <alignment wrapText="1" readingOrder="1"/>
    </xf>
    <xf numFmtId="3" fontId="2126" fillId="2105" borderId="2126" xfId="0" applyNumberFormat="1" applyFont="1" applyFill="1" applyBorder="1" applyAlignment="1" applyProtection="1">
      <alignment wrapText="1" readingOrder="1"/>
    </xf>
    <xf numFmtId="3" fontId="2127" fillId="2106" borderId="2127" xfId="0" applyNumberFormat="1" applyFont="1" applyFill="1" applyBorder="1" applyAlignment="1" applyProtection="1">
      <alignment wrapText="1" readingOrder="1"/>
    </xf>
    <xf numFmtId="3" fontId="2128" fillId="2107" borderId="2128" xfId="0" applyNumberFormat="1" applyFont="1" applyFill="1" applyBorder="1" applyAlignment="1" applyProtection="1">
      <alignment wrapText="1" readingOrder="1"/>
    </xf>
    <xf numFmtId="3" fontId="2129" fillId="2108" borderId="2129" xfId="0" applyNumberFormat="1" applyFont="1" applyFill="1" applyBorder="1" applyAlignment="1" applyProtection="1">
      <alignment wrapText="1" readingOrder="1"/>
    </xf>
    <xf numFmtId="3" fontId="2130" fillId="2109" borderId="2130" xfId="0" applyNumberFormat="1" applyFont="1" applyFill="1" applyBorder="1" applyAlignment="1" applyProtection="1">
      <alignment wrapText="1" readingOrder="1"/>
    </xf>
    <xf numFmtId="3" fontId="2131" fillId="2110" borderId="2131" xfId="0" applyNumberFormat="1" applyFont="1" applyFill="1" applyBorder="1" applyAlignment="1" applyProtection="1">
      <alignment wrapText="1" readingOrder="1"/>
    </xf>
    <xf numFmtId="3" fontId="2132" fillId="2111" borderId="2132" xfId="0" applyNumberFormat="1" applyFont="1" applyFill="1" applyBorder="1" applyAlignment="1" applyProtection="1">
      <alignment wrapText="1" readingOrder="1"/>
    </xf>
    <xf numFmtId="3" fontId="2133" fillId="2112" borderId="2133" xfId="0" applyNumberFormat="1" applyFont="1" applyFill="1" applyBorder="1" applyAlignment="1" applyProtection="1">
      <alignment wrapText="1" readingOrder="1"/>
    </xf>
    <xf numFmtId="3" fontId="2134" fillId="2113" borderId="2134" xfId="0" applyNumberFormat="1" applyFont="1" applyFill="1" applyBorder="1" applyAlignment="1" applyProtection="1">
      <alignment wrapText="1" readingOrder="1"/>
    </xf>
    <xf numFmtId="0" fontId="2135" fillId="2114" borderId="2135" xfId="0" applyFont="1" applyFill="1" applyBorder="1" applyAlignment="1" applyProtection="1">
      <alignment wrapText="1" readingOrder="1"/>
    </xf>
    <xf numFmtId="0" fontId="2136" fillId="2115" borderId="2136" xfId="0" applyFont="1" applyFill="1" applyBorder="1" applyAlignment="1" applyProtection="1">
      <alignment horizontal="left" vertical="top" wrapText="1" readingOrder="1"/>
    </xf>
    <xf numFmtId="0" fontId="2137" fillId="2116" borderId="2137" xfId="0" applyFont="1" applyFill="1" applyBorder="1" applyAlignment="1" applyProtection="1">
      <alignment horizontal="left" vertical="top" wrapText="1" readingOrder="1"/>
    </xf>
    <xf numFmtId="3" fontId="2138" fillId="2117" borderId="2138" xfId="0" applyNumberFormat="1" applyFont="1" applyFill="1" applyBorder="1" applyAlignment="1" applyProtection="1">
      <alignment wrapText="1" readingOrder="1"/>
    </xf>
    <xf numFmtId="3" fontId="2139" fillId="2118" borderId="2139" xfId="0" applyNumberFormat="1" applyFont="1" applyFill="1" applyBorder="1" applyAlignment="1" applyProtection="1">
      <alignment wrapText="1" readingOrder="1"/>
    </xf>
    <xf numFmtId="3" fontId="2140" fillId="2119" borderId="2140" xfId="0" applyNumberFormat="1" applyFont="1" applyFill="1" applyBorder="1" applyAlignment="1" applyProtection="1">
      <alignment wrapText="1" readingOrder="1"/>
    </xf>
    <xf numFmtId="3" fontId="2141" fillId="2120" borderId="2141" xfId="0" applyNumberFormat="1" applyFont="1" applyFill="1" applyBorder="1" applyAlignment="1" applyProtection="1">
      <alignment wrapText="1" readingOrder="1"/>
    </xf>
    <xf numFmtId="3" fontId="2142" fillId="2121" borderId="2142" xfId="0" applyNumberFormat="1" applyFont="1" applyFill="1" applyBorder="1" applyAlignment="1" applyProtection="1">
      <alignment wrapText="1" readingOrder="1"/>
    </xf>
    <xf numFmtId="3" fontId="2143" fillId="2122" borderId="2143" xfId="0" applyNumberFormat="1" applyFont="1" applyFill="1" applyBorder="1" applyAlignment="1" applyProtection="1">
      <alignment wrapText="1" readingOrder="1"/>
    </xf>
    <xf numFmtId="3" fontId="2144" fillId="2123" borderId="2144" xfId="0" applyNumberFormat="1" applyFont="1" applyFill="1" applyBorder="1" applyAlignment="1" applyProtection="1">
      <alignment wrapText="1" readingOrder="1"/>
    </xf>
    <xf numFmtId="3" fontId="2145" fillId="2124" borderId="2145" xfId="0" applyNumberFormat="1" applyFont="1" applyFill="1" applyBorder="1" applyAlignment="1" applyProtection="1">
      <alignment wrapText="1" readingOrder="1"/>
    </xf>
    <xf numFmtId="3" fontId="2146" fillId="2125" borderId="2146" xfId="0" applyNumberFormat="1" applyFont="1" applyFill="1" applyBorder="1" applyAlignment="1" applyProtection="1">
      <alignment wrapText="1" readingOrder="1"/>
    </xf>
    <xf numFmtId="3" fontId="2147" fillId="2126" borderId="2147" xfId="0" applyNumberFormat="1" applyFont="1" applyFill="1" applyBorder="1" applyAlignment="1" applyProtection="1">
      <alignment wrapText="1" readingOrder="1"/>
    </xf>
    <xf numFmtId="3" fontId="2148" fillId="2127" borderId="2148" xfId="0" applyNumberFormat="1" applyFont="1" applyFill="1" applyBorder="1" applyAlignment="1" applyProtection="1">
      <alignment wrapText="1" readingOrder="1"/>
    </xf>
    <xf numFmtId="3" fontId="2149" fillId="2128" borderId="2149" xfId="0" applyNumberFormat="1" applyFont="1" applyFill="1" applyBorder="1" applyAlignment="1" applyProtection="1">
      <alignment wrapText="1" readingOrder="1"/>
    </xf>
    <xf numFmtId="3" fontId="2150" fillId="2129" borderId="2150" xfId="0" applyNumberFormat="1" applyFont="1" applyFill="1" applyBorder="1" applyAlignment="1" applyProtection="1">
      <alignment wrapText="1" readingOrder="1"/>
    </xf>
    <xf numFmtId="3" fontId="2151" fillId="2130" borderId="2151" xfId="0" applyNumberFormat="1" applyFont="1" applyFill="1" applyBorder="1" applyAlignment="1" applyProtection="1">
      <alignment wrapText="1" readingOrder="1"/>
    </xf>
    <xf numFmtId="3" fontId="2152" fillId="2131" borderId="2152" xfId="0" applyNumberFormat="1" applyFont="1" applyFill="1" applyBorder="1" applyAlignment="1" applyProtection="1">
      <alignment wrapText="1" readingOrder="1"/>
    </xf>
    <xf numFmtId="3" fontId="2153" fillId="2132" borderId="2153" xfId="0" applyNumberFormat="1" applyFont="1" applyFill="1" applyBorder="1" applyAlignment="1" applyProtection="1">
      <alignment wrapText="1" readingOrder="1"/>
    </xf>
    <xf numFmtId="3" fontId="2154" fillId="2133" borderId="2154" xfId="0" applyNumberFormat="1" applyFont="1" applyFill="1" applyBorder="1" applyAlignment="1" applyProtection="1">
      <alignment wrapText="1" readingOrder="1"/>
    </xf>
    <xf numFmtId="3" fontId="2155" fillId="2134" borderId="2155" xfId="0" applyNumberFormat="1" applyFont="1" applyFill="1" applyBorder="1" applyAlignment="1" applyProtection="1">
      <alignment wrapText="1" readingOrder="1"/>
    </xf>
    <xf numFmtId="3" fontId="2156" fillId="2135" borderId="2156" xfId="0" applyNumberFormat="1" applyFont="1" applyFill="1" applyBorder="1" applyAlignment="1" applyProtection="1">
      <alignment wrapText="1" readingOrder="1"/>
    </xf>
    <xf numFmtId="3" fontId="2157" fillId="2136" borderId="2157" xfId="0" applyNumberFormat="1" applyFont="1" applyFill="1" applyBorder="1" applyAlignment="1" applyProtection="1">
      <alignment wrapText="1" readingOrder="1"/>
    </xf>
    <xf numFmtId="0" fontId="2158" fillId="2137" borderId="2158" xfId="0" applyFont="1" applyFill="1" applyBorder="1" applyAlignment="1" applyProtection="1">
      <alignment horizontal="left" vertical="top" wrapText="1" readingOrder="1"/>
    </xf>
    <xf numFmtId="0" fontId="2159" fillId="2138" borderId="2159" xfId="0" applyFont="1" applyFill="1" applyBorder="1" applyAlignment="1" applyProtection="1">
      <alignment horizontal="left" vertical="top" wrapText="1" readingOrder="1"/>
    </xf>
    <xf numFmtId="0" fontId="2160" fillId="2139" borderId="2160" xfId="0" applyFont="1" applyFill="1" applyBorder="1" applyAlignment="1" applyProtection="1">
      <alignment wrapText="1" readingOrder="1"/>
    </xf>
    <xf numFmtId="0" fontId="2161" fillId="2140" borderId="2161" xfId="0" applyFont="1" applyFill="1" applyBorder="1" applyAlignment="1" applyProtection="1">
      <alignment wrapText="1" readingOrder="1"/>
    </xf>
    <xf numFmtId="0" fontId="2162" fillId="2141" borderId="2162" xfId="0" applyFont="1" applyFill="1" applyBorder="1" applyAlignment="1" applyProtection="1">
      <alignment wrapText="1" readingOrder="1"/>
    </xf>
    <xf numFmtId="0" fontId="2163" fillId="2142" borderId="2163" xfId="0" applyFont="1" applyFill="1" applyBorder="1" applyAlignment="1" applyProtection="1">
      <alignment wrapText="1" readingOrder="1"/>
    </xf>
    <xf numFmtId="0" fontId="2164" fillId="2143" borderId="2164" xfId="0" applyFont="1" applyFill="1" applyBorder="1" applyAlignment="1" applyProtection="1">
      <alignment wrapText="1" readingOrder="1"/>
    </xf>
    <xf numFmtId="0" fontId="2165" fillId="2144" borderId="2165" xfId="0" applyFont="1" applyFill="1" applyBorder="1" applyAlignment="1" applyProtection="1">
      <alignment wrapText="1" readingOrder="1"/>
    </xf>
    <xf numFmtId="0" fontId="2166" fillId="2145" borderId="2166" xfId="0" applyFont="1" applyFill="1" applyBorder="1" applyAlignment="1" applyProtection="1">
      <alignment wrapText="1" readingOrder="1"/>
    </xf>
    <xf numFmtId="3" fontId="2167" fillId="2146" borderId="2167" xfId="0" applyNumberFormat="1" applyFont="1" applyFill="1" applyBorder="1" applyAlignment="1" applyProtection="1">
      <alignment wrapText="1" readingOrder="1"/>
    </xf>
    <xf numFmtId="3" fontId="2168" fillId="2147" borderId="2168" xfId="0" applyNumberFormat="1" applyFont="1" applyFill="1" applyBorder="1" applyAlignment="1" applyProtection="1">
      <alignment wrapText="1" readingOrder="1"/>
    </xf>
    <xf numFmtId="3" fontId="2169" fillId="2148" borderId="2169" xfId="0" applyNumberFormat="1" applyFont="1" applyFill="1" applyBorder="1" applyAlignment="1" applyProtection="1">
      <alignment wrapText="1" readingOrder="1"/>
    </xf>
    <xf numFmtId="3" fontId="2170" fillId="2149" borderId="2170" xfId="0" applyNumberFormat="1" applyFont="1" applyFill="1" applyBorder="1" applyAlignment="1" applyProtection="1">
      <alignment wrapText="1" readingOrder="1"/>
    </xf>
    <xf numFmtId="3" fontId="2171" fillId="2150" borderId="2171" xfId="0" applyNumberFormat="1" applyFont="1" applyFill="1" applyBorder="1" applyAlignment="1" applyProtection="1">
      <alignment wrapText="1" readingOrder="1"/>
    </xf>
    <xf numFmtId="3" fontId="2172" fillId="2151" borderId="2172" xfId="0" applyNumberFormat="1" applyFont="1" applyFill="1" applyBorder="1" applyAlignment="1" applyProtection="1">
      <alignment wrapText="1" readingOrder="1"/>
    </xf>
    <xf numFmtId="3" fontId="2173" fillId="2152" borderId="2173" xfId="0" applyNumberFormat="1" applyFont="1" applyFill="1" applyBorder="1" applyAlignment="1" applyProtection="1">
      <alignment wrapText="1" readingOrder="1"/>
    </xf>
    <xf numFmtId="3" fontId="2174" fillId="2153" borderId="2174" xfId="0" applyNumberFormat="1" applyFont="1" applyFill="1" applyBorder="1" applyAlignment="1" applyProtection="1">
      <alignment wrapText="1" readingOrder="1"/>
    </xf>
    <xf numFmtId="3" fontId="2175" fillId="2154" borderId="2175" xfId="0" applyNumberFormat="1" applyFont="1" applyFill="1" applyBorder="1" applyAlignment="1" applyProtection="1">
      <alignment wrapText="1" readingOrder="1"/>
    </xf>
    <xf numFmtId="3" fontId="2176" fillId="2155" borderId="2176" xfId="0" applyNumberFormat="1" applyFont="1" applyFill="1" applyBorder="1" applyAlignment="1" applyProtection="1">
      <alignment wrapText="1" readingOrder="1"/>
    </xf>
    <xf numFmtId="3" fontId="2177" fillId="2156" borderId="2177" xfId="0" applyNumberFormat="1" applyFont="1" applyFill="1" applyBorder="1" applyAlignment="1" applyProtection="1">
      <alignment wrapText="1" readingOrder="1"/>
    </xf>
    <xf numFmtId="3" fontId="2178" fillId="2157" borderId="2178" xfId="0" applyNumberFormat="1" applyFont="1" applyFill="1" applyBorder="1" applyAlignment="1" applyProtection="1">
      <alignment wrapText="1" readingOrder="1"/>
    </xf>
    <xf numFmtId="3" fontId="2179" fillId="2158" borderId="2179" xfId="0" applyNumberFormat="1" applyFont="1" applyFill="1" applyBorder="1" applyAlignment="1" applyProtection="1">
      <alignment wrapText="1" readingOrder="1"/>
    </xf>
    <xf numFmtId="0" fontId="2180" fillId="2159" borderId="2180" xfId="0" applyFont="1" applyFill="1" applyBorder="1" applyAlignment="1" applyProtection="1">
      <alignment horizontal="left" vertical="top" wrapText="1" readingOrder="1"/>
    </xf>
    <xf numFmtId="0" fontId="2181" fillId="2160" borderId="2181" xfId="0" applyFont="1" applyFill="1" applyBorder="1" applyAlignment="1" applyProtection="1">
      <alignment horizontal="left" vertical="top" wrapText="1" readingOrder="1"/>
    </xf>
    <xf numFmtId="3" fontId="2182" fillId="2161" borderId="2182" xfId="0" applyNumberFormat="1" applyFont="1" applyFill="1" applyBorder="1" applyAlignment="1" applyProtection="1">
      <alignment wrapText="1" readingOrder="1"/>
    </xf>
    <xf numFmtId="3" fontId="2183" fillId="2162" borderId="2183" xfId="0" applyNumberFormat="1" applyFont="1" applyFill="1" applyBorder="1" applyAlignment="1" applyProtection="1">
      <alignment wrapText="1" readingOrder="1"/>
    </xf>
    <xf numFmtId="3" fontId="2184" fillId="2163" borderId="2184" xfId="0" applyNumberFormat="1" applyFont="1" applyFill="1" applyBorder="1" applyAlignment="1" applyProtection="1">
      <alignment wrapText="1" readingOrder="1"/>
    </xf>
    <xf numFmtId="3" fontId="2185" fillId="2164" borderId="2185" xfId="0" applyNumberFormat="1" applyFont="1" applyFill="1" applyBorder="1" applyAlignment="1" applyProtection="1">
      <alignment wrapText="1" readingOrder="1"/>
    </xf>
    <xf numFmtId="3" fontId="2186" fillId="2165" borderId="2186" xfId="0" applyNumberFormat="1" applyFont="1" applyFill="1" applyBorder="1" applyAlignment="1" applyProtection="1">
      <alignment wrapText="1" readingOrder="1"/>
    </xf>
    <xf numFmtId="3" fontId="2187" fillId="2166" borderId="2187" xfId="0" applyNumberFormat="1" applyFont="1" applyFill="1" applyBorder="1" applyAlignment="1" applyProtection="1">
      <alignment wrapText="1" readingOrder="1"/>
    </xf>
    <xf numFmtId="3" fontId="2188" fillId="2167" borderId="2188" xfId="0" applyNumberFormat="1" applyFont="1" applyFill="1" applyBorder="1" applyAlignment="1" applyProtection="1">
      <alignment wrapText="1" readingOrder="1"/>
    </xf>
    <xf numFmtId="3" fontId="2189" fillId="2168" borderId="2189" xfId="0" applyNumberFormat="1" applyFont="1" applyFill="1" applyBorder="1" applyAlignment="1" applyProtection="1">
      <alignment wrapText="1" readingOrder="1"/>
    </xf>
    <xf numFmtId="3" fontId="2190" fillId="2169" borderId="2190" xfId="0" applyNumberFormat="1" applyFont="1" applyFill="1" applyBorder="1" applyAlignment="1" applyProtection="1">
      <alignment wrapText="1" readingOrder="1"/>
    </xf>
    <xf numFmtId="3" fontId="2191" fillId="2170" borderId="2191" xfId="0" applyNumberFormat="1" applyFont="1" applyFill="1" applyBorder="1" applyAlignment="1" applyProtection="1">
      <alignment wrapText="1" readingOrder="1"/>
    </xf>
    <xf numFmtId="3" fontId="2192" fillId="2171" borderId="2192" xfId="0" applyNumberFormat="1" applyFont="1" applyFill="1" applyBorder="1" applyAlignment="1" applyProtection="1">
      <alignment wrapText="1" readingOrder="1"/>
    </xf>
    <xf numFmtId="3" fontId="2193" fillId="2172" borderId="2193" xfId="0" applyNumberFormat="1" applyFont="1" applyFill="1" applyBorder="1" applyAlignment="1" applyProtection="1">
      <alignment wrapText="1" readingOrder="1"/>
    </xf>
    <xf numFmtId="3" fontId="2194" fillId="2173" borderId="2194" xfId="0" applyNumberFormat="1" applyFont="1" applyFill="1" applyBorder="1" applyAlignment="1" applyProtection="1">
      <alignment wrapText="1" readingOrder="1"/>
    </xf>
    <xf numFmtId="3" fontId="2195" fillId="2174" borderId="2195" xfId="0" applyNumberFormat="1" applyFont="1" applyFill="1" applyBorder="1" applyAlignment="1" applyProtection="1">
      <alignment wrapText="1" readingOrder="1"/>
    </xf>
    <xf numFmtId="3" fontId="2196" fillId="2175" borderId="2196" xfId="0" applyNumberFormat="1" applyFont="1" applyFill="1" applyBorder="1" applyAlignment="1" applyProtection="1">
      <alignment wrapText="1" readingOrder="1"/>
    </xf>
    <xf numFmtId="3" fontId="2197" fillId="2176" borderId="2197" xfId="0" applyNumberFormat="1" applyFont="1" applyFill="1" applyBorder="1" applyAlignment="1" applyProtection="1">
      <alignment wrapText="1" readingOrder="1"/>
    </xf>
    <xf numFmtId="3" fontId="2198" fillId="2177" borderId="2198" xfId="0" applyNumberFormat="1" applyFont="1" applyFill="1" applyBorder="1" applyAlignment="1" applyProtection="1">
      <alignment wrapText="1" readingOrder="1"/>
    </xf>
    <xf numFmtId="3" fontId="2199" fillId="2178" borderId="2199" xfId="0" applyNumberFormat="1" applyFont="1" applyFill="1" applyBorder="1" applyAlignment="1" applyProtection="1">
      <alignment wrapText="1" readingOrder="1"/>
    </xf>
    <xf numFmtId="3" fontId="2200" fillId="2179" borderId="2200" xfId="0" applyNumberFormat="1" applyFont="1" applyFill="1" applyBorder="1" applyAlignment="1" applyProtection="1">
      <alignment wrapText="1" readingOrder="1"/>
    </xf>
    <xf numFmtId="0" fontId="2201" fillId="2180" borderId="2201" xfId="0" applyFont="1" applyFill="1" applyBorder="1" applyAlignment="1" applyProtection="1">
      <alignment wrapText="1" readingOrder="1"/>
    </xf>
    <xf numFmtId="0" fontId="2202" fillId="2181" borderId="2202" xfId="0" applyFont="1" applyFill="1" applyBorder="1" applyAlignment="1" applyProtection="1">
      <alignment horizontal="left" vertical="top" wrapText="1" readingOrder="1"/>
    </xf>
    <xf numFmtId="0" fontId="2203" fillId="2182" borderId="2203" xfId="0" applyFont="1" applyFill="1" applyBorder="1" applyAlignment="1" applyProtection="1">
      <alignment horizontal="left" vertical="top" wrapText="1" readingOrder="1"/>
    </xf>
    <xf numFmtId="3" fontId="2204" fillId="2183" borderId="2204" xfId="0" applyNumberFormat="1" applyFont="1" applyFill="1" applyBorder="1" applyAlignment="1" applyProtection="1">
      <alignment wrapText="1" readingOrder="1"/>
    </xf>
    <xf numFmtId="3" fontId="2205" fillId="2184" borderId="2205" xfId="0" applyNumberFormat="1" applyFont="1" applyFill="1" applyBorder="1" applyAlignment="1" applyProtection="1">
      <alignment wrapText="1" readingOrder="1"/>
    </xf>
    <xf numFmtId="3" fontId="2206" fillId="2185" borderId="2206" xfId="0" applyNumberFormat="1" applyFont="1" applyFill="1" applyBorder="1" applyAlignment="1" applyProtection="1">
      <alignment wrapText="1" readingOrder="1"/>
    </xf>
    <xf numFmtId="3" fontId="2207" fillId="2186" borderId="2207" xfId="0" applyNumberFormat="1" applyFont="1" applyFill="1" applyBorder="1" applyAlignment="1" applyProtection="1">
      <alignment wrapText="1" readingOrder="1"/>
    </xf>
    <xf numFmtId="3" fontId="2208" fillId="2187" borderId="2208" xfId="0" applyNumberFormat="1" applyFont="1" applyFill="1" applyBorder="1" applyAlignment="1" applyProtection="1">
      <alignment wrapText="1" readingOrder="1"/>
    </xf>
    <xf numFmtId="3" fontId="2209" fillId="2188" borderId="2209" xfId="0" applyNumberFormat="1" applyFont="1" applyFill="1" applyBorder="1" applyAlignment="1" applyProtection="1">
      <alignment wrapText="1" readingOrder="1"/>
    </xf>
    <xf numFmtId="3" fontId="2210" fillId="2189" borderId="2210" xfId="0" applyNumberFormat="1" applyFont="1" applyFill="1" applyBorder="1" applyAlignment="1" applyProtection="1">
      <alignment wrapText="1" readingOrder="1"/>
    </xf>
    <xf numFmtId="3" fontId="2211" fillId="2190" borderId="2211" xfId="0" applyNumberFormat="1" applyFont="1" applyFill="1" applyBorder="1" applyAlignment="1" applyProtection="1">
      <alignment wrapText="1" readingOrder="1"/>
    </xf>
    <xf numFmtId="3" fontId="2212" fillId="2191" borderId="2212" xfId="0" applyNumberFormat="1" applyFont="1" applyFill="1" applyBorder="1" applyAlignment="1" applyProtection="1">
      <alignment wrapText="1" readingOrder="1"/>
    </xf>
    <xf numFmtId="3" fontId="2213" fillId="2192" borderId="2213" xfId="0" applyNumberFormat="1" applyFont="1" applyFill="1" applyBorder="1" applyAlignment="1" applyProtection="1">
      <alignment wrapText="1" readingOrder="1"/>
    </xf>
    <xf numFmtId="3" fontId="2214" fillId="2193" borderId="2214" xfId="0" applyNumberFormat="1" applyFont="1" applyFill="1" applyBorder="1" applyAlignment="1" applyProtection="1">
      <alignment wrapText="1" readingOrder="1"/>
    </xf>
    <xf numFmtId="3" fontId="2215" fillId="2194" borderId="2215" xfId="0" applyNumberFormat="1" applyFont="1" applyFill="1" applyBorder="1" applyAlignment="1" applyProtection="1">
      <alignment wrapText="1" readingOrder="1"/>
    </xf>
    <xf numFmtId="3" fontId="2216" fillId="2195" borderId="2216" xfId="0" applyNumberFormat="1" applyFont="1" applyFill="1" applyBorder="1" applyAlignment="1" applyProtection="1">
      <alignment wrapText="1" readingOrder="1"/>
    </xf>
    <xf numFmtId="3" fontId="2217" fillId="2196" borderId="2217" xfId="0" applyNumberFormat="1" applyFont="1" applyFill="1" applyBorder="1" applyAlignment="1" applyProtection="1">
      <alignment wrapText="1" readingOrder="1"/>
    </xf>
    <xf numFmtId="3" fontId="2218" fillId="2197" borderId="2218" xfId="0" applyNumberFormat="1" applyFont="1" applyFill="1" applyBorder="1" applyAlignment="1" applyProtection="1">
      <alignment wrapText="1" readingOrder="1"/>
    </xf>
    <xf numFmtId="3" fontId="2219" fillId="2198" borderId="2219" xfId="0" applyNumberFormat="1" applyFont="1" applyFill="1" applyBorder="1" applyAlignment="1" applyProtection="1">
      <alignment wrapText="1" readingOrder="1"/>
    </xf>
    <xf numFmtId="3" fontId="2220" fillId="2199" borderId="2220" xfId="0" applyNumberFormat="1" applyFont="1" applyFill="1" applyBorder="1" applyAlignment="1" applyProtection="1">
      <alignment wrapText="1" readingOrder="1"/>
    </xf>
    <xf numFmtId="3" fontId="2221" fillId="2200" borderId="2221" xfId="0" applyNumberFormat="1" applyFont="1" applyFill="1" applyBorder="1" applyAlignment="1" applyProtection="1">
      <alignment wrapText="1" readingOrder="1"/>
    </xf>
    <xf numFmtId="3" fontId="2222" fillId="2201" borderId="2222" xfId="0" applyNumberFormat="1" applyFont="1" applyFill="1" applyBorder="1" applyAlignment="1" applyProtection="1">
      <alignment wrapText="1" readingOrder="1"/>
    </xf>
    <xf numFmtId="3" fontId="2223" fillId="2202" borderId="2223" xfId="0" applyNumberFormat="1" applyFont="1" applyFill="1" applyBorder="1" applyAlignment="1" applyProtection="1">
      <alignment wrapText="1" readingOrder="1"/>
    </xf>
    <xf numFmtId="0" fontId="2224" fillId="2203" borderId="2224" xfId="0" applyFont="1" applyFill="1" applyBorder="1" applyAlignment="1" applyProtection="1">
      <alignment horizontal="left" vertical="top" wrapText="1" readingOrder="1"/>
    </xf>
    <xf numFmtId="0" fontId="2225" fillId="2204" borderId="2225" xfId="0" applyFont="1" applyFill="1" applyBorder="1" applyAlignment="1" applyProtection="1">
      <alignment horizontal="left" vertical="top" wrapText="1" readingOrder="1"/>
    </xf>
    <xf numFmtId="3" fontId="2226" fillId="2205" borderId="2226" xfId="0" applyNumberFormat="1" applyFont="1" applyFill="1" applyBorder="1" applyAlignment="1" applyProtection="1">
      <alignment wrapText="1" readingOrder="1"/>
    </xf>
    <xf numFmtId="3" fontId="2227" fillId="2206" borderId="2227" xfId="0" applyNumberFormat="1" applyFont="1" applyFill="1" applyBorder="1" applyAlignment="1" applyProtection="1">
      <alignment wrapText="1" readingOrder="1"/>
    </xf>
    <xf numFmtId="3" fontId="2228" fillId="2207" borderId="2228" xfId="0" applyNumberFormat="1" applyFont="1" applyFill="1" applyBorder="1" applyAlignment="1" applyProtection="1">
      <alignment wrapText="1" readingOrder="1"/>
    </xf>
    <xf numFmtId="3" fontId="2229" fillId="2208" borderId="2229" xfId="0" applyNumberFormat="1" applyFont="1" applyFill="1" applyBorder="1" applyAlignment="1" applyProtection="1">
      <alignment wrapText="1" readingOrder="1"/>
    </xf>
    <xf numFmtId="3" fontId="2230" fillId="2209" borderId="2230" xfId="0" applyNumberFormat="1" applyFont="1" applyFill="1" applyBorder="1" applyAlignment="1" applyProtection="1">
      <alignment wrapText="1" readingOrder="1"/>
    </xf>
    <xf numFmtId="3" fontId="2231" fillId="2210" borderId="2231" xfId="0" applyNumberFormat="1" applyFont="1" applyFill="1" applyBorder="1" applyAlignment="1" applyProtection="1">
      <alignment wrapText="1" readingOrder="1"/>
    </xf>
    <xf numFmtId="3" fontId="2232" fillId="2211" borderId="2232" xfId="0" applyNumberFormat="1" applyFont="1" applyFill="1" applyBorder="1" applyAlignment="1" applyProtection="1">
      <alignment wrapText="1" readingOrder="1"/>
    </xf>
    <xf numFmtId="3" fontId="2233" fillId="2212" borderId="2233" xfId="0" applyNumberFormat="1" applyFont="1" applyFill="1" applyBorder="1" applyAlignment="1" applyProtection="1">
      <alignment wrapText="1" readingOrder="1"/>
    </xf>
    <xf numFmtId="3" fontId="2234" fillId="2213" borderId="2234" xfId="0" applyNumberFormat="1" applyFont="1" applyFill="1" applyBorder="1" applyAlignment="1" applyProtection="1">
      <alignment wrapText="1" readingOrder="1"/>
    </xf>
    <xf numFmtId="3" fontId="2235" fillId="2214" borderId="2235" xfId="0" applyNumberFormat="1" applyFont="1" applyFill="1" applyBorder="1" applyAlignment="1" applyProtection="1">
      <alignment wrapText="1" readingOrder="1"/>
    </xf>
    <xf numFmtId="3" fontId="2236" fillId="2215" borderId="2236" xfId="0" applyNumberFormat="1" applyFont="1" applyFill="1" applyBorder="1" applyAlignment="1" applyProtection="1">
      <alignment wrapText="1" readingOrder="1"/>
    </xf>
    <xf numFmtId="3" fontId="2237" fillId="2216" borderId="2237" xfId="0" applyNumberFormat="1" applyFont="1" applyFill="1" applyBorder="1" applyAlignment="1" applyProtection="1">
      <alignment wrapText="1" readingOrder="1"/>
    </xf>
    <xf numFmtId="3" fontId="2238" fillId="2217" borderId="2238" xfId="0" applyNumberFormat="1" applyFont="1" applyFill="1" applyBorder="1" applyAlignment="1" applyProtection="1">
      <alignment wrapText="1" readingOrder="1"/>
    </xf>
    <xf numFmtId="3" fontId="2239" fillId="2218" borderId="2239" xfId="0" applyNumberFormat="1" applyFont="1" applyFill="1" applyBorder="1" applyAlignment="1" applyProtection="1">
      <alignment wrapText="1" readingOrder="1"/>
    </xf>
    <xf numFmtId="3" fontId="2240" fillId="2219" borderId="2240" xfId="0" applyNumberFormat="1" applyFont="1" applyFill="1" applyBorder="1" applyAlignment="1" applyProtection="1">
      <alignment wrapText="1" readingOrder="1"/>
    </xf>
    <xf numFmtId="3" fontId="2241" fillId="2220" borderId="2241" xfId="0" applyNumberFormat="1" applyFont="1" applyFill="1" applyBorder="1" applyAlignment="1" applyProtection="1">
      <alignment wrapText="1" readingOrder="1"/>
    </xf>
    <xf numFmtId="3" fontId="2242" fillId="2221" borderId="2242" xfId="0" applyNumberFormat="1" applyFont="1" applyFill="1" applyBorder="1" applyAlignment="1" applyProtection="1">
      <alignment wrapText="1" readingOrder="1"/>
    </xf>
    <xf numFmtId="3" fontId="2243" fillId="2222" borderId="2243" xfId="0" applyNumberFormat="1" applyFont="1" applyFill="1" applyBorder="1" applyAlignment="1" applyProtection="1">
      <alignment wrapText="1" readingOrder="1"/>
    </xf>
    <xf numFmtId="3" fontId="2244" fillId="2223" borderId="2244" xfId="0" applyNumberFormat="1" applyFont="1" applyFill="1" applyBorder="1" applyAlignment="1" applyProtection="1">
      <alignment wrapText="1" readingOrder="1"/>
    </xf>
    <xf numFmtId="3" fontId="2245" fillId="2224" borderId="2245" xfId="0" applyNumberFormat="1" applyFont="1" applyFill="1" applyBorder="1" applyAlignment="1" applyProtection="1">
      <alignment wrapText="1" readingOrder="1"/>
    </xf>
    <xf numFmtId="0" fontId="2246" fillId="2225" borderId="2246" xfId="0" applyFont="1" applyFill="1" applyBorder="1" applyAlignment="1" applyProtection="1">
      <alignment horizontal="left" vertical="top" wrapText="1" readingOrder="1"/>
    </xf>
    <xf numFmtId="0" fontId="2247" fillId="2226" borderId="2247" xfId="0" applyFont="1" applyFill="1" applyBorder="1" applyAlignment="1" applyProtection="1">
      <alignment horizontal="left" vertical="top" wrapText="1" readingOrder="1"/>
    </xf>
    <xf numFmtId="3" fontId="2248" fillId="2227" borderId="2248" xfId="0" applyNumberFormat="1" applyFont="1" applyFill="1" applyBorder="1" applyAlignment="1" applyProtection="1">
      <alignment wrapText="1" readingOrder="1"/>
    </xf>
    <xf numFmtId="3" fontId="2249" fillId="2228" borderId="2249" xfId="0" applyNumberFormat="1" applyFont="1" applyFill="1" applyBorder="1" applyAlignment="1" applyProtection="1">
      <alignment wrapText="1" readingOrder="1"/>
    </xf>
    <xf numFmtId="3" fontId="2250" fillId="2229" borderId="2250" xfId="0" applyNumberFormat="1" applyFont="1" applyFill="1" applyBorder="1" applyAlignment="1" applyProtection="1">
      <alignment wrapText="1" readingOrder="1"/>
    </xf>
    <xf numFmtId="3" fontId="2251" fillId="2230" borderId="2251" xfId="0" applyNumberFormat="1" applyFont="1" applyFill="1" applyBorder="1" applyAlignment="1" applyProtection="1">
      <alignment wrapText="1" readingOrder="1"/>
    </xf>
    <xf numFmtId="3" fontId="2252" fillId="2231" borderId="2252" xfId="0" applyNumberFormat="1" applyFont="1" applyFill="1" applyBorder="1" applyAlignment="1" applyProtection="1">
      <alignment wrapText="1" readingOrder="1"/>
    </xf>
    <xf numFmtId="3" fontId="2253" fillId="2232" borderId="2253" xfId="0" applyNumberFormat="1" applyFont="1" applyFill="1" applyBorder="1" applyAlignment="1" applyProtection="1">
      <alignment wrapText="1" readingOrder="1"/>
    </xf>
    <xf numFmtId="3" fontId="2254" fillId="2233" borderId="2254" xfId="0" applyNumberFormat="1" applyFont="1" applyFill="1" applyBorder="1" applyAlignment="1" applyProtection="1">
      <alignment wrapText="1" readingOrder="1"/>
    </xf>
    <xf numFmtId="3" fontId="2255" fillId="2234" borderId="2255" xfId="0" applyNumberFormat="1" applyFont="1" applyFill="1" applyBorder="1" applyAlignment="1" applyProtection="1">
      <alignment wrapText="1" readingOrder="1"/>
    </xf>
    <xf numFmtId="3" fontId="2256" fillId="2235" borderId="2256" xfId="0" applyNumberFormat="1" applyFont="1" applyFill="1" applyBorder="1" applyAlignment="1" applyProtection="1">
      <alignment wrapText="1" readingOrder="1"/>
    </xf>
    <xf numFmtId="3" fontId="2257" fillId="2236" borderId="2257" xfId="0" applyNumberFormat="1" applyFont="1" applyFill="1" applyBorder="1" applyAlignment="1" applyProtection="1">
      <alignment wrapText="1" readingOrder="1"/>
    </xf>
    <xf numFmtId="3" fontId="2258" fillId="2237" borderId="2258" xfId="0" applyNumberFormat="1" applyFont="1" applyFill="1" applyBorder="1" applyAlignment="1" applyProtection="1">
      <alignment wrapText="1" readingOrder="1"/>
    </xf>
    <xf numFmtId="3" fontId="2259" fillId="2238" borderId="2259" xfId="0" applyNumberFormat="1" applyFont="1" applyFill="1" applyBorder="1" applyAlignment="1" applyProtection="1">
      <alignment wrapText="1" readingOrder="1"/>
    </xf>
    <xf numFmtId="3" fontId="2260" fillId="2239" borderId="2260" xfId="0" applyNumberFormat="1" applyFont="1" applyFill="1" applyBorder="1" applyAlignment="1" applyProtection="1">
      <alignment wrapText="1" readingOrder="1"/>
    </xf>
    <xf numFmtId="3" fontId="2261" fillId="2240" borderId="2261" xfId="0" applyNumberFormat="1" applyFont="1" applyFill="1" applyBorder="1" applyAlignment="1" applyProtection="1">
      <alignment wrapText="1" readingOrder="1"/>
    </xf>
    <xf numFmtId="3" fontId="2262" fillId="2241" borderId="2262" xfId="0" applyNumberFormat="1" applyFont="1" applyFill="1" applyBorder="1" applyAlignment="1" applyProtection="1">
      <alignment wrapText="1" readingOrder="1"/>
    </xf>
    <xf numFmtId="3" fontId="2263" fillId="2242" borderId="2263" xfId="0" applyNumberFormat="1" applyFont="1" applyFill="1" applyBorder="1" applyAlignment="1" applyProtection="1">
      <alignment wrapText="1" readingOrder="1"/>
    </xf>
    <xf numFmtId="3" fontId="2264" fillId="2243" borderId="2264" xfId="0" applyNumberFormat="1" applyFont="1" applyFill="1" applyBorder="1" applyAlignment="1" applyProtection="1">
      <alignment wrapText="1" readingOrder="1"/>
    </xf>
    <xf numFmtId="3" fontId="2265" fillId="2244" borderId="2265" xfId="0" applyNumberFormat="1" applyFont="1" applyFill="1" applyBorder="1" applyAlignment="1" applyProtection="1">
      <alignment wrapText="1" readingOrder="1"/>
    </xf>
    <xf numFmtId="3" fontId="2266" fillId="2245" borderId="2266" xfId="0" applyNumberFormat="1" applyFont="1" applyFill="1" applyBorder="1" applyAlignment="1" applyProtection="1">
      <alignment wrapText="1" readingOrder="1"/>
    </xf>
    <xf numFmtId="3" fontId="2267" fillId="2246" borderId="2267" xfId="0" applyNumberFormat="1" applyFont="1" applyFill="1" applyBorder="1" applyAlignment="1" applyProtection="1">
      <alignment wrapText="1" readingOrder="1"/>
    </xf>
    <xf numFmtId="0" fontId="2268" fillId="2247" borderId="2268" xfId="0" applyFont="1" applyFill="1" applyBorder="1" applyAlignment="1" applyProtection="1">
      <alignment horizontal="left" vertical="top" wrapText="1" readingOrder="1"/>
    </xf>
    <xf numFmtId="0" fontId="2269" fillId="2248" borderId="2269" xfId="0" applyFont="1" applyFill="1" applyBorder="1" applyAlignment="1" applyProtection="1">
      <alignment horizontal="left" vertical="top" wrapText="1" readingOrder="1"/>
    </xf>
    <xf numFmtId="3" fontId="2270" fillId="2249" borderId="2270" xfId="0" applyNumberFormat="1" applyFont="1" applyFill="1" applyBorder="1" applyAlignment="1" applyProtection="1">
      <alignment wrapText="1" readingOrder="1"/>
    </xf>
    <xf numFmtId="3" fontId="2271" fillId="2250" borderId="2271" xfId="0" applyNumberFormat="1" applyFont="1" applyFill="1" applyBorder="1" applyAlignment="1" applyProtection="1">
      <alignment wrapText="1" readingOrder="1"/>
    </xf>
    <xf numFmtId="3" fontId="2272" fillId="2251" borderId="2272" xfId="0" applyNumberFormat="1" applyFont="1" applyFill="1" applyBorder="1" applyAlignment="1" applyProtection="1">
      <alignment wrapText="1" readingOrder="1"/>
    </xf>
    <xf numFmtId="3" fontId="2273" fillId="2252" borderId="2273" xfId="0" applyNumberFormat="1" applyFont="1" applyFill="1" applyBorder="1" applyAlignment="1" applyProtection="1">
      <alignment wrapText="1" readingOrder="1"/>
    </xf>
    <xf numFmtId="3" fontId="2274" fillId="2253" borderId="2274" xfId="0" applyNumberFormat="1" applyFont="1" applyFill="1" applyBorder="1" applyAlignment="1" applyProtection="1">
      <alignment wrapText="1" readingOrder="1"/>
    </xf>
    <xf numFmtId="3" fontId="2275" fillId="2254" borderId="2275" xfId="0" applyNumberFormat="1" applyFont="1" applyFill="1" applyBorder="1" applyAlignment="1" applyProtection="1">
      <alignment wrapText="1" readingOrder="1"/>
    </xf>
    <xf numFmtId="3" fontId="2276" fillId="2255" borderId="2276" xfId="0" applyNumberFormat="1" applyFont="1" applyFill="1" applyBorder="1" applyAlignment="1" applyProtection="1">
      <alignment wrapText="1" readingOrder="1"/>
    </xf>
    <xf numFmtId="3" fontId="2277" fillId="2256" borderId="2277" xfId="0" applyNumberFormat="1" applyFont="1" applyFill="1" applyBorder="1" applyAlignment="1" applyProtection="1">
      <alignment wrapText="1" readingOrder="1"/>
    </xf>
    <xf numFmtId="3" fontId="2278" fillId="2257" borderId="2278" xfId="0" applyNumberFormat="1" applyFont="1" applyFill="1" applyBorder="1" applyAlignment="1" applyProtection="1">
      <alignment wrapText="1" readingOrder="1"/>
    </xf>
    <xf numFmtId="3" fontId="2279" fillId="2258" borderId="2279" xfId="0" applyNumberFormat="1" applyFont="1" applyFill="1" applyBorder="1" applyAlignment="1" applyProtection="1">
      <alignment wrapText="1" readingOrder="1"/>
    </xf>
    <xf numFmtId="3" fontId="2280" fillId="2259" borderId="2280" xfId="0" applyNumberFormat="1" applyFont="1" applyFill="1" applyBorder="1" applyAlignment="1" applyProtection="1">
      <alignment wrapText="1" readingOrder="1"/>
    </xf>
    <xf numFmtId="3" fontId="2281" fillId="2260" borderId="2281" xfId="0" applyNumberFormat="1" applyFont="1" applyFill="1" applyBorder="1" applyAlignment="1" applyProtection="1">
      <alignment wrapText="1" readingOrder="1"/>
    </xf>
    <xf numFmtId="3" fontId="2282" fillId="2261" borderId="2282" xfId="0" applyNumberFormat="1" applyFont="1" applyFill="1" applyBorder="1" applyAlignment="1" applyProtection="1">
      <alignment wrapText="1" readingOrder="1"/>
    </xf>
    <xf numFmtId="3" fontId="2283" fillId="2262" borderId="2283" xfId="0" applyNumberFormat="1" applyFont="1" applyFill="1" applyBorder="1" applyAlignment="1" applyProtection="1">
      <alignment wrapText="1" readingOrder="1"/>
    </xf>
    <xf numFmtId="3" fontId="2284" fillId="2263" borderId="2284" xfId="0" applyNumberFormat="1" applyFont="1" applyFill="1" applyBorder="1" applyAlignment="1" applyProtection="1">
      <alignment wrapText="1" readingOrder="1"/>
    </xf>
    <xf numFmtId="3" fontId="2285" fillId="2264" borderId="2285" xfId="0" applyNumberFormat="1" applyFont="1" applyFill="1" applyBorder="1" applyAlignment="1" applyProtection="1">
      <alignment wrapText="1" readingOrder="1"/>
    </xf>
    <xf numFmtId="3" fontId="2286" fillId="2265" borderId="2286" xfId="0" applyNumberFormat="1" applyFont="1" applyFill="1" applyBorder="1" applyAlignment="1" applyProtection="1">
      <alignment wrapText="1" readingOrder="1"/>
    </xf>
    <xf numFmtId="3" fontId="2287" fillId="2266" borderId="2287" xfId="0" applyNumberFormat="1" applyFont="1" applyFill="1" applyBorder="1" applyAlignment="1" applyProtection="1">
      <alignment wrapText="1" readingOrder="1"/>
    </xf>
    <xf numFmtId="3" fontId="2288" fillId="2267" borderId="2288" xfId="0" applyNumberFormat="1" applyFont="1" applyFill="1" applyBorder="1" applyAlignment="1" applyProtection="1">
      <alignment wrapText="1" readingOrder="1"/>
    </xf>
    <xf numFmtId="3" fontId="2289" fillId="2268" borderId="2289" xfId="0" applyNumberFormat="1" applyFont="1" applyFill="1" applyBorder="1" applyAlignment="1" applyProtection="1">
      <alignment wrapText="1" readingOrder="1"/>
    </xf>
    <xf numFmtId="0" fontId="2290" fillId="2269" borderId="2290" xfId="0" applyFont="1" applyFill="1" applyBorder="1" applyAlignment="1" applyProtection="1">
      <alignment horizontal="left" vertical="top" wrapText="1" readingOrder="1"/>
    </xf>
    <xf numFmtId="0" fontId="2291" fillId="2270" borderId="2291" xfId="0" applyFont="1" applyFill="1" applyBorder="1" applyAlignment="1" applyProtection="1">
      <alignment horizontal="left" vertical="top" wrapText="1" readingOrder="1"/>
    </xf>
    <xf numFmtId="0" fontId="2292" fillId="2271" borderId="2292" xfId="0" applyFont="1" applyFill="1" applyBorder="1" applyAlignment="1" applyProtection="1">
      <alignment wrapText="1" readingOrder="1"/>
    </xf>
    <xf numFmtId="0" fontId="2293" fillId="2272" borderId="2293" xfId="0" applyFont="1" applyFill="1" applyBorder="1" applyAlignment="1" applyProtection="1">
      <alignment wrapText="1" readingOrder="1"/>
    </xf>
    <xf numFmtId="0" fontId="2294" fillId="2273" borderId="2294" xfId="0" applyFont="1" applyFill="1" applyBorder="1" applyAlignment="1" applyProtection="1">
      <alignment wrapText="1" readingOrder="1"/>
    </xf>
    <xf numFmtId="0" fontId="2295" fillId="2274" borderId="2295" xfId="0" applyFont="1" applyFill="1" applyBorder="1" applyAlignment="1" applyProtection="1">
      <alignment wrapText="1" readingOrder="1"/>
    </xf>
    <xf numFmtId="0" fontId="2296" fillId="2275" borderId="2296" xfId="0" applyFont="1" applyFill="1" applyBorder="1" applyAlignment="1" applyProtection="1">
      <alignment wrapText="1" readingOrder="1"/>
    </xf>
    <xf numFmtId="0" fontId="2297" fillId="2276" borderId="2297" xfId="0" applyFont="1" applyFill="1" applyBorder="1" applyAlignment="1" applyProtection="1">
      <alignment wrapText="1" readingOrder="1"/>
    </xf>
    <xf numFmtId="0" fontId="2298" fillId="2277" borderId="2298" xfId="0" applyFont="1" applyFill="1" applyBorder="1" applyAlignment="1" applyProtection="1">
      <alignment wrapText="1" readingOrder="1"/>
    </xf>
    <xf numFmtId="0" fontId="2299" fillId="2278" borderId="2299" xfId="0" applyFont="1" applyFill="1" applyBorder="1" applyAlignment="1" applyProtection="1">
      <alignment wrapText="1" readingOrder="1"/>
    </xf>
    <xf numFmtId="0" fontId="2300" fillId="2279" borderId="2300" xfId="0" applyFont="1" applyFill="1" applyBorder="1" applyAlignment="1" applyProtection="1">
      <alignment wrapText="1" readingOrder="1"/>
    </xf>
    <xf numFmtId="0" fontId="2301" fillId="2280" borderId="2301" xfId="0" applyFont="1" applyFill="1" applyBorder="1" applyAlignment="1" applyProtection="1">
      <alignment wrapText="1" readingOrder="1"/>
    </xf>
    <xf numFmtId="0" fontId="2302" fillId="2281" borderId="2302" xfId="0" applyFont="1" applyFill="1" applyBorder="1" applyAlignment="1" applyProtection="1">
      <alignment wrapText="1" readingOrder="1"/>
    </xf>
    <xf numFmtId="0" fontId="2303" fillId="2282" borderId="2303" xfId="0" applyFont="1" applyFill="1" applyBorder="1" applyAlignment="1" applyProtection="1">
      <alignment wrapText="1" readingOrder="1"/>
    </xf>
    <xf numFmtId="0" fontId="2304" fillId="2283" borderId="2304" xfId="0" applyFont="1" applyFill="1" applyBorder="1" applyAlignment="1" applyProtection="1">
      <alignment wrapText="1" readingOrder="1"/>
    </xf>
    <xf numFmtId="0" fontId="2305" fillId="2284" borderId="2305" xfId="0" applyFont="1" applyFill="1" applyBorder="1" applyAlignment="1" applyProtection="1">
      <alignment wrapText="1" readingOrder="1"/>
    </xf>
    <xf numFmtId="0" fontId="2306" fillId="2285" borderId="2306" xfId="0" applyFont="1" applyFill="1" applyBorder="1" applyAlignment="1" applyProtection="1">
      <alignment wrapText="1" readingOrder="1"/>
    </xf>
    <xf numFmtId="164" fontId="2307" fillId="2286" borderId="2307" xfId="0" applyNumberFormat="1" applyFont="1" applyFill="1" applyBorder="1" applyAlignment="1" applyProtection="1">
      <alignment wrapText="1" readingOrder="1"/>
    </xf>
    <xf numFmtId="164" fontId="2308" fillId="2287" borderId="2308" xfId="0" applyNumberFormat="1" applyFont="1" applyFill="1" applyBorder="1" applyAlignment="1" applyProtection="1">
      <alignment wrapText="1" readingOrder="1"/>
    </xf>
    <xf numFmtId="164" fontId="2309" fillId="2288" borderId="2309" xfId="0" applyNumberFormat="1" applyFont="1" applyFill="1" applyBorder="1" applyAlignment="1" applyProtection="1">
      <alignment wrapText="1" readingOrder="1"/>
    </xf>
    <xf numFmtId="164" fontId="2310" fillId="2289" borderId="2310" xfId="0" applyNumberFormat="1" applyFont="1" applyFill="1" applyBorder="1" applyAlignment="1" applyProtection="1">
      <alignment wrapText="1" readingOrder="1"/>
    </xf>
    <xf numFmtId="0" fontId="2311" fillId="2290" borderId="2311" xfId="0" applyFont="1" applyFill="1" applyBorder="1" applyAlignment="1" applyProtection="1">
      <alignment wrapText="1" readingOrder="1"/>
    </xf>
    <xf numFmtId="0" fontId="2312" fillId="2291" borderId="2312" xfId="0" applyFont="1" applyFill="1" applyBorder="1" applyAlignment="1" applyProtection="1">
      <alignment horizontal="left" vertical="top" wrapText="1" readingOrder="1"/>
    </xf>
    <xf numFmtId="0" fontId="2313" fillId="2292" borderId="2313" xfId="0" applyFont="1" applyFill="1" applyBorder="1" applyAlignment="1" applyProtection="1">
      <alignment horizontal="left" vertical="top" wrapText="1" readingOrder="1"/>
    </xf>
    <xf numFmtId="3" fontId="2314" fillId="2293" borderId="2314" xfId="0" applyNumberFormat="1" applyFont="1" applyFill="1" applyBorder="1" applyAlignment="1" applyProtection="1">
      <alignment wrapText="1" readingOrder="1"/>
    </xf>
    <xf numFmtId="3" fontId="2315" fillId="2294" borderId="2315" xfId="0" applyNumberFormat="1" applyFont="1" applyFill="1" applyBorder="1" applyAlignment="1" applyProtection="1">
      <alignment wrapText="1" readingOrder="1"/>
    </xf>
    <xf numFmtId="3" fontId="2316" fillId="2295" borderId="2316" xfId="0" applyNumberFormat="1" applyFont="1" applyFill="1" applyBorder="1" applyAlignment="1" applyProtection="1">
      <alignment wrapText="1" readingOrder="1"/>
    </xf>
    <xf numFmtId="3" fontId="2317" fillId="2296" borderId="2317" xfId="0" applyNumberFormat="1" applyFont="1" applyFill="1" applyBorder="1" applyAlignment="1" applyProtection="1">
      <alignment wrapText="1" readingOrder="1"/>
    </xf>
    <xf numFmtId="3" fontId="2318" fillId="2297" borderId="2318" xfId="0" applyNumberFormat="1" applyFont="1" applyFill="1" applyBorder="1" applyAlignment="1" applyProtection="1">
      <alignment wrapText="1" readingOrder="1"/>
    </xf>
    <xf numFmtId="3" fontId="2319" fillId="2298" borderId="2319" xfId="0" applyNumberFormat="1" applyFont="1" applyFill="1" applyBorder="1" applyAlignment="1" applyProtection="1">
      <alignment wrapText="1" readingOrder="1"/>
    </xf>
    <xf numFmtId="3" fontId="2320" fillId="2299" borderId="2320" xfId="0" applyNumberFormat="1" applyFont="1" applyFill="1" applyBorder="1" applyAlignment="1" applyProtection="1">
      <alignment wrapText="1" readingOrder="1"/>
    </xf>
    <xf numFmtId="3" fontId="2321" fillId="2300" borderId="2321" xfId="0" applyNumberFormat="1" applyFont="1" applyFill="1" applyBorder="1" applyAlignment="1" applyProtection="1">
      <alignment wrapText="1" readingOrder="1"/>
    </xf>
    <xf numFmtId="3" fontId="2322" fillId="2301" borderId="2322" xfId="0" applyNumberFormat="1" applyFont="1" applyFill="1" applyBorder="1" applyAlignment="1" applyProtection="1">
      <alignment wrapText="1" readingOrder="1"/>
    </xf>
    <xf numFmtId="3" fontId="2323" fillId="2302" borderId="2323" xfId="0" applyNumberFormat="1" applyFont="1" applyFill="1" applyBorder="1" applyAlignment="1" applyProtection="1">
      <alignment wrapText="1" readingOrder="1"/>
    </xf>
    <xf numFmtId="3" fontId="2324" fillId="2303" borderId="2324" xfId="0" applyNumberFormat="1" applyFont="1" applyFill="1" applyBorder="1" applyAlignment="1" applyProtection="1">
      <alignment wrapText="1" readingOrder="1"/>
    </xf>
    <xf numFmtId="3" fontId="2325" fillId="2304" borderId="2325" xfId="0" applyNumberFormat="1" applyFont="1" applyFill="1" applyBorder="1" applyAlignment="1" applyProtection="1">
      <alignment wrapText="1" readingOrder="1"/>
    </xf>
    <xf numFmtId="3" fontId="2326" fillId="2305" borderId="2326" xfId="0" applyNumberFormat="1" applyFont="1" applyFill="1" applyBorder="1" applyAlignment="1" applyProtection="1">
      <alignment wrapText="1" readingOrder="1"/>
    </xf>
    <xf numFmtId="3" fontId="2327" fillId="2306" borderId="2327" xfId="0" applyNumberFormat="1" applyFont="1" applyFill="1" applyBorder="1" applyAlignment="1" applyProtection="1">
      <alignment wrapText="1" readingOrder="1"/>
    </xf>
    <xf numFmtId="3" fontId="2328" fillId="2307" borderId="2328" xfId="0" applyNumberFormat="1" applyFont="1" applyFill="1" applyBorder="1" applyAlignment="1" applyProtection="1">
      <alignment wrapText="1" readingOrder="1"/>
    </xf>
    <xf numFmtId="3" fontId="2329" fillId="2308" borderId="2329" xfId="0" applyNumberFormat="1" applyFont="1" applyFill="1" applyBorder="1" applyAlignment="1" applyProtection="1">
      <alignment wrapText="1" readingOrder="1"/>
    </xf>
    <xf numFmtId="3" fontId="2330" fillId="2309" borderId="2330" xfId="0" applyNumberFormat="1" applyFont="1" applyFill="1" applyBorder="1" applyAlignment="1" applyProtection="1">
      <alignment wrapText="1" readingOrder="1"/>
    </xf>
    <xf numFmtId="3" fontId="2331" fillId="2310" borderId="2331" xfId="0" applyNumberFormat="1" applyFont="1" applyFill="1" applyBorder="1" applyAlignment="1" applyProtection="1">
      <alignment wrapText="1" readingOrder="1"/>
    </xf>
    <xf numFmtId="3" fontId="2332" fillId="2311" borderId="2332" xfId="0" applyNumberFormat="1" applyFont="1" applyFill="1" applyBorder="1" applyAlignment="1" applyProtection="1">
      <alignment wrapText="1" readingOrder="1"/>
    </xf>
    <xf numFmtId="0" fontId="2333" fillId="2312" borderId="2333" xfId="0" applyFont="1" applyFill="1" applyBorder="1" applyAlignment="1" applyProtection="1">
      <alignment wrapText="1" readingOrder="1"/>
    </xf>
    <xf numFmtId="0" fontId="2334" fillId="2313" borderId="2334" xfId="0" applyFont="1" applyFill="1" applyBorder="1" applyAlignment="1" applyProtection="1">
      <alignment horizontal="left" vertical="top" wrapText="1" readingOrder="1"/>
    </xf>
    <xf numFmtId="0" fontId="2335" fillId="2314" borderId="2335" xfId="0" applyFont="1" applyFill="1" applyBorder="1" applyAlignment="1" applyProtection="1">
      <alignment horizontal="left" vertical="top" wrapText="1" readingOrder="1"/>
    </xf>
    <xf numFmtId="3" fontId="2336" fillId="2315" borderId="2336" xfId="0" applyNumberFormat="1" applyFont="1" applyFill="1" applyBorder="1" applyAlignment="1" applyProtection="1">
      <alignment wrapText="1" readingOrder="1"/>
    </xf>
    <xf numFmtId="3" fontId="2337" fillId="2316" borderId="2337" xfId="0" applyNumberFormat="1" applyFont="1" applyFill="1" applyBorder="1" applyAlignment="1" applyProtection="1">
      <alignment wrapText="1" readingOrder="1"/>
    </xf>
    <xf numFmtId="3" fontId="2338" fillId="2317" borderId="2338" xfId="0" applyNumberFormat="1" applyFont="1" applyFill="1" applyBorder="1" applyAlignment="1" applyProtection="1">
      <alignment wrapText="1" readingOrder="1"/>
    </xf>
    <xf numFmtId="3" fontId="2339" fillId="2318" borderId="2339" xfId="0" applyNumberFormat="1" applyFont="1" applyFill="1" applyBorder="1" applyAlignment="1" applyProtection="1">
      <alignment wrapText="1" readingOrder="1"/>
    </xf>
    <xf numFmtId="3" fontId="2340" fillId="2319" borderId="2340" xfId="0" applyNumberFormat="1" applyFont="1" applyFill="1" applyBorder="1" applyAlignment="1" applyProtection="1">
      <alignment wrapText="1" readingOrder="1"/>
    </xf>
    <xf numFmtId="3" fontId="2341" fillId="2320" borderId="2341" xfId="0" applyNumberFormat="1" applyFont="1" applyFill="1" applyBorder="1" applyAlignment="1" applyProtection="1">
      <alignment wrapText="1" readingOrder="1"/>
    </xf>
    <xf numFmtId="3" fontId="2342" fillId="2321" borderId="2342" xfId="0" applyNumberFormat="1" applyFont="1" applyFill="1" applyBorder="1" applyAlignment="1" applyProtection="1">
      <alignment wrapText="1" readingOrder="1"/>
    </xf>
    <xf numFmtId="3" fontId="2343" fillId="2322" borderId="2343" xfId="0" applyNumberFormat="1" applyFont="1" applyFill="1" applyBorder="1" applyAlignment="1" applyProtection="1">
      <alignment wrapText="1" readingOrder="1"/>
    </xf>
    <xf numFmtId="3" fontId="2344" fillId="2323" borderId="2344" xfId="0" applyNumberFormat="1" applyFont="1" applyFill="1" applyBorder="1" applyAlignment="1" applyProtection="1">
      <alignment wrapText="1" readingOrder="1"/>
    </xf>
    <xf numFmtId="3" fontId="2345" fillId="2324" borderId="2345" xfId="0" applyNumberFormat="1" applyFont="1" applyFill="1" applyBorder="1" applyAlignment="1" applyProtection="1">
      <alignment wrapText="1" readingOrder="1"/>
    </xf>
    <xf numFmtId="3" fontId="2346" fillId="2325" borderId="2346" xfId="0" applyNumberFormat="1" applyFont="1" applyFill="1" applyBorder="1" applyAlignment="1" applyProtection="1">
      <alignment wrapText="1" readingOrder="1"/>
    </xf>
    <xf numFmtId="3" fontId="2347" fillId="2326" borderId="2347" xfId="0" applyNumberFormat="1" applyFont="1" applyFill="1" applyBorder="1" applyAlignment="1" applyProtection="1">
      <alignment wrapText="1" readingOrder="1"/>
    </xf>
    <xf numFmtId="3" fontId="2348" fillId="2327" borderId="2348" xfId="0" applyNumberFormat="1" applyFont="1" applyFill="1" applyBorder="1" applyAlignment="1" applyProtection="1">
      <alignment wrapText="1" readingOrder="1"/>
    </xf>
    <xf numFmtId="3" fontId="2349" fillId="2328" borderId="2349" xfId="0" applyNumberFormat="1" applyFont="1" applyFill="1" applyBorder="1" applyAlignment="1" applyProtection="1">
      <alignment wrapText="1" readingOrder="1"/>
    </xf>
    <xf numFmtId="3" fontId="2350" fillId="2329" borderId="2350" xfId="0" applyNumberFormat="1" applyFont="1" applyFill="1" applyBorder="1" applyAlignment="1" applyProtection="1">
      <alignment wrapText="1" readingOrder="1"/>
    </xf>
    <xf numFmtId="3" fontId="2351" fillId="2330" borderId="2351" xfId="0" applyNumberFormat="1" applyFont="1" applyFill="1" applyBorder="1" applyAlignment="1" applyProtection="1">
      <alignment wrapText="1" readingOrder="1"/>
    </xf>
    <xf numFmtId="3" fontId="2352" fillId="2331" borderId="2352" xfId="0" applyNumberFormat="1" applyFont="1" applyFill="1" applyBorder="1" applyAlignment="1" applyProtection="1">
      <alignment wrapText="1" readingOrder="1"/>
    </xf>
    <xf numFmtId="3" fontId="2353" fillId="2332" borderId="2353" xfId="0" applyNumberFormat="1" applyFont="1" applyFill="1" applyBorder="1" applyAlignment="1" applyProtection="1">
      <alignment wrapText="1" readingOrder="1"/>
    </xf>
    <xf numFmtId="3" fontId="2354" fillId="2333" borderId="2354" xfId="0" applyNumberFormat="1" applyFont="1" applyFill="1" applyBorder="1" applyAlignment="1" applyProtection="1">
      <alignment wrapText="1" readingOrder="1"/>
    </xf>
    <xf numFmtId="0" fontId="2355" fillId="2334" borderId="2355" xfId="0" applyFont="1" applyFill="1" applyBorder="1" applyAlignment="1" applyProtection="1">
      <alignment wrapText="1" readingOrder="1"/>
    </xf>
    <xf numFmtId="0" fontId="2356" fillId="2335" borderId="2356" xfId="0" applyFont="1" applyFill="1" applyBorder="1" applyAlignment="1" applyProtection="1">
      <alignment horizontal="left" vertical="top" wrapText="1" readingOrder="1"/>
    </xf>
    <xf numFmtId="0" fontId="2357" fillId="2336" borderId="2357" xfId="0" applyFont="1" applyFill="1" applyBorder="1" applyAlignment="1" applyProtection="1">
      <alignment horizontal="left" vertical="top" wrapText="1" readingOrder="1"/>
    </xf>
    <xf numFmtId="3" fontId="2358" fillId="2337" borderId="2358" xfId="0" applyNumberFormat="1" applyFont="1" applyFill="1" applyBorder="1" applyAlignment="1" applyProtection="1">
      <alignment wrapText="1" readingOrder="1"/>
    </xf>
    <xf numFmtId="3" fontId="2359" fillId="2338" borderId="2359" xfId="0" applyNumberFormat="1" applyFont="1" applyFill="1" applyBorder="1" applyAlignment="1" applyProtection="1">
      <alignment wrapText="1" readingOrder="1"/>
    </xf>
    <xf numFmtId="3" fontId="2360" fillId="2339" borderId="2360" xfId="0" applyNumberFormat="1" applyFont="1" applyFill="1" applyBorder="1" applyAlignment="1" applyProtection="1">
      <alignment wrapText="1" readingOrder="1"/>
    </xf>
    <xf numFmtId="3" fontId="2361" fillId="2340" borderId="2361" xfId="0" applyNumberFormat="1" applyFont="1" applyFill="1" applyBorder="1" applyAlignment="1" applyProtection="1">
      <alignment wrapText="1" readingOrder="1"/>
    </xf>
    <xf numFmtId="3" fontId="2362" fillId="2341" borderId="2362" xfId="0" applyNumberFormat="1" applyFont="1" applyFill="1" applyBorder="1" applyAlignment="1" applyProtection="1">
      <alignment wrapText="1" readingOrder="1"/>
    </xf>
    <xf numFmtId="3" fontId="2363" fillId="2342" borderId="2363" xfId="0" applyNumberFormat="1" applyFont="1" applyFill="1" applyBorder="1" applyAlignment="1" applyProtection="1">
      <alignment wrapText="1" readingOrder="1"/>
    </xf>
    <xf numFmtId="3" fontId="2364" fillId="2343" borderId="2364" xfId="0" applyNumberFormat="1" applyFont="1" applyFill="1" applyBorder="1" applyAlignment="1" applyProtection="1">
      <alignment wrapText="1" readingOrder="1"/>
    </xf>
    <xf numFmtId="3" fontId="2365" fillId="2344" borderId="2365" xfId="0" applyNumberFormat="1" applyFont="1" applyFill="1" applyBorder="1" applyAlignment="1" applyProtection="1">
      <alignment wrapText="1" readingOrder="1"/>
    </xf>
    <xf numFmtId="3" fontId="2366" fillId="2345" borderId="2366" xfId="0" applyNumberFormat="1" applyFont="1" applyFill="1" applyBorder="1" applyAlignment="1" applyProtection="1">
      <alignment wrapText="1" readingOrder="1"/>
    </xf>
    <xf numFmtId="3" fontId="2367" fillId="2346" borderId="2367" xfId="0" applyNumberFormat="1" applyFont="1" applyFill="1" applyBorder="1" applyAlignment="1" applyProtection="1">
      <alignment wrapText="1" readingOrder="1"/>
    </xf>
    <xf numFmtId="3" fontId="2368" fillId="2347" borderId="2368" xfId="0" applyNumberFormat="1" applyFont="1" applyFill="1" applyBorder="1" applyAlignment="1" applyProtection="1">
      <alignment wrapText="1" readingOrder="1"/>
    </xf>
    <xf numFmtId="3" fontId="2369" fillId="2348" borderId="2369" xfId="0" applyNumberFormat="1" applyFont="1" applyFill="1" applyBorder="1" applyAlignment="1" applyProtection="1">
      <alignment wrapText="1" readingOrder="1"/>
    </xf>
    <xf numFmtId="3" fontId="2370" fillId="2349" borderId="2370" xfId="0" applyNumberFormat="1" applyFont="1" applyFill="1" applyBorder="1" applyAlignment="1" applyProtection="1">
      <alignment wrapText="1" readingOrder="1"/>
    </xf>
    <xf numFmtId="3" fontId="2371" fillId="2350" borderId="2371" xfId="0" applyNumberFormat="1" applyFont="1" applyFill="1" applyBorder="1" applyAlignment="1" applyProtection="1">
      <alignment wrapText="1" readingOrder="1"/>
    </xf>
    <xf numFmtId="3" fontId="2372" fillId="2351" borderId="2372" xfId="0" applyNumberFormat="1" applyFont="1" applyFill="1" applyBorder="1" applyAlignment="1" applyProtection="1">
      <alignment wrapText="1" readingOrder="1"/>
    </xf>
    <xf numFmtId="3" fontId="2373" fillId="2352" borderId="2373" xfId="0" applyNumberFormat="1" applyFont="1" applyFill="1" applyBorder="1" applyAlignment="1" applyProtection="1">
      <alignment wrapText="1" readingOrder="1"/>
    </xf>
    <xf numFmtId="3" fontId="2374" fillId="2353" borderId="2374" xfId="0" applyNumberFormat="1" applyFont="1" applyFill="1" applyBorder="1" applyAlignment="1" applyProtection="1">
      <alignment wrapText="1" readingOrder="1"/>
    </xf>
    <xf numFmtId="3" fontId="2375" fillId="2354" borderId="2375" xfId="0" applyNumberFormat="1" applyFont="1" applyFill="1" applyBorder="1" applyAlignment="1" applyProtection="1">
      <alignment wrapText="1" readingOrder="1"/>
    </xf>
    <xf numFmtId="3" fontId="2376" fillId="2355" borderId="2376" xfId="0" applyNumberFormat="1" applyFont="1" applyFill="1" applyBorder="1" applyAlignment="1" applyProtection="1">
      <alignment wrapText="1" readingOrder="1"/>
    </xf>
    <xf numFmtId="0" fontId="2377" fillId="2356" borderId="2377" xfId="0" applyFont="1" applyFill="1" applyBorder="1" applyAlignment="1" applyProtection="1">
      <alignment wrapText="1" readingOrder="1"/>
    </xf>
    <xf numFmtId="0" fontId="2378" fillId="2357" borderId="2378" xfId="0" applyFont="1" applyFill="1" applyBorder="1" applyAlignment="1" applyProtection="1">
      <alignment horizontal="left" vertical="top" wrapText="1" readingOrder="1"/>
    </xf>
    <xf numFmtId="0" fontId="2379" fillId="2358" borderId="2379" xfId="0" applyFont="1" applyFill="1" applyBorder="1" applyAlignment="1" applyProtection="1">
      <alignment horizontal="left" vertical="top" wrapText="1" readingOrder="1"/>
    </xf>
    <xf numFmtId="3" fontId="2380" fillId="2359" borderId="2380" xfId="0" applyNumberFormat="1" applyFont="1" applyFill="1" applyBorder="1" applyAlignment="1" applyProtection="1">
      <alignment wrapText="1" readingOrder="1"/>
    </xf>
    <xf numFmtId="3" fontId="2381" fillId="2360" borderId="2381" xfId="0" applyNumberFormat="1" applyFont="1" applyFill="1" applyBorder="1" applyAlignment="1" applyProtection="1">
      <alignment wrapText="1" readingOrder="1"/>
    </xf>
    <xf numFmtId="3" fontId="2382" fillId="2361" borderId="2382" xfId="0" applyNumberFormat="1" applyFont="1" applyFill="1" applyBorder="1" applyAlignment="1" applyProtection="1">
      <alignment wrapText="1" readingOrder="1"/>
    </xf>
    <xf numFmtId="3" fontId="2383" fillId="2362" borderId="2383" xfId="0" applyNumberFormat="1" applyFont="1" applyFill="1" applyBorder="1" applyAlignment="1" applyProtection="1">
      <alignment wrapText="1" readingOrder="1"/>
    </xf>
    <xf numFmtId="3" fontId="2384" fillId="2363" borderId="2384" xfId="0" applyNumberFormat="1" applyFont="1" applyFill="1" applyBorder="1" applyAlignment="1" applyProtection="1">
      <alignment wrapText="1" readingOrder="1"/>
    </xf>
    <xf numFmtId="3" fontId="2385" fillId="2364" borderId="2385" xfId="0" applyNumberFormat="1" applyFont="1" applyFill="1" applyBorder="1" applyAlignment="1" applyProtection="1">
      <alignment wrapText="1" readingOrder="1"/>
    </xf>
    <xf numFmtId="3" fontId="2386" fillId="2365" borderId="2386" xfId="0" applyNumberFormat="1" applyFont="1" applyFill="1" applyBorder="1" applyAlignment="1" applyProtection="1">
      <alignment wrapText="1" readingOrder="1"/>
    </xf>
    <xf numFmtId="3" fontId="2387" fillId="2366" borderId="2387" xfId="0" applyNumberFormat="1" applyFont="1" applyFill="1" applyBorder="1" applyAlignment="1" applyProtection="1">
      <alignment wrapText="1" readingOrder="1"/>
    </xf>
    <xf numFmtId="3" fontId="2388" fillId="2367" borderId="2388" xfId="0" applyNumberFormat="1" applyFont="1" applyFill="1" applyBorder="1" applyAlignment="1" applyProtection="1">
      <alignment wrapText="1" readingOrder="1"/>
    </xf>
    <xf numFmtId="3" fontId="2389" fillId="2368" borderId="2389" xfId="0" applyNumberFormat="1" applyFont="1" applyFill="1" applyBorder="1" applyAlignment="1" applyProtection="1">
      <alignment wrapText="1" readingOrder="1"/>
    </xf>
    <xf numFmtId="3" fontId="2390" fillId="2369" borderId="2390" xfId="0" applyNumberFormat="1" applyFont="1" applyFill="1" applyBorder="1" applyAlignment="1" applyProtection="1">
      <alignment wrapText="1" readingOrder="1"/>
    </xf>
    <xf numFmtId="3" fontId="2391" fillId="2370" borderId="2391" xfId="0" applyNumberFormat="1" applyFont="1" applyFill="1" applyBorder="1" applyAlignment="1" applyProtection="1">
      <alignment wrapText="1" readingOrder="1"/>
    </xf>
    <xf numFmtId="3" fontId="2392" fillId="2371" borderId="2392" xfId="0" applyNumberFormat="1" applyFont="1" applyFill="1" applyBorder="1" applyAlignment="1" applyProtection="1">
      <alignment wrapText="1" readingOrder="1"/>
    </xf>
    <xf numFmtId="3" fontId="2393" fillId="2372" borderId="2393" xfId="0" applyNumberFormat="1" applyFont="1" applyFill="1" applyBorder="1" applyAlignment="1" applyProtection="1">
      <alignment wrapText="1" readingOrder="1"/>
    </xf>
    <xf numFmtId="3" fontId="2394" fillId="2373" borderId="2394" xfId="0" applyNumberFormat="1" applyFont="1" applyFill="1" applyBorder="1" applyAlignment="1" applyProtection="1">
      <alignment wrapText="1" readingOrder="1"/>
    </xf>
    <xf numFmtId="3" fontId="2395" fillId="2374" borderId="2395" xfId="0" applyNumberFormat="1" applyFont="1" applyFill="1" applyBorder="1" applyAlignment="1" applyProtection="1">
      <alignment wrapText="1" readingOrder="1"/>
    </xf>
    <xf numFmtId="3" fontId="2396" fillId="2375" borderId="2396" xfId="0" applyNumberFormat="1" applyFont="1" applyFill="1" applyBorder="1" applyAlignment="1" applyProtection="1">
      <alignment wrapText="1" readingOrder="1"/>
    </xf>
    <xf numFmtId="3" fontId="2397" fillId="2376" borderId="2397" xfId="0" applyNumberFormat="1" applyFont="1" applyFill="1" applyBorder="1" applyAlignment="1" applyProtection="1">
      <alignment wrapText="1" readingOrder="1"/>
    </xf>
    <xf numFmtId="3" fontId="2398" fillId="2377" borderId="2398" xfId="0" applyNumberFormat="1" applyFont="1" applyFill="1" applyBorder="1" applyAlignment="1" applyProtection="1">
      <alignment wrapText="1" readingOrder="1"/>
    </xf>
    <xf numFmtId="3" fontId="2399" fillId="2378" borderId="2399" xfId="0" applyNumberFormat="1" applyFont="1" applyFill="1" applyBorder="1" applyAlignment="1" applyProtection="1">
      <alignment wrapText="1" readingOrder="1"/>
    </xf>
    <xf numFmtId="0" fontId="2400" fillId="2379" borderId="2400" xfId="0" applyFont="1" applyFill="1" applyBorder="1" applyAlignment="1" applyProtection="1">
      <alignment horizontal="left" vertical="top" wrapText="1" readingOrder="1"/>
    </xf>
    <xf numFmtId="0" fontId="2401" fillId="2380" borderId="2401" xfId="0" applyFont="1" applyFill="1" applyBorder="1" applyAlignment="1" applyProtection="1">
      <alignment horizontal="left" vertical="top" wrapText="1" readingOrder="1"/>
    </xf>
    <xf numFmtId="3" fontId="2402" fillId="2381" borderId="2402" xfId="0" applyNumberFormat="1" applyFont="1" applyFill="1" applyBorder="1" applyAlignment="1" applyProtection="1">
      <alignment wrapText="1" readingOrder="1"/>
    </xf>
    <xf numFmtId="3" fontId="2403" fillId="2382" borderId="2403" xfId="0" applyNumberFormat="1" applyFont="1" applyFill="1" applyBorder="1" applyAlignment="1" applyProtection="1">
      <alignment wrapText="1" readingOrder="1"/>
    </xf>
    <xf numFmtId="3" fontId="2404" fillId="2383" borderId="2404" xfId="0" applyNumberFormat="1" applyFont="1" applyFill="1" applyBorder="1" applyAlignment="1" applyProtection="1">
      <alignment wrapText="1" readingOrder="1"/>
    </xf>
    <xf numFmtId="3" fontId="2405" fillId="2384" borderId="2405" xfId="0" applyNumberFormat="1" applyFont="1" applyFill="1" applyBorder="1" applyAlignment="1" applyProtection="1">
      <alignment wrapText="1" readingOrder="1"/>
    </xf>
    <xf numFmtId="3" fontId="2406" fillId="2385" borderId="2406" xfId="0" applyNumberFormat="1" applyFont="1" applyFill="1" applyBorder="1" applyAlignment="1" applyProtection="1">
      <alignment wrapText="1" readingOrder="1"/>
    </xf>
    <xf numFmtId="3" fontId="2407" fillId="2386" borderId="2407" xfId="0" applyNumberFormat="1" applyFont="1" applyFill="1" applyBorder="1" applyAlignment="1" applyProtection="1">
      <alignment wrapText="1" readingOrder="1"/>
    </xf>
    <xf numFmtId="3" fontId="2408" fillId="2387" borderId="2408" xfId="0" applyNumberFormat="1" applyFont="1" applyFill="1" applyBorder="1" applyAlignment="1" applyProtection="1">
      <alignment wrapText="1" readingOrder="1"/>
    </xf>
    <xf numFmtId="3" fontId="2409" fillId="2388" borderId="2409" xfId="0" applyNumberFormat="1" applyFont="1" applyFill="1" applyBorder="1" applyAlignment="1" applyProtection="1">
      <alignment wrapText="1" readingOrder="1"/>
    </xf>
    <xf numFmtId="3" fontId="2410" fillId="2389" borderId="2410" xfId="0" applyNumberFormat="1" applyFont="1" applyFill="1" applyBorder="1" applyAlignment="1" applyProtection="1">
      <alignment wrapText="1" readingOrder="1"/>
    </xf>
    <xf numFmtId="3" fontId="2411" fillId="2390" borderId="2411" xfId="0" applyNumberFormat="1" applyFont="1" applyFill="1" applyBorder="1" applyAlignment="1" applyProtection="1">
      <alignment wrapText="1" readingOrder="1"/>
    </xf>
    <xf numFmtId="3" fontId="2412" fillId="2391" borderId="2412" xfId="0" applyNumberFormat="1" applyFont="1" applyFill="1" applyBorder="1" applyAlignment="1" applyProtection="1">
      <alignment wrapText="1" readingOrder="1"/>
    </xf>
    <xf numFmtId="3" fontId="2413" fillId="2392" borderId="2413" xfId="0" applyNumberFormat="1" applyFont="1" applyFill="1" applyBorder="1" applyAlignment="1" applyProtection="1">
      <alignment wrapText="1" readingOrder="1"/>
    </xf>
    <xf numFmtId="3" fontId="2414" fillId="2393" borderId="2414" xfId="0" applyNumberFormat="1" applyFont="1" applyFill="1" applyBorder="1" applyAlignment="1" applyProtection="1">
      <alignment wrapText="1" readingOrder="1"/>
    </xf>
    <xf numFmtId="3" fontId="2415" fillId="2394" borderId="2415" xfId="0" applyNumberFormat="1" applyFont="1" applyFill="1" applyBorder="1" applyAlignment="1" applyProtection="1">
      <alignment wrapText="1" readingOrder="1"/>
    </xf>
    <xf numFmtId="3" fontId="2416" fillId="2395" borderId="2416" xfId="0" applyNumberFormat="1" applyFont="1" applyFill="1" applyBorder="1" applyAlignment="1" applyProtection="1">
      <alignment wrapText="1" readingOrder="1"/>
    </xf>
    <xf numFmtId="3" fontId="2417" fillId="2396" borderId="2417" xfId="0" applyNumberFormat="1" applyFont="1" applyFill="1" applyBorder="1" applyAlignment="1" applyProtection="1">
      <alignment wrapText="1" readingOrder="1"/>
    </xf>
    <xf numFmtId="3" fontId="2418" fillId="2397" borderId="2418" xfId="0" applyNumberFormat="1" applyFont="1" applyFill="1" applyBorder="1" applyAlignment="1" applyProtection="1">
      <alignment wrapText="1" readingOrder="1"/>
    </xf>
    <xf numFmtId="3" fontId="2419" fillId="2398" borderId="2419" xfId="0" applyNumberFormat="1" applyFont="1" applyFill="1" applyBorder="1" applyAlignment="1" applyProtection="1">
      <alignment wrapText="1" readingOrder="1"/>
    </xf>
    <xf numFmtId="3" fontId="2420" fillId="2399" borderId="2420" xfId="0" applyNumberFormat="1" applyFont="1" applyFill="1" applyBorder="1" applyAlignment="1" applyProtection="1">
      <alignment wrapText="1" readingOrder="1"/>
    </xf>
    <xf numFmtId="3" fontId="2421" fillId="2400" borderId="2421" xfId="0" applyNumberFormat="1" applyFont="1" applyFill="1" applyBorder="1" applyAlignment="1" applyProtection="1">
      <alignment wrapText="1" readingOrder="1"/>
    </xf>
    <xf numFmtId="0" fontId="2422" fillId="2401" borderId="2422" xfId="0" applyFont="1" applyFill="1" applyBorder="1" applyAlignment="1" applyProtection="1">
      <alignment horizontal="left" vertical="top" wrapText="1" readingOrder="1"/>
    </xf>
    <xf numFmtId="0" fontId="2423" fillId="2402" borderId="2423" xfId="0" applyFont="1" applyFill="1" applyBorder="1" applyAlignment="1" applyProtection="1">
      <alignment horizontal="left" vertical="top" wrapText="1" readingOrder="1"/>
    </xf>
    <xf numFmtId="3" fontId="2424" fillId="2403" borderId="2424" xfId="0" applyNumberFormat="1" applyFont="1" applyFill="1" applyBorder="1" applyAlignment="1" applyProtection="1">
      <alignment wrapText="1" readingOrder="1"/>
    </xf>
    <xf numFmtId="3" fontId="2425" fillId="2404" borderId="2425" xfId="0" applyNumberFormat="1" applyFont="1" applyFill="1" applyBorder="1" applyAlignment="1" applyProtection="1">
      <alignment wrapText="1" readingOrder="1"/>
    </xf>
    <xf numFmtId="3" fontId="2426" fillId="2405" borderId="2426" xfId="0" applyNumberFormat="1" applyFont="1" applyFill="1" applyBorder="1" applyAlignment="1" applyProtection="1">
      <alignment wrapText="1" readingOrder="1"/>
    </xf>
    <xf numFmtId="3" fontId="2427" fillId="2406" borderId="2427" xfId="0" applyNumberFormat="1" applyFont="1" applyFill="1" applyBorder="1" applyAlignment="1" applyProtection="1">
      <alignment wrapText="1" readingOrder="1"/>
    </xf>
    <xf numFmtId="3" fontId="2428" fillId="2407" borderId="2428" xfId="0" applyNumberFormat="1" applyFont="1" applyFill="1" applyBorder="1" applyAlignment="1" applyProtection="1">
      <alignment wrapText="1" readingOrder="1"/>
    </xf>
    <xf numFmtId="3" fontId="2429" fillId="2408" borderId="2429" xfId="0" applyNumberFormat="1" applyFont="1" applyFill="1" applyBorder="1" applyAlignment="1" applyProtection="1">
      <alignment wrapText="1" readingOrder="1"/>
    </xf>
    <xf numFmtId="3" fontId="2430" fillId="2409" borderId="2430" xfId="0" applyNumberFormat="1" applyFont="1" applyFill="1" applyBorder="1" applyAlignment="1" applyProtection="1">
      <alignment wrapText="1" readingOrder="1"/>
    </xf>
    <xf numFmtId="3" fontId="2431" fillId="2410" borderId="2431" xfId="0" applyNumberFormat="1" applyFont="1" applyFill="1" applyBorder="1" applyAlignment="1" applyProtection="1">
      <alignment wrapText="1" readingOrder="1"/>
    </xf>
    <xf numFmtId="3" fontId="2432" fillId="2411" borderId="2432" xfId="0" applyNumberFormat="1" applyFont="1" applyFill="1" applyBorder="1" applyAlignment="1" applyProtection="1">
      <alignment wrapText="1" readingOrder="1"/>
    </xf>
    <xf numFmtId="3" fontId="2433" fillId="2412" borderId="2433" xfId="0" applyNumberFormat="1" applyFont="1" applyFill="1" applyBorder="1" applyAlignment="1" applyProtection="1">
      <alignment wrapText="1" readingOrder="1"/>
    </xf>
    <xf numFmtId="3" fontId="2434" fillId="2413" borderId="2434" xfId="0" applyNumberFormat="1" applyFont="1" applyFill="1" applyBorder="1" applyAlignment="1" applyProtection="1">
      <alignment wrapText="1" readingOrder="1"/>
    </xf>
    <xf numFmtId="3" fontId="2435" fillId="2414" borderId="2435" xfId="0" applyNumberFormat="1" applyFont="1" applyFill="1" applyBorder="1" applyAlignment="1" applyProtection="1">
      <alignment wrapText="1" readingOrder="1"/>
    </xf>
    <xf numFmtId="3" fontId="2436" fillId="2415" borderId="2436" xfId="0" applyNumberFormat="1" applyFont="1" applyFill="1" applyBorder="1" applyAlignment="1" applyProtection="1">
      <alignment wrapText="1" readingOrder="1"/>
    </xf>
    <xf numFmtId="3" fontId="2437" fillId="2416" borderId="2437" xfId="0" applyNumberFormat="1" applyFont="1" applyFill="1" applyBorder="1" applyAlignment="1" applyProtection="1">
      <alignment wrapText="1" readingOrder="1"/>
    </xf>
    <xf numFmtId="3" fontId="2438" fillId="2417" borderId="2438" xfId="0" applyNumberFormat="1" applyFont="1" applyFill="1" applyBorder="1" applyAlignment="1" applyProtection="1">
      <alignment wrapText="1" readingOrder="1"/>
    </xf>
    <xf numFmtId="3" fontId="2439" fillId="2418" borderId="2439" xfId="0" applyNumberFormat="1" applyFont="1" applyFill="1" applyBorder="1" applyAlignment="1" applyProtection="1">
      <alignment wrapText="1" readingOrder="1"/>
    </xf>
    <xf numFmtId="3" fontId="2440" fillId="2419" borderId="2440" xfId="0" applyNumberFormat="1" applyFont="1" applyFill="1" applyBorder="1" applyAlignment="1" applyProtection="1">
      <alignment wrapText="1" readingOrder="1"/>
    </xf>
    <xf numFmtId="3" fontId="2441" fillId="2420" borderId="2441" xfId="0" applyNumberFormat="1" applyFont="1" applyFill="1" applyBorder="1" applyAlignment="1" applyProtection="1">
      <alignment wrapText="1" readingOrder="1"/>
    </xf>
    <xf numFmtId="3" fontId="2442" fillId="2421" borderId="2442" xfId="0" applyNumberFormat="1" applyFont="1" applyFill="1" applyBorder="1" applyAlignment="1" applyProtection="1">
      <alignment wrapText="1" readingOrder="1"/>
    </xf>
    <xf numFmtId="3" fontId="2443" fillId="2422" borderId="2443" xfId="0" applyNumberFormat="1" applyFont="1" applyFill="1" applyBorder="1" applyAlignment="1" applyProtection="1">
      <alignment wrapText="1" readingOrder="1"/>
    </xf>
    <xf numFmtId="0" fontId="2444" fillId="2423" borderId="2444" xfId="0" applyFont="1" applyFill="1" applyBorder="1" applyAlignment="1" applyProtection="1">
      <alignment horizontal="left" vertical="top" wrapText="1" readingOrder="1"/>
    </xf>
    <xf numFmtId="0" fontId="2445" fillId="2424" borderId="2445" xfId="0" applyFont="1" applyFill="1" applyBorder="1" applyAlignment="1" applyProtection="1">
      <alignment horizontal="left" vertical="top" wrapText="1" readingOrder="1"/>
    </xf>
    <xf numFmtId="0" fontId="2446" fillId="2425" borderId="2446" xfId="0" applyFont="1" applyFill="1" applyBorder="1" applyAlignment="1" applyProtection="1">
      <alignment horizontal="left" vertical="top" wrapText="1" readingOrder="1"/>
    </xf>
    <xf numFmtId="0" fontId="2447" fillId="2426" borderId="2447" xfId="0" applyFont="1" applyFill="1" applyBorder="1" applyAlignment="1" applyProtection="1">
      <alignment horizontal="left" vertical="top" wrapText="1" readingOrder="1"/>
    </xf>
    <xf numFmtId="0" fontId="2448" fillId="2427" borderId="2448" xfId="0" applyFont="1" applyFill="1" applyBorder="1" applyAlignment="1" applyProtection="1">
      <alignment horizontal="left" vertical="top" wrapText="1" readingOrder="1"/>
    </xf>
    <xf numFmtId="0" fontId="2449" fillId="2428" borderId="2449" xfId="0" applyFont="1" applyFill="1" applyBorder="1" applyAlignment="1" applyProtection="1">
      <alignment horizontal="left" vertical="top" wrapText="1" readingOrder="1"/>
    </xf>
    <xf numFmtId="0" fontId="2450" fillId="2429" borderId="2450" xfId="0" applyFont="1" applyFill="1" applyBorder="1" applyAlignment="1" applyProtection="1">
      <alignment horizontal="left" vertical="top" wrapText="1" readingOrder="1"/>
    </xf>
    <xf numFmtId="0" fontId="2451" fillId="2430" borderId="2451" xfId="0" applyFont="1" applyFill="1" applyBorder="1" applyAlignment="1" applyProtection="1">
      <alignment horizontal="left" vertical="top" wrapText="1" readingOrder="1"/>
    </xf>
    <xf numFmtId="0" fontId="2452" fillId="2431" borderId="2452" xfId="0" applyFont="1" applyFill="1" applyBorder="1" applyAlignment="1" applyProtection="1">
      <alignment horizontal="left" vertical="top" wrapText="1" readingOrder="1"/>
    </xf>
    <xf numFmtId="0" fontId="2453" fillId="2432" borderId="2453" xfId="0" applyFont="1" applyFill="1" applyBorder="1" applyAlignment="1" applyProtection="1">
      <alignment horizontal="left" vertical="top" wrapText="1" readingOrder="1"/>
    </xf>
    <xf numFmtId="0" fontId="2454" fillId="2433" borderId="2454" xfId="0" applyFont="1" applyFill="1" applyBorder="1" applyAlignment="1" applyProtection="1">
      <alignment horizontal="left" vertical="top" wrapText="1" readingOrder="1"/>
    </xf>
    <xf numFmtId="0" fontId="2455" fillId="2434" borderId="2455" xfId="0" applyFont="1" applyFill="1" applyBorder="1" applyAlignment="1" applyProtection="1">
      <alignment horizontal="left" vertical="top" wrapText="1" readingOrder="1"/>
    </xf>
    <xf numFmtId="0" fontId="2456" fillId="2435" borderId="2456" xfId="0" applyFont="1" applyFill="1" applyBorder="1" applyAlignment="1" applyProtection="1">
      <alignment horizontal="left" vertical="top" wrapText="1" readingOrder="1"/>
    </xf>
    <xf numFmtId="0" fontId="2457" fillId="2436" borderId="2457" xfId="0" applyFont="1" applyFill="1" applyBorder="1" applyAlignment="1" applyProtection="1">
      <alignment horizontal="left" vertical="top" wrapText="1" readingOrder="1"/>
    </xf>
    <xf numFmtId="0" fontId="2458" fillId="2437" borderId="2458" xfId="0" applyFont="1" applyFill="1" applyBorder="1" applyAlignment="1" applyProtection="1">
      <alignment horizontal="left" vertical="top" wrapText="1" readingOrder="1"/>
    </xf>
    <xf numFmtId="0" fontId="2459" fillId="2438" borderId="2459" xfId="0" applyFont="1" applyFill="1" applyBorder="1" applyAlignment="1" applyProtection="1">
      <alignment horizontal="left" vertical="top" wrapText="1" readingOrder="1"/>
    </xf>
    <xf numFmtId="0" fontId="2460" fillId="2439" borderId="2460" xfId="0" applyFont="1" applyFill="1" applyBorder="1" applyAlignment="1" applyProtection="1">
      <alignment horizontal="left" vertical="top" wrapText="1" readingOrder="1"/>
    </xf>
    <xf numFmtId="0" fontId="2461" fillId="2440" borderId="2461" xfId="0" applyFont="1" applyFill="1" applyBorder="1" applyAlignment="1" applyProtection="1">
      <alignment horizontal="left" vertical="top" wrapText="1" readingOrder="1"/>
    </xf>
    <xf numFmtId="0" fontId="2462" fillId="2441" borderId="2462" xfId="0" applyFont="1" applyFill="1" applyBorder="1" applyAlignment="1" applyProtection="1">
      <alignment horizontal="left" vertical="top" wrapText="1" readingOrder="1"/>
    </xf>
    <xf numFmtId="0" fontId="2463" fillId="2442" borderId="2463" xfId="0" applyFont="1" applyFill="1" applyBorder="1" applyAlignment="1" applyProtection="1">
      <alignment horizontal="left" vertical="top" wrapText="1" readingOrder="1"/>
    </xf>
    <xf numFmtId="0" fontId="2464" fillId="2443" borderId="2464" xfId="0" applyFont="1" applyFill="1" applyBorder="1" applyAlignment="1" applyProtection="1">
      <alignment horizontal="left" vertical="top" wrapText="1" readingOrder="1"/>
    </xf>
    <xf numFmtId="0" fontId="2465" fillId="2444" borderId="2465" xfId="0" applyFont="1" applyFill="1" applyBorder="1" applyAlignment="1" applyProtection="1">
      <alignment horizontal="left" vertical="top" wrapText="1" readingOrder="1"/>
    </xf>
    <xf numFmtId="0" fontId="2466" fillId="2445" borderId="2466" xfId="0" applyFont="1" applyFill="1" applyBorder="1" applyAlignment="1" applyProtection="1">
      <alignment horizontal="right" vertical="top" wrapText="1" readingOrder="1"/>
    </xf>
    <xf numFmtId="0" fontId="2467" fillId="2446" borderId="2467" xfId="0" applyFont="1" applyFill="1" applyBorder="1" applyAlignment="1" applyProtection="1">
      <alignment horizontal="left" vertical="top" wrapText="1" readingOrder="1"/>
    </xf>
    <xf numFmtId="0" fontId="2468" fillId="2447" borderId="2468" xfId="0" applyFont="1" applyFill="1" applyBorder="1" applyAlignment="1" applyProtection="1">
      <alignment horizontal="left" vertical="top" wrapText="1" readingOrder="1"/>
    </xf>
    <xf numFmtId="0" fontId="2469" fillId="2448" borderId="2469" xfId="0" applyFont="1" applyFill="1" applyBorder="1" applyAlignment="1" applyProtection="1">
      <alignment horizontal="left" vertical="top" wrapText="1" readingOrder="1"/>
    </xf>
    <xf numFmtId="0" fontId="2470" fillId="2449" borderId="2470" xfId="0" applyFont="1" applyFill="1" applyBorder="1" applyAlignment="1" applyProtection="1">
      <alignment horizontal="left" vertical="top" wrapText="1" readingOrder="1"/>
    </xf>
    <xf numFmtId="0" fontId="2471" fillId="2450" borderId="2471" xfId="0" applyFont="1" applyFill="1" applyBorder="1" applyAlignment="1" applyProtection="1">
      <alignment horizontal="left" vertical="top" wrapText="1" readingOrder="1"/>
    </xf>
    <xf numFmtId="0" fontId="2472" fillId="2451" borderId="2472" xfId="0" applyFont="1" applyFill="1" applyBorder="1" applyAlignment="1" applyProtection="1">
      <alignment horizontal="left" vertical="top" wrapText="1" readingOrder="1"/>
    </xf>
    <xf numFmtId="0" fontId="2473" fillId="2452" borderId="2473" xfId="0" applyFont="1" applyFill="1" applyBorder="1" applyAlignment="1" applyProtection="1">
      <alignment horizontal="left" vertical="top" wrapText="1" readingOrder="1"/>
    </xf>
    <xf numFmtId="0" fontId="2474" fillId="2453" borderId="2474" xfId="0" applyFont="1" applyFill="1" applyBorder="1" applyAlignment="1" applyProtection="1">
      <alignment horizontal="left" vertical="top" wrapText="1" readingOrder="1"/>
    </xf>
    <xf numFmtId="0" fontId="2475" fillId="2454" borderId="2475" xfId="0" applyFont="1" applyFill="1" applyBorder="1" applyAlignment="1" applyProtection="1">
      <alignment horizontal="left" vertical="top" wrapText="1" readingOrder="1"/>
    </xf>
    <xf numFmtId="0" fontId="2476" fillId="2455" borderId="2476" xfId="0" applyFont="1" applyFill="1" applyBorder="1" applyAlignment="1" applyProtection="1">
      <alignment horizontal="left" vertical="top" wrapText="1" readingOrder="1"/>
    </xf>
    <xf numFmtId="0" fontId="2477" fillId="2456" borderId="2477" xfId="0" applyFont="1" applyFill="1" applyBorder="1" applyAlignment="1" applyProtection="1">
      <alignment horizontal="left" vertical="top" wrapText="1" readingOrder="1"/>
    </xf>
    <xf numFmtId="0" fontId="2478" fillId="2457" borderId="2478" xfId="0" applyFont="1" applyFill="1" applyBorder="1" applyAlignment="1" applyProtection="1">
      <alignment horizontal="left" vertical="top" wrapText="1" readingOrder="1"/>
    </xf>
    <xf numFmtId="0" fontId="2479" fillId="2458" borderId="2479" xfId="0" applyFont="1" applyFill="1" applyBorder="1" applyAlignment="1" applyProtection="1">
      <alignment horizontal="left" vertical="top" wrapText="1" readingOrder="1"/>
    </xf>
    <xf numFmtId="0" fontId="2480" fillId="2459" borderId="2480" xfId="0" applyFont="1" applyFill="1" applyBorder="1" applyAlignment="1" applyProtection="1">
      <alignment horizontal="left" vertical="top" wrapText="1" readingOrder="1"/>
    </xf>
    <xf numFmtId="0" fontId="2481" fillId="2460" borderId="2481" xfId="0" applyFont="1" applyFill="1" applyBorder="1" applyAlignment="1" applyProtection="1">
      <alignment horizontal="left" vertical="top" wrapText="1" readingOrder="1"/>
    </xf>
    <xf numFmtId="0" fontId="2482" fillId="2461" borderId="2482" xfId="0" applyFont="1" applyFill="1" applyBorder="1" applyAlignment="1" applyProtection="1">
      <alignment horizontal="left" vertical="top" wrapText="1" readingOrder="1"/>
    </xf>
    <xf numFmtId="0" fontId="2483" fillId="2462" borderId="2483" xfId="0" applyFont="1" applyFill="1" applyBorder="1" applyAlignment="1" applyProtection="1">
      <alignment horizontal="left" vertical="top" wrapText="1" readingOrder="1"/>
    </xf>
    <xf numFmtId="0" fontId="2484" fillId="2463" borderId="2484" xfId="0" applyFont="1" applyFill="1" applyBorder="1" applyAlignment="1" applyProtection="1">
      <alignment horizontal="left" vertical="top" wrapText="1" readingOrder="1"/>
    </xf>
    <xf numFmtId="0" fontId="2485" fillId="2464" borderId="2485" xfId="0" applyFont="1" applyFill="1" applyBorder="1" applyAlignment="1" applyProtection="1">
      <alignment horizontal="left" vertical="top" wrapText="1" readingOrder="1"/>
    </xf>
    <xf numFmtId="0" fontId="2486" fillId="2465" borderId="2486" xfId="0" applyFont="1" applyFill="1" applyBorder="1" applyAlignment="1" applyProtection="1">
      <alignment horizontal="left" vertical="top" wrapText="1" readingOrder="1"/>
    </xf>
    <xf numFmtId="0" fontId="2487" fillId="2466" borderId="2487" xfId="0" applyFont="1" applyFill="1" applyBorder="1" applyAlignment="1" applyProtection="1">
      <alignment horizontal="left" vertical="top" wrapText="1" readingOrder="1"/>
    </xf>
    <xf numFmtId="0" fontId="2488" fillId="2467" borderId="2488" xfId="0" applyFont="1" applyFill="1" applyBorder="1" applyAlignment="1" applyProtection="1">
      <alignment horizontal="left" vertical="top" wrapText="1" readingOrder="1"/>
    </xf>
    <xf numFmtId="0" fontId="2489" fillId="2468" borderId="2489" xfId="0" applyFont="1" applyFill="1" applyBorder="1" applyAlignment="1" applyProtection="1">
      <alignment horizontal="left" vertical="top" wrapText="1" readingOrder="1"/>
    </xf>
    <xf numFmtId="3" fontId="2490" fillId="2469" borderId="2490" xfId="0" applyNumberFormat="1" applyFont="1" applyFill="1" applyBorder="1" applyAlignment="1" applyProtection="1">
      <alignment wrapText="1" readingOrder="1"/>
    </xf>
    <xf numFmtId="3" fontId="2491" fillId="2470" borderId="2491" xfId="0" applyNumberFormat="1" applyFont="1" applyFill="1" applyBorder="1" applyAlignment="1" applyProtection="1">
      <alignment wrapText="1" readingOrder="1"/>
    </xf>
    <xf numFmtId="3" fontId="2492" fillId="2471" borderId="2492" xfId="0" applyNumberFormat="1" applyFont="1" applyFill="1" applyBorder="1" applyAlignment="1" applyProtection="1">
      <alignment wrapText="1" readingOrder="1"/>
    </xf>
    <xf numFmtId="3" fontId="2493" fillId="2472" borderId="2493" xfId="0" applyNumberFormat="1" applyFont="1" applyFill="1" applyBorder="1" applyAlignment="1" applyProtection="1">
      <alignment wrapText="1" readingOrder="1"/>
    </xf>
    <xf numFmtId="3" fontId="2494" fillId="2473" borderId="2494" xfId="0" applyNumberFormat="1" applyFont="1" applyFill="1" applyBorder="1" applyAlignment="1" applyProtection="1">
      <alignment wrapText="1" readingOrder="1"/>
    </xf>
    <xf numFmtId="3" fontId="2495" fillId="2474" borderId="2495" xfId="0" applyNumberFormat="1" applyFont="1" applyFill="1" applyBorder="1" applyAlignment="1" applyProtection="1">
      <alignment wrapText="1" readingOrder="1"/>
    </xf>
    <xf numFmtId="3" fontId="2496" fillId="2475" borderId="2496" xfId="0" applyNumberFormat="1" applyFont="1" applyFill="1" applyBorder="1" applyAlignment="1" applyProtection="1">
      <alignment wrapText="1" readingOrder="1"/>
    </xf>
    <xf numFmtId="3" fontId="2497" fillId="2476" borderId="2497" xfId="0" applyNumberFormat="1" applyFont="1" applyFill="1" applyBorder="1" applyAlignment="1" applyProtection="1">
      <alignment wrapText="1" readingOrder="1"/>
    </xf>
    <xf numFmtId="3" fontId="2498" fillId="2477" borderId="2498" xfId="0" applyNumberFormat="1" applyFont="1" applyFill="1" applyBorder="1" applyAlignment="1" applyProtection="1">
      <alignment wrapText="1" readingOrder="1"/>
    </xf>
    <xf numFmtId="3" fontId="2499" fillId="2478" borderId="2499" xfId="0" applyNumberFormat="1" applyFont="1" applyFill="1" applyBorder="1" applyAlignment="1" applyProtection="1">
      <alignment wrapText="1" readingOrder="1"/>
    </xf>
    <xf numFmtId="3" fontId="2500" fillId="2479" borderId="2500" xfId="0" applyNumberFormat="1" applyFont="1" applyFill="1" applyBorder="1" applyAlignment="1" applyProtection="1">
      <alignment wrapText="1" readingOrder="1"/>
    </xf>
    <xf numFmtId="3" fontId="2501" fillId="2480" borderId="2501" xfId="0" applyNumberFormat="1" applyFont="1" applyFill="1" applyBorder="1" applyAlignment="1" applyProtection="1">
      <alignment wrapText="1" readingOrder="1"/>
    </xf>
    <xf numFmtId="3" fontId="2502" fillId="2481" borderId="2502" xfId="0" applyNumberFormat="1" applyFont="1" applyFill="1" applyBorder="1" applyAlignment="1" applyProtection="1">
      <alignment wrapText="1" readingOrder="1"/>
    </xf>
    <xf numFmtId="3" fontId="2503" fillId="2482" borderId="2503" xfId="0" applyNumberFormat="1" applyFont="1" applyFill="1" applyBorder="1" applyAlignment="1" applyProtection="1">
      <alignment wrapText="1" readingOrder="1"/>
    </xf>
    <xf numFmtId="3" fontId="2504" fillId="2483" borderId="2504" xfId="0" applyNumberFormat="1" applyFont="1" applyFill="1" applyBorder="1" applyAlignment="1" applyProtection="1">
      <alignment wrapText="1" readingOrder="1"/>
    </xf>
    <xf numFmtId="3" fontId="2505" fillId="2484" borderId="2505" xfId="0" applyNumberFormat="1" applyFont="1" applyFill="1" applyBorder="1" applyAlignment="1" applyProtection="1">
      <alignment wrapText="1" readingOrder="1"/>
    </xf>
    <xf numFmtId="3" fontId="2506" fillId="2485" borderId="2506" xfId="0" applyNumberFormat="1" applyFont="1" applyFill="1" applyBorder="1" applyAlignment="1" applyProtection="1">
      <alignment wrapText="1" readingOrder="1"/>
    </xf>
    <xf numFmtId="3" fontId="2507" fillId="2486" borderId="2507" xfId="0" applyNumberFormat="1" applyFont="1" applyFill="1" applyBorder="1" applyAlignment="1" applyProtection="1">
      <alignment wrapText="1" readingOrder="1"/>
    </xf>
    <xf numFmtId="3" fontId="2508" fillId="2487" borderId="2508" xfId="0" applyNumberFormat="1" applyFont="1" applyFill="1" applyBorder="1" applyAlignment="1" applyProtection="1">
      <alignment wrapText="1" readingOrder="1"/>
    </xf>
    <xf numFmtId="0" fontId="2509" fillId="2488" borderId="2509" xfId="0" applyFont="1" applyFill="1" applyBorder="1" applyAlignment="1" applyProtection="1">
      <alignment wrapText="1" readingOrder="1"/>
    </xf>
    <xf numFmtId="0" fontId="2510" fillId="2489" borderId="2510" xfId="0" applyFont="1" applyFill="1" applyBorder="1" applyAlignment="1" applyProtection="1">
      <alignment horizontal="left" vertical="top" wrapText="1" readingOrder="1"/>
    </xf>
    <xf numFmtId="0" fontId="2511" fillId="2490" borderId="2511" xfId="0" applyFont="1" applyFill="1" applyBorder="1" applyAlignment="1" applyProtection="1">
      <alignment horizontal="left" vertical="top" wrapText="1" readingOrder="1"/>
    </xf>
    <xf numFmtId="3" fontId="2512" fillId="2491" borderId="2512" xfId="0" applyNumberFormat="1" applyFont="1" applyFill="1" applyBorder="1" applyAlignment="1" applyProtection="1">
      <alignment wrapText="1" readingOrder="1"/>
    </xf>
    <xf numFmtId="3" fontId="2513" fillId="2492" borderId="2513" xfId="0" applyNumberFormat="1" applyFont="1" applyFill="1" applyBorder="1" applyAlignment="1" applyProtection="1">
      <alignment wrapText="1" readingOrder="1"/>
    </xf>
    <xf numFmtId="3" fontId="2514" fillId="2493" borderId="2514" xfId="0" applyNumberFormat="1" applyFont="1" applyFill="1" applyBorder="1" applyAlignment="1" applyProtection="1">
      <alignment wrapText="1" readingOrder="1"/>
    </xf>
    <xf numFmtId="3" fontId="2515" fillId="2494" borderId="2515" xfId="0" applyNumberFormat="1" applyFont="1" applyFill="1" applyBorder="1" applyAlignment="1" applyProtection="1">
      <alignment wrapText="1" readingOrder="1"/>
    </xf>
    <xf numFmtId="3" fontId="2516" fillId="2495" borderId="2516" xfId="0" applyNumberFormat="1" applyFont="1" applyFill="1" applyBorder="1" applyAlignment="1" applyProtection="1">
      <alignment wrapText="1" readingOrder="1"/>
    </xf>
    <xf numFmtId="3" fontId="2517" fillId="2496" borderId="2517" xfId="0" applyNumberFormat="1" applyFont="1" applyFill="1" applyBorder="1" applyAlignment="1" applyProtection="1">
      <alignment wrapText="1" readingOrder="1"/>
    </xf>
    <xf numFmtId="3" fontId="2518" fillId="2497" borderId="2518" xfId="0" applyNumberFormat="1" applyFont="1" applyFill="1" applyBorder="1" applyAlignment="1" applyProtection="1">
      <alignment wrapText="1" readingOrder="1"/>
    </xf>
    <xf numFmtId="3" fontId="2519" fillId="2498" borderId="2519" xfId="0" applyNumberFormat="1" applyFont="1" applyFill="1" applyBorder="1" applyAlignment="1" applyProtection="1">
      <alignment wrapText="1" readingOrder="1"/>
    </xf>
    <xf numFmtId="3" fontId="2520" fillId="2499" borderId="2520" xfId="0" applyNumberFormat="1" applyFont="1" applyFill="1" applyBorder="1" applyAlignment="1" applyProtection="1">
      <alignment wrapText="1" readingOrder="1"/>
    </xf>
    <xf numFmtId="3" fontId="2521" fillId="2500" borderId="2521" xfId="0" applyNumberFormat="1" applyFont="1" applyFill="1" applyBorder="1" applyAlignment="1" applyProtection="1">
      <alignment wrapText="1" readingOrder="1"/>
    </xf>
    <xf numFmtId="3" fontId="2522" fillId="2501" borderId="2522" xfId="0" applyNumberFormat="1" applyFont="1" applyFill="1" applyBorder="1" applyAlignment="1" applyProtection="1">
      <alignment wrapText="1" readingOrder="1"/>
    </xf>
    <xf numFmtId="3" fontId="2523" fillId="2502" borderId="2523" xfId="0" applyNumberFormat="1" applyFont="1" applyFill="1" applyBorder="1" applyAlignment="1" applyProtection="1">
      <alignment wrapText="1" readingOrder="1"/>
    </xf>
    <xf numFmtId="3" fontId="2524" fillId="2503" borderId="2524" xfId="0" applyNumberFormat="1" applyFont="1" applyFill="1" applyBorder="1" applyAlignment="1" applyProtection="1">
      <alignment wrapText="1" readingOrder="1"/>
    </xf>
    <xf numFmtId="3" fontId="2525" fillId="2504" borderId="2525" xfId="0" applyNumberFormat="1" applyFont="1" applyFill="1" applyBorder="1" applyAlignment="1" applyProtection="1">
      <alignment wrapText="1" readingOrder="1"/>
    </xf>
    <xf numFmtId="3" fontId="2526" fillId="2505" borderId="2526" xfId="0" applyNumberFormat="1" applyFont="1" applyFill="1" applyBorder="1" applyAlignment="1" applyProtection="1">
      <alignment wrapText="1" readingOrder="1"/>
    </xf>
    <xf numFmtId="3" fontId="2527" fillId="2506" borderId="2527" xfId="0" applyNumberFormat="1" applyFont="1" applyFill="1" applyBorder="1" applyAlignment="1" applyProtection="1">
      <alignment wrapText="1" readingOrder="1"/>
    </xf>
    <xf numFmtId="3" fontId="2528" fillId="2507" borderId="2528" xfId="0" applyNumberFormat="1" applyFont="1" applyFill="1" applyBorder="1" applyAlignment="1" applyProtection="1">
      <alignment wrapText="1" readingOrder="1"/>
    </xf>
    <xf numFmtId="3" fontId="2529" fillId="2508" borderId="2529" xfId="0" applyNumberFormat="1" applyFont="1" applyFill="1" applyBorder="1" applyAlignment="1" applyProtection="1">
      <alignment wrapText="1" readingOrder="1"/>
    </xf>
    <xf numFmtId="3" fontId="2530" fillId="2509" borderId="2530" xfId="0" applyNumberFormat="1" applyFont="1" applyFill="1" applyBorder="1" applyAlignment="1" applyProtection="1">
      <alignment wrapText="1" readingOrder="1"/>
    </xf>
    <xf numFmtId="3" fontId="2531" fillId="2510" borderId="2531" xfId="0" applyNumberFormat="1" applyFont="1" applyFill="1" applyBorder="1" applyAlignment="1" applyProtection="1">
      <alignment wrapText="1" readingOrder="1"/>
    </xf>
    <xf numFmtId="0" fontId="2532" fillId="2511" borderId="2532" xfId="0" applyFont="1" applyFill="1" applyBorder="1" applyAlignment="1" applyProtection="1">
      <alignment horizontal="left" vertical="top" wrapText="1" readingOrder="1"/>
    </xf>
    <xf numFmtId="0" fontId="2533" fillId="2512" borderId="2533" xfId="0" applyFont="1" applyFill="1" applyBorder="1" applyAlignment="1" applyProtection="1">
      <alignment horizontal="left" vertical="top" wrapText="1" readingOrder="1"/>
    </xf>
    <xf numFmtId="3" fontId="2534" fillId="2513" borderId="2534" xfId="0" applyNumberFormat="1" applyFont="1" applyFill="1" applyBorder="1" applyAlignment="1" applyProtection="1">
      <alignment wrapText="1" readingOrder="1"/>
    </xf>
    <xf numFmtId="3" fontId="2535" fillId="2514" borderId="2535" xfId="0" applyNumberFormat="1" applyFont="1" applyFill="1" applyBorder="1" applyAlignment="1" applyProtection="1">
      <alignment wrapText="1" readingOrder="1"/>
    </xf>
    <xf numFmtId="3" fontId="2536" fillId="2515" borderId="2536" xfId="0" applyNumberFormat="1" applyFont="1" applyFill="1" applyBorder="1" applyAlignment="1" applyProtection="1">
      <alignment wrapText="1" readingOrder="1"/>
    </xf>
    <xf numFmtId="3" fontId="2537" fillId="2516" borderId="2537" xfId="0" applyNumberFormat="1" applyFont="1" applyFill="1" applyBorder="1" applyAlignment="1" applyProtection="1">
      <alignment wrapText="1" readingOrder="1"/>
    </xf>
    <xf numFmtId="3" fontId="2538" fillId="2517" borderId="2538" xfId="0" applyNumberFormat="1" applyFont="1" applyFill="1" applyBorder="1" applyAlignment="1" applyProtection="1">
      <alignment wrapText="1" readingOrder="1"/>
    </xf>
    <xf numFmtId="3" fontId="2539" fillId="2518" borderId="2539" xfId="0" applyNumberFormat="1" applyFont="1" applyFill="1" applyBorder="1" applyAlignment="1" applyProtection="1">
      <alignment wrapText="1" readingOrder="1"/>
    </xf>
    <xf numFmtId="3" fontId="2540" fillId="2519" borderId="2540" xfId="0" applyNumberFormat="1" applyFont="1" applyFill="1" applyBorder="1" applyAlignment="1" applyProtection="1">
      <alignment wrapText="1" readingOrder="1"/>
    </xf>
    <xf numFmtId="3" fontId="2541" fillId="2520" borderId="2541" xfId="0" applyNumberFormat="1" applyFont="1" applyFill="1" applyBorder="1" applyAlignment="1" applyProtection="1">
      <alignment wrapText="1" readingOrder="1"/>
    </xf>
    <xf numFmtId="3" fontId="2542" fillId="2521" borderId="2542" xfId="0" applyNumberFormat="1" applyFont="1" applyFill="1" applyBorder="1" applyAlignment="1" applyProtection="1">
      <alignment wrapText="1" readingOrder="1"/>
    </xf>
    <xf numFmtId="3" fontId="2543" fillId="2522" borderId="2543" xfId="0" applyNumberFormat="1" applyFont="1" applyFill="1" applyBorder="1" applyAlignment="1" applyProtection="1">
      <alignment wrapText="1" readingOrder="1"/>
    </xf>
    <xf numFmtId="3" fontId="2544" fillId="2523" borderId="2544" xfId="0" applyNumberFormat="1" applyFont="1" applyFill="1" applyBorder="1" applyAlignment="1" applyProtection="1">
      <alignment wrapText="1" readingOrder="1"/>
    </xf>
    <xf numFmtId="3" fontId="2545" fillId="2524" borderId="2545" xfId="0" applyNumberFormat="1" applyFont="1" applyFill="1" applyBorder="1" applyAlignment="1" applyProtection="1">
      <alignment wrapText="1" readingOrder="1"/>
    </xf>
    <xf numFmtId="3" fontId="2546" fillId="2525" borderId="2546" xfId="0" applyNumberFormat="1" applyFont="1" applyFill="1" applyBorder="1" applyAlignment="1" applyProtection="1">
      <alignment wrapText="1" readingOrder="1"/>
    </xf>
    <xf numFmtId="3" fontId="2547" fillId="2526" borderId="2547" xfId="0" applyNumberFormat="1" applyFont="1" applyFill="1" applyBorder="1" applyAlignment="1" applyProtection="1">
      <alignment wrapText="1" readingOrder="1"/>
    </xf>
    <xf numFmtId="3" fontId="2548" fillId="2527" borderId="2548" xfId="0" applyNumberFormat="1" applyFont="1" applyFill="1" applyBorder="1" applyAlignment="1" applyProtection="1">
      <alignment wrapText="1" readingOrder="1"/>
    </xf>
    <xf numFmtId="3" fontId="2549" fillId="2528" borderId="2549" xfId="0" applyNumberFormat="1" applyFont="1" applyFill="1" applyBorder="1" applyAlignment="1" applyProtection="1">
      <alignment wrapText="1" readingOrder="1"/>
    </xf>
    <xf numFmtId="3" fontId="2550" fillId="2529" borderId="2550" xfId="0" applyNumberFormat="1" applyFont="1" applyFill="1" applyBorder="1" applyAlignment="1" applyProtection="1">
      <alignment wrapText="1" readingOrder="1"/>
    </xf>
    <xf numFmtId="3" fontId="2551" fillId="2530" borderId="2551" xfId="0" applyNumberFormat="1" applyFont="1" applyFill="1" applyBorder="1" applyAlignment="1" applyProtection="1">
      <alignment wrapText="1" readingOrder="1"/>
    </xf>
    <xf numFmtId="3" fontId="2552" fillId="2531" borderId="2552" xfId="0" applyNumberFormat="1" applyFont="1" applyFill="1" applyBorder="1" applyAlignment="1" applyProtection="1">
      <alignment wrapText="1" readingOrder="1"/>
    </xf>
    <xf numFmtId="3" fontId="2553" fillId="2532" borderId="2553" xfId="0" applyNumberFormat="1" applyFont="1" applyFill="1" applyBorder="1" applyAlignment="1" applyProtection="1">
      <alignment wrapText="1" readingOrder="1"/>
    </xf>
    <xf numFmtId="0" fontId="2554" fillId="2533" borderId="2554" xfId="0" applyFont="1" applyFill="1" applyBorder="1" applyAlignment="1" applyProtection="1">
      <alignment horizontal="left" vertical="top" wrapText="1" readingOrder="1"/>
    </xf>
    <xf numFmtId="0" fontId="2555" fillId="2534" borderId="2555" xfId="0" applyFont="1" applyFill="1" applyBorder="1" applyAlignment="1" applyProtection="1">
      <alignment horizontal="left" vertical="top" wrapText="1" readingOrder="1"/>
    </xf>
    <xf numFmtId="3" fontId="2556" fillId="2535" borderId="2556" xfId="0" applyNumberFormat="1" applyFont="1" applyFill="1" applyBorder="1" applyAlignment="1" applyProtection="1">
      <alignment wrapText="1" readingOrder="1"/>
    </xf>
    <xf numFmtId="3" fontId="2557" fillId="2536" borderId="2557" xfId="0" applyNumberFormat="1" applyFont="1" applyFill="1" applyBorder="1" applyAlignment="1" applyProtection="1">
      <alignment wrapText="1" readingOrder="1"/>
    </xf>
    <xf numFmtId="3" fontId="2558" fillId="2537" borderId="2558" xfId="0" applyNumberFormat="1" applyFont="1" applyFill="1" applyBorder="1" applyAlignment="1" applyProtection="1">
      <alignment wrapText="1" readingOrder="1"/>
    </xf>
    <xf numFmtId="3" fontId="2559" fillId="2538" borderId="2559" xfId="0" applyNumberFormat="1" applyFont="1" applyFill="1" applyBorder="1" applyAlignment="1" applyProtection="1">
      <alignment wrapText="1" readingOrder="1"/>
    </xf>
    <xf numFmtId="3" fontId="2560" fillId="2539" borderId="2560" xfId="0" applyNumberFormat="1" applyFont="1" applyFill="1" applyBorder="1" applyAlignment="1" applyProtection="1">
      <alignment wrapText="1" readingOrder="1"/>
    </xf>
    <xf numFmtId="3" fontId="2561" fillId="2540" borderId="2561" xfId="0" applyNumberFormat="1" applyFont="1" applyFill="1" applyBorder="1" applyAlignment="1" applyProtection="1">
      <alignment wrapText="1" readingOrder="1"/>
    </xf>
    <xf numFmtId="3" fontId="2562" fillId="2541" borderId="2562" xfId="0" applyNumberFormat="1" applyFont="1" applyFill="1" applyBorder="1" applyAlignment="1" applyProtection="1">
      <alignment wrapText="1" readingOrder="1"/>
    </xf>
    <xf numFmtId="3" fontId="2563" fillId="2542" borderId="2563" xfId="0" applyNumberFormat="1" applyFont="1" applyFill="1" applyBorder="1" applyAlignment="1" applyProtection="1">
      <alignment wrapText="1" readingOrder="1"/>
    </xf>
    <xf numFmtId="3" fontId="2564" fillId="2543" borderId="2564" xfId="0" applyNumberFormat="1" applyFont="1" applyFill="1" applyBorder="1" applyAlignment="1" applyProtection="1">
      <alignment wrapText="1" readingOrder="1"/>
    </xf>
    <xf numFmtId="3" fontId="2565" fillId="2544" borderId="2565" xfId="0" applyNumberFormat="1" applyFont="1" applyFill="1" applyBorder="1" applyAlignment="1" applyProtection="1">
      <alignment wrapText="1" readingOrder="1"/>
    </xf>
    <xf numFmtId="3" fontId="2566" fillId="2545" borderId="2566" xfId="0" applyNumberFormat="1" applyFont="1" applyFill="1" applyBorder="1" applyAlignment="1" applyProtection="1">
      <alignment wrapText="1" readingOrder="1"/>
    </xf>
    <xf numFmtId="3" fontId="2567" fillId="2546" borderId="2567" xfId="0" applyNumberFormat="1" applyFont="1" applyFill="1" applyBorder="1" applyAlignment="1" applyProtection="1">
      <alignment wrapText="1" readingOrder="1"/>
    </xf>
    <xf numFmtId="3" fontId="2568" fillId="2547" borderId="2568" xfId="0" applyNumberFormat="1" applyFont="1" applyFill="1" applyBorder="1" applyAlignment="1" applyProtection="1">
      <alignment wrapText="1" readingOrder="1"/>
    </xf>
    <xf numFmtId="3" fontId="2569" fillId="2548" borderId="2569" xfId="0" applyNumberFormat="1" applyFont="1" applyFill="1" applyBorder="1" applyAlignment="1" applyProtection="1">
      <alignment wrapText="1" readingOrder="1"/>
    </xf>
    <xf numFmtId="3" fontId="2570" fillId="2549" borderId="2570" xfId="0" applyNumberFormat="1" applyFont="1" applyFill="1" applyBorder="1" applyAlignment="1" applyProtection="1">
      <alignment wrapText="1" readingOrder="1"/>
    </xf>
    <xf numFmtId="3" fontId="2571" fillId="2550" borderId="2571" xfId="0" applyNumberFormat="1" applyFont="1" applyFill="1" applyBorder="1" applyAlignment="1" applyProtection="1">
      <alignment wrapText="1" readingOrder="1"/>
    </xf>
    <xf numFmtId="3" fontId="2572" fillId="2551" borderId="2572" xfId="0" applyNumberFormat="1" applyFont="1" applyFill="1" applyBorder="1" applyAlignment="1" applyProtection="1">
      <alignment wrapText="1" readingOrder="1"/>
    </xf>
    <xf numFmtId="3" fontId="2573" fillId="2552" borderId="2573" xfId="0" applyNumberFormat="1" applyFont="1" applyFill="1" applyBorder="1" applyAlignment="1" applyProtection="1">
      <alignment wrapText="1" readingOrder="1"/>
    </xf>
    <xf numFmtId="3" fontId="2574" fillId="2553" borderId="2574" xfId="0" applyNumberFormat="1" applyFont="1" applyFill="1" applyBorder="1" applyAlignment="1" applyProtection="1">
      <alignment wrapText="1" readingOrder="1"/>
    </xf>
    <xf numFmtId="0" fontId="2575" fillId="2554" borderId="2575" xfId="0" applyFont="1" applyFill="1" applyBorder="1" applyAlignment="1" applyProtection="1">
      <alignment wrapText="1" readingOrder="1"/>
    </xf>
    <xf numFmtId="0" fontId="2576" fillId="2555" borderId="2576" xfId="0" applyFont="1" applyFill="1" applyBorder="1" applyAlignment="1" applyProtection="1">
      <alignment horizontal="left" vertical="top" wrapText="1" readingOrder="1"/>
    </xf>
    <xf numFmtId="0" fontId="2577" fillId="2556" borderId="2577" xfId="0" applyFont="1" applyFill="1" applyBorder="1" applyAlignment="1" applyProtection="1">
      <alignment horizontal="left" vertical="top" wrapText="1" readingOrder="1"/>
    </xf>
    <xf numFmtId="3" fontId="2578" fillId="2557" borderId="2578" xfId="0" applyNumberFormat="1" applyFont="1" applyFill="1" applyBorder="1" applyAlignment="1" applyProtection="1">
      <alignment wrapText="1" readingOrder="1"/>
    </xf>
    <xf numFmtId="3" fontId="2579" fillId="2558" borderId="2579" xfId="0" applyNumberFormat="1" applyFont="1" applyFill="1" applyBorder="1" applyAlignment="1" applyProtection="1">
      <alignment wrapText="1" readingOrder="1"/>
    </xf>
    <xf numFmtId="3" fontId="2580" fillId="2559" borderId="2580" xfId="0" applyNumberFormat="1" applyFont="1" applyFill="1" applyBorder="1" applyAlignment="1" applyProtection="1">
      <alignment wrapText="1" readingOrder="1"/>
    </xf>
    <xf numFmtId="3" fontId="2581" fillId="2560" borderId="2581" xfId="0" applyNumberFormat="1" applyFont="1" applyFill="1" applyBorder="1" applyAlignment="1" applyProtection="1">
      <alignment wrapText="1" readingOrder="1"/>
    </xf>
    <xf numFmtId="3" fontId="2582" fillId="2561" borderId="2582" xfId="0" applyNumberFormat="1" applyFont="1" applyFill="1" applyBorder="1" applyAlignment="1" applyProtection="1">
      <alignment wrapText="1" readingOrder="1"/>
    </xf>
    <xf numFmtId="3" fontId="2583" fillId="2562" borderId="2583" xfId="0" applyNumberFormat="1" applyFont="1" applyFill="1" applyBorder="1" applyAlignment="1" applyProtection="1">
      <alignment wrapText="1" readingOrder="1"/>
    </xf>
    <xf numFmtId="3" fontId="2584" fillId="2563" borderId="2584" xfId="0" applyNumberFormat="1" applyFont="1" applyFill="1" applyBorder="1" applyAlignment="1" applyProtection="1">
      <alignment wrapText="1" readingOrder="1"/>
    </xf>
    <xf numFmtId="3" fontId="2585" fillId="2564" borderId="2585" xfId="0" applyNumberFormat="1" applyFont="1" applyFill="1" applyBorder="1" applyAlignment="1" applyProtection="1">
      <alignment wrapText="1" readingOrder="1"/>
    </xf>
    <xf numFmtId="3" fontId="2586" fillId="2565" borderId="2586" xfId="0" applyNumberFormat="1" applyFont="1" applyFill="1" applyBorder="1" applyAlignment="1" applyProtection="1">
      <alignment wrapText="1" readingOrder="1"/>
    </xf>
    <xf numFmtId="3" fontId="2587" fillId="2566" borderId="2587" xfId="0" applyNumberFormat="1" applyFont="1" applyFill="1" applyBorder="1" applyAlignment="1" applyProtection="1">
      <alignment wrapText="1" readingOrder="1"/>
    </xf>
    <xf numFmtId="3" fontId="2588" fillId="2567" borderId="2588" xfId="0" applyNumberFormat="1" applyFont="1" applyFill="1" applyBorder="1" applyAlignment="1" applyProtection="1">
      <alignment wrapText="1" readingOrder="1"/>
    </xf>
    <xf numFmtId="3" fontId="2589" fillId="2568" borderId="2589" xfId="0" applyNumberFormat="1" applyFont="1" applyFill="1" applyBorder="1" applyAlignment="1" applyProtection="1">
      <alignment wrapText="1" readingOrder="1"/>
    </xf>
    <xf numFmtId="3" fontId="2590" fillId="2569" borderId="2590" xfId="0" applyNumberFormat="1" applyFont="1" applyFill="1" applyBorder="1" applyAlignment="1" applyProtection="1">
      <alignment wrapText="1" readingOrder="1"/>
    </xf>
    <xf numFmtId="3" fontId="2591" fillId="2570" borderId="2591" xfId="0" applyNumberFormat="1" applyFont="1" applyFill="1" applyBorder="1" applyAlignment="1" applyProtection="1">
      <alignment wrapText="1" readingOrder="1"/>
    </xf>
    <xf numFmtId="3" fontId="2592" fillId="2571" borderId="2592" xfId="0" applyNumberFormat="1" applyFont="1" applyFill="1" applyBorder="1" applyAlignment="1" applyProtection="1">
      <alignment wrapText="1" readingOrder="1"/>
    </xf>
    <xf numFmtId="3" fontId="2593" fillId="2572" borderId="2593" xfId="0" applyNumberFormat="1" applyFont="1" applyFill="1" applyBorder="1" applyAlignment="1" applyProtection="1">
      <alignment wrapText="1" readingOrder="1"/>
    </xf>
    <xf numFmtId="3" fontId="2594" fillId="2573" borderId="2594" xfId="0" applyNumberFormat="1" applyFont="1" applyFill="1" applyBorder="1" applyAlignment="1" applyProtection="1">
      <alignment wrapText="1" readingOrder="1"/>
    </xf>
    <xf numFmtId="3" fontId="2595" fillId="2574" borderId="2595" xfId="0" applyNumberFormat="1" applyFont="1" applyFill="1" applyBorder="1" applyAlignment="1" applyProtection="1">
      <alignment wrapText="1" readingOrder="1"/>
    </xf>
    <xf numFmtId="3" fontId="2596" fillId="2575" borderId="2596" xfId="0" applyNumberFormat="1" applyFont="1" applyFill="1" applyBorder="1" applyAlignment="1" applyProtection="1">
      <alignment wrapText="1" readingOrder="1"/>
    </xf>
    <xf numFmtId="3" fontId="2597" fillId="2576" borderId="2597" xfId="0" applyNumberFormat="1" applyFont="1" applyFill="1" applyBorder="1" applyAlignment="1" applyProtection="1">
      <alignment wrapText="1" readingOrder="1"/>
    </xf>
    <xf numFmtId="0" fontId="2598" fillId="2577" borderId="2598" xfId="0" applyFont="1" applyFill="1" applyBorder="1" applyAlignment="1" applyProtection="1">
      <alignment horizontal="left" vertical="top" wrapText="1" readingOrder="1"/>
    </xf>
    <xf numFmtId="0" fontId="2599" fillId="2578" borderId="2599" xfId="0" applyFont="1" applyFill="1" applyBorder="1" applyAlignment="1" applyProtection="1">
      <alignment horizontal="left" vertical="top" wrapText="1" readingOrder="1"/>
    </xf>
    <xf numFmtId="3" fontId="2600" fillId="2579" borderId="2600" xfId="0" applyNumberFormat="1" applyFont="1" applyFill="1" applyBorder="1" applyAlignment="1" applyProtection="1">
      <alignment wrapText="1" readingOrder="1"/>
    </xf>
    <xf numFmtId="3" fontId="2601" fillId="2580" borderId="2601" xfId="0" applyNumberFormat="1" applyFont="1" applyFill="1" applyBorder="1" applyAlignment="1" applyProtection="1">
      <alignment wrapText="1" readingOrder="1"/>
    </xf>
    <xf numFmtId="3" fontId="2602" fillId="2581" borderId="2602" xfId="0" applyNumberFormat="1" applyFont="1" applyFill="1" applyBorder="1" applyAlignment="1" applyProtection="1">
      <alignment wrapText="1" readingOrder="1"/>
    </xf>
    <xf numFmtId="3" fontId="2603" fillId="2582" borderId="2603" xfId="0" applyNumberFormat="1" applyFont="1" applyFill="1" applyBorder="1" applyAlignment="1" applyProtection="1">
      <alignment wrapText="1" readingOrder="1"/>
    </xf>
    <xf numFmtId="3" fontId="2604" fillId="2583" borderId="2604" xfId="0" applyNumberFormat="1" applyFont="1" applyFill="1" applyBorder="1" applyAlignment="1" applyProtection="1">
      <alignment wrapText="1" readingOrder="1"/>
    </xf>
    <xf numFmtId="3" fontId="2605" fillId="2584" borderId="2605" xfId="0" applyNumberFormat="1" applyFont="1" applyFill="1" applyBorder="1" applyAlignment="1" applyProtection="1">
      <alignment wrapText="1" readingOrder="1"/>
    </xf>
    <xf numFmtId="3" fontId="2606" fillId="2585" borderId="2606" xfId="0" applyNumberFormat="1" applyFont="1" applyFill="1" applyBorder="1" applyAlignment="1" applyProtection="1">
      <alignment wrapText="1" readingOrder="1"/>
    </xf>
    <xf numFmtId="3" fontId="2607" fillId="2586" borderId="2607" xfId="0" applyNumberFormat="1" applyFont="1" applyFill="1" applyBorder="1" applyAlignment="1" applyProtection="1">
      <alignment wrapText="1" readingOrder="1"/>
    </xf>
    <xf numFmtId="3" fontId="2608" fillId="2587" borderId="2608" xfId="0" applyNumberFormat="1" applyFont="1" applyFill="1" applyBorder="1" applyAlignment="1" applyProtection="1">
      <alignment wrapText="1" readingOrder="1"/>
    </xf>
    <xf numFmtId="3" fontId="2609" fillId="2588" borderId="2609" xfId="0" applyNumberFormat="1" applyFont="1" applyFill="1" applyBorder="1" applyAlignment="1" applyProtection="1">
      <alignment wrapText="1" readingOrder="1"/>
    </xf>
    <xf numFmtId="3" fontId="2610" fillId="2589" borderId="2610" xfId="0" applyNumberFormat="1" applyFont="1" applyFill="1" applyBorder="1" applyAlignment="1" applyProtection="1">
      <alignment wrapText="1" readingOrder="1"/>
    </xf>
    <xf numFmtId="3" fontId="2611" fillId="2590" borderId="2611" xfId="0" applyNumberFormat="1" applyFont="1" applyFill="1" applyBorder="1" applyAlignment="1" applyProtection="1">
      <alignment wrapText="1" readingOrder="1"/>
    </xf>
    <xf numFmtId="3" fontId="2612" fillId="2591" borderId="2612" xfId="0" applyNumberFormat="1" applyFont="1" applyFill="1" applyBorder="1" applyAlignment="1" applyProtection="1">
      <alignment wrapText="1" readingOrder="1"/>
    </xf>
    <xf numFmtId="3" fontId="2613" fillId="2592" borderId="2613" xfId="0" applyNumberFormat="1" applyFont="1" applyFill="1" applyBorder="1" applyAlignment="1" applyProtection="1">
      <alignment wrapText="1" readingOrder="1"/>
    </xf>
    <xf numFmtId="3" fontId="2614" fillId="2593" borderId="2614" xfId="0" applyNumberFormat="1" applyFont="1" applyFill="1" applyBorder="1" applyAlignment="1" applyProtection="1">
      <alignment wrapText="1" readingOrder="1"/>
    </xf>
    <xf numFmtId="3" fontId="2615" fillId="2594" borderId="2615" xfId="0" applyNumberFormat="1" applyFont="1" applyFill="1" applyBorder="1" applyAlignment="1" applyProtection="1">
      <alignment wrapText="1" readingOrder="1"/>
    </xf>
    <xf numFmtId="3" fontId="2616" fillId="2595" borderId="2616" xfId="0" applyNumberFormat="1" applyFont="1" applyFill="1" applyBorder="1" applyAlignment="1" applyProtection="1">
      <alignment wrapText="1" readingOrder="1"/>
    </xf>
    <xf numFmtId="3" fontId="2617" fillId="2596" borderId="2617" xfId="0" applyNumberFormat="1" applyFont="1" applyFill="1" applyBorder="1" applyAlignment="1" applyProtection="1">
      <alignment wrapText="1" readingOrder="1"/>
    </xf>
    <xf numFmtId="3" fontId="2618" fillId="2597" borderId="2618" xfId="0" applyNumberFormat="1" applyFont="1" applyFill="1" applyBorder="1" applyAlignment="1" applyProtection="1">
      <alignment wrapText="1" readingOrder="1"/>
    </xf>
    <xf numFmtId="3" fontId="2619" fillId="2598" borderId="2619" xfId="0" applyNumberFormat="1" applyFont="1" applyFill="1" applyBorder="1" applyAlignment="1" applyProtection="1">
      <alignment wrapText="1" readingOrder="1"/>
    </xf>
    <xf numFmtId="0" fontId="2620" fillId="2599" borderId="2620" xfId="0" applyFont="1" applyFill="1" applyBorder="1" applyAlignment="1" applyProtection="1">
      <alignment horizontal="left" vertical="top" wrapText="1" readingOrder="1"/>
    </xf>
    <xf numFmtId="0" fontId="2621" fillId="2600" borderId="2621" xfId="0" applyFont="1" applyFill="1" applyBorder="1" applyAlignment="1" applyProtection="1">
      <alignment horizontal="left" vertical="top" wrapText="1" readingOrder="1"/>
    </xf>
    <xf numFmtId="3" fontId="2622" fillId="2601" borderId="2622" xfId="0" applyNumberFormat="1" applyFont="1" applyFill="1" applyBorder="1" applyAlignment="1" applyProtection="1">
      <alignment wrapText="1" readingOrder="1"/>
    </xf>
    <xf numFmtId="3" fontId="2623" fillId="2602" borderId="2623" xfId="0" applyNumberFormat="1" applyFont="1" applyFill="1" applyBorder="1" applyAlignment="1" applyProtection="1">
      <alignment wrapText="1" readingOrder="1"/>
    </xf>
    <xf numFmtId="3" fontId="2624" fillId="2603" borderId="2624" xfId="0" applyNumberFormat="1" applyFont="1" applyFill="1" applyBorder="1" applyAlignment="1" applyProtection="1">
      <alignment wrapText="1" readingOrder="1"/>
    </xf>
    <xf numFmtId="3" fontId="2625" fillId="2604" borderId="2625" xfId="0" applyNumberFormat="1" applyFont="1" applyFill="1" applyBorder="1" applyAlignment="1" applyProtection="1">
      <alignment wrapText="1" readingOrder="1"/>
    </xf>
    <xf numFmtId="3" fontId="2626" fillId="2605" borderId="2626" xfId="0" applyNumberFormat="1" applyFont="1" applyFill="1" applyBorder="1" applyAlignment="1" applyProtection="1">
      <alignment wrapText="1" readingOrder="1"/>
    </xf>
    <xf numFmtId="3" fontId="2627" fillId="2606" borderId="2627" xfId="0" applyNumberFormat="1" applyFont="1" applyFill="1" applyBorder="1" applyAlignment="1" applyProtection="1">
      <alignment wrapText="1" readingOrder="1"/>
    </xf>
    <xf numFmtId="3" fontId="2628" fillId="2607" borderId="2628" xfId="0" applyNumberFormat="1" applyFont="1" applyFill="1" applyBorder="1" applyAlignment="1" applyProtection="1">
      <alignment wrapText="1" readingOrder="1"/>
    </xf>
    <xf numFmtId="3" fontId="2629" fillId="2608" borderId="2629" xfId="0" applyNumberFormat="1" applyFont="1" applyFill="1" applyBorder="1" applyAlignment="1" applyProtection="1">
      <alignment wrapText="1" readingOrder="1"/>
    </xf>
    <xf numFmtId="3" fontId="2630" fillId="2609" borderId="2630" xfId="0" applyNumberFormat="1" applyFont="1" applyFill="1" applyBorder="1" applyAlignment="1" applyProtection="1">
      <alignment wrapText="1" readingOrder="1"/>
    </xf>
    <xf numFmtId="3" fontId="2631" fillId="2610" borderId="2631" xfId="0" applyNumberFormat="1" applyFont="1" applyFill="1" applyBorder="1" applyAlignment="1" applyProtection="1">
      <alignment wrapText="1" readingOrder="1"/>
    </xf>
    <xf numFmtId="3" fontId="2632" fillId="2611" borderId="2632" xfId="0" applyNumberFormat="1" applyFont="1" applyFill="1" applyBorder="1" applyAlignment="1" applyProtection="1">
      <alignment wrapText="1" readingOrder="1"/>
    </xf>
    <xf numFmtId="3" fontId="2633" fillId="2612" borderId="2633" xfId="0" applyNumberFormat="1" applyFont="1" applyFill="1" applyBorder="1" applyAlignment="1" applyProtection="1">
      <alignment wrapText="1" readingOrder="1"/>
    </xf>
    <xf numFmtId="3" fontId="2634" fillId="2613" borderId="2634" xfId="0" applyNumberFormat="1" applyFont="1" applyFill="1" applyBorder="1" applyAlignment="1" applyProtection="1">
      <alignment wrapText="1" readingOrder="1"/>
    </xf>
    <xf numFmtId="3" fontId="2635" fillId="2614" borderId="2635" xfId="0" applyNumberFormat="1" applyFont="1" applyFill="1" applyBorder="1" applyAlignment="1" applyProtection="1">
      <alignment wrapText="1" readingOrder="1"/>
    </xf>
    <xf numFmtId="3" fontId="2636" fillId="2615" borderId="2636" xfId="0" applyNumberFormat="1" applyFont="1" applyFill="1" applyBorder="1" applyAlignment="1" applyProtection="1">
      <alignment wrapText="1" readingOrder="1"/>
    </xf>
    <xf numFmtId="3" fontId="2637" fillId="2616" borderId="2637" xfId="0" applyNumberFormat="1" applyFont="1" applyFill="1" applyBorder="1" applyAlignment="1" applyProtection="1">
      <alignment wrapText="1" readingOrder="1"/>
    </xf>
    <xf numFmtId="3" fontId="2638" fillId="2617" borderId="2638" xfId="0" applyNumberFormat="1" applyFont="1" applyFill="1" applyBorder="1" applyAlignment="1" applyProtection="1">
      <alignment wrapText="1" readingOrder="1"/>
    </xf>
    <xf numFmtId="3" fontId="2639" fillId="2618" borderId="2639" xfId="0" applyNumberFormat="1" applyFont="1" applyFill="1" applyBorder="1" applyAlignment="1" applyProtection="1">
      <alignment wrapText="1" readingOrder="1"/>
    </xf>
    <xf numFmtId="3" fontId="2640" fillId="2619" borderId="2640" xfId="0" applyNumberFormat="1" applyFont="1" applyFill="1" applyBorder="1" applyAlignment="1" applyProtection="1">
      <alignment wrapText="1" readingOrder="1"/>
    </xf>
    <xf numFmtId="3" fontId="2641" fillId="2620" borderId="2641" xfId="0" applyNumberFormat="1" applyFont="1" applyFill="1" applyBorder="1" applyAlignment="1" applyProtection="1">
      <alignment wrapText="1" readingOrder="1"/>
    </xf>
    <xf numFmtId="0" fontId="2642" fillId="2621" borderId="2642" xfId="0" applyFont="1" applyFill="1" applyBorder="1" applyAlignment="1" applyProtection="1">
      <alignment horizontal="left" vertical="top" wrapText="1" readingOrder="1"/>
    </xf>
    <xf numFmtId="0" fontId="2643" fillId="2622" borderId="2643" xfId="0" applyFont="1" applyFill="1" applyBorder="1" applyAlignment="1" applyProtection="1">
      <alignment horizontal="left" vertical="top" wrapText="1" readingOrder="1"/>
    </xf>
    <xf numFmtId="3" fontId="2644" fillId="2623" borderId="2644" xfId="0" applyNumberFormat="1" applyFont="1" applyFill="1" applyBorder="1" applyAlignment="1" applyProtection="1">
      <alignment wrapText="1" readingOrder="1"/>
    </xf>
    <xf numFmtId="3" fontId="2645" fillId="2624" borderId="2645" xfId="0" applyNumberFormat="1" applyFont="1" applyFill="1" applyBorder="1" applyAlignment="1" applyProtection="1">
      <alignment wrapText="1" readingOrder="1"/>
    </xf>
    <xf numFmtId="3" fontId="2646" fillId="2625" borderId="2646" xfId="0" applyNumberFormat="1" applyFont="1" applyFill="1" applyBorder="1" applyAlignment="1" applyProtection="1">
      <alignment wrapText="1" readingOrder="1"/>
    </xf>
    <xf numFmtId="3" fontId="2647" fillId="2626" borderId="2647" xfId="0" applyNumberFormat="1" applyFont="1" applyFill="1" applyBorder="1" applyAlignment="1" applyProtection="1">
      <alignment wrapText="1" readingOrder="1"/>
    </xf>
    <xf numFmtId="3" fontId="2648" fillId="2627" borderId="2648" xfId="0" applyNumberFormat="1" applyFont="1" applyFill="1" applyBorder="1" applyAlignment="1" applyProtection="1">
      <alignment wrapText="1" readingOrder="1"/>
    </xf>
    <xf numFmtId="3" fontId="2649" fillId="2628" borderId="2649" xfId="0" applyNumberFormat="1" applyFont="1" applyFill="1" applyBorder="1" applyAlignment="1" applyProtection="1">
      <alignment wrapText="1" readingOrder="1"/>
    </xf>
    <xf numFmtId="3" fontId="2650" fillId="2629" borderId="2650" xfId="0" applyNumberFormat="1" applyFont="1" applyFill="1" applyBorder="1" applyAlignment="1" applyProtection="1">
      <alignment wrapText="1" readingOrder="1"/>
    </xf>
    <xf numFmtId="3" fontId="2651" fillId="2630" borderId="2651" xfId="0" applyNumberFormat="1" applyFont="1" applyFill="1" applyBorder="1" applyAlignment="1" applyProtection="1">
      <alignment wrapText="1" readingOrder="1"/>
    </xf>
    <xf numFmtId="3" fontId="2652" fillId="2631" borderId="2652" xfId="0" applyNumberFormat="1" applyFont="1" applyFill="1" applyBorder="1" applyAlignment="1" applyProtection="1">
      <alignment wrapText="1" readingOrder="1"/>
    </xf>
    <xf numFmtId="3" fontId="2653" fillId="2632" borderId="2653" xfId="0" applyNumberFormat="1" applyFont="1" applyFill="1" applyBorder="1" applyAlignment="1" applyProtection="1">
      <alignment wrapText="1" readingOrder="1"/>
    </xf>
    <xf numFmtId="3" fontId="2654" fillId="2633" borderId="2654" xfId="0" applyNumberFormat="1" applyFont="1" applyFill="1" applyBorder="1" applyAlignment="1" applyProtection="1">
      <alignment wrapText="1" readingOrder="1"/>
    </xf>
    <xf numFmtId="3" fontId="2655" fillId="2634" borderId="2655" xfId="0" applyNumberFormat="1" applyFont="1" applyFill="1" applyBorder="1" applyAlignment="1" applyProtection="1">
      <alignment wrapText="1" readingOrder="1"/>
    </xf>
    <xf numFmtId="3" fontId="2656" fillId="2635" borderId="2656" xfId="0" applyNumberFormat="1" applyFont="1" applyFill="1" applyBorder="1" applyAlignment="1" applyProtection="1">
      <alignment wrapText="1" readingOrder="1"/>
    </xf>
    <xf numFmtId="3" fontId="2657" fillId="2636" borderId="2657" xfId="0" applyNumberFormat="1" applyFont="1" applyFill="1" applyBorder="1" applyAlignment="1" applyProtection="1">
      <alignment wrapText="1" readingOrder="1"/>
    </xf>
    <xf numFmtId="3" fontId="2658" fillId="2637" borderId="2658" xfId="0" applyNumberFormat="1" applyFont="1" applyFill="1" applyBorder="1" applyAlignment="1" applyProtection="1">
      <alignment wrapText="1" readingOrder="1"/>
    </xf>
    <xf numFmtId="3" fontId="2659" fillId="2638" borderId="2659" xfId="0" applyNumberFormat="1" applyFont="1" applyFill="1" applyBorder="1" applyAlignment="1" applyProtection="1">
      <alignment wrapText="1" readingOrder="1"/>
    </xf>
    <xf numFmtId="3" fontId="2660" fillId="2639" borderId="2660" xfId="0" applyNumberFormat="1" applyFont="1" applyFill="1" applyBorder="1" applyAlignment="1" applyProtection="1">
      <alignment wrapText="1" readingOrder="1"/>
    </xf>
    <xf numFmtId="3" fontId="2661" fillId="2640" borderId="2661" xfId="0" applyNumberFormat="1" applyFont="1" applyFill="1" applyBorder="1" applyAlignment="1" applyProtection="1">
      <alignment wrapText="1" readingOrder="1"/>
    </xf>
    <xf numFmtId="3" fontId="2662" fillId="2641" borderId="2662" xfId="0" applyNumberFormat="1" applyFont="1" applyFill="1" applyBorder="1" applyAlignment="1" applyProtection="1">
      <alignment wrapText="1" readingOrder="1"/>
    </xf>
    <xf numFmtId="3" fontId="2663" fillId="2642" borderId="2663" xfId="0" applyNumberFormat="1" applyFont="1" applyFill="1" applyBorder="1" applyAlignment="1" applyProtection="1">
      <alignment wrapText="1" readingOrder="1"/>
    </xf>
    <xf numFmtId="0" fontId="2664" fillId="2643" borderId="2664" xfId="0" applyFont="1" applyFill="1" applyBorder="1" applyAlignment="1" applyProtection="1">
      <alignment horizontal="left" vertical="top" wrapText="1" readingOrder="1"/>
    </xf>
    <xf numFmtId="0" fontId="2665" fillId="2644" borderId="2665" xfId="0" applyFont="1" applyFill="1" applyBorder="1" applyAlignment="1" applyProtection="1">
      <alignment horizontal="left" vertical="top" wrapText="1" readingOrder="1"/>
    </xf>
    <xf numFmtId="0" fontId="2666" fillId="2645" borderId="2666" xfId="0" applyFont="1" applyFill="1" applyBorder="1" applyAlignment="1" applyProtection="1">
      <alignment wrapText="1" readingOrder="1"/>
    </xf>
    <xf numFmtId="0" fontId="2667" fillId="2646" borderId="2667" xfId="0" applyFont="1" applyFill="1" applyBorder="1" applyAlignment="1" applyProtection="1">
      <alignment wrapText="1" readingOrder="1"/>
    </xf>
    <xf numFmtId="0" fontId="2668" fillId="2647" borderId="2668" xfId="0" applyFont="1" applyFill="1" applyBorder="1" applyAlignment="1" applyProtection="1">
      <alignment wrapText="1" readingOrder="1"/>
    </xf>
    <xf numFmtId="0" fontId="2669" fillId="2648" borderId="2669" xfId="0" applyFont="1" applyFill="1" applyBorder="1" applyAlignment="1" applyProtection="1">
      <alignment wrapText="1" readingOrder="1"/>
    </xf>
    <xf numFmtId="0" fontId="2670" fillId="2649" borderId="2670" xfId="0" applyFont="1" applyFill="1" applyBorder="1" applyAlignment="1" applyProtection="1">
      <alignment wrapText="1" readingOrder="1"/>
    </xf>
    <xf numFmtId="0" fontId="2671" fillId="2650" borderId="2671" xfId="0" applyFont="1" applyFill="1" applyBorder="1" applyAlignment="1" applyProtection="1">
      <alignment wrapText="1" readingOrder="1"/>
    </xf>
    <xf numFmtId="0" fontId="2672" fillId="2651" borderId="2672" xfId="0" applyFont="1" applyFill="1" applyBorder="1" applyAlignment="1" applyProtection="1">
      <alignment wrapText="1" readingOrder="1"/>
    </xf>
    <xf numFmtId="0" fontId="2673" fillId="2652" borderId="2673" xfId="0" applyFont="1" applyFill="1" applyBorder="1" applyAlignment="1" applyProtection="1">
      <alignment wrapText="1" readingOrder="1"/>
    </xf>
    <xf numFmtId="0" fontId="2674" fillId="2653" borderId="2674" xfId="0" applyFont="1" applyFill="1" applyBorder="1" applyAlignment="1" applyProtection="1">
      <alignment wrapText="1" readingOrder="1"/>
    </xf>
    <xf numFmtId="0" fontId="2675" fillId="2654" borderId="2675" xfId="0" applyFont="1" applyFill="1" applyBorder="1" applyAlignment="1" applyProtection="1">
      <alignment wrapText="1" readingOrder="1"/>
    </xf>
    <xf numFmtId="0" fontId="2676" fillId="2655" borderId="2676" xfId="0" applyFont="1" applyFill="1" applyBorder="1" applyAlignment="1" applyProtection="1">
      <alignment wrapText="1" readingOrder="1"/>
    </xf>
    <xf numFmtId="0" fontId="2677" fillId="2656" borderId="2677" xfId="0" applyFont="1" applyFill="1" applyBorder="1" applyAlignment="1" applyProtection="1">
      <alignment wrapText="1" readingOrder="1"/>
    </xf>
    <xf numFmtId="0" fontId="2678" fillId="2657" borderId="2678" xfId="0" applyFont="1" applyFill="1" applyBorder="1" applyAlignment="1" applyProtection="1">
      <alignment wrapText="1" readingOrder="1"/>
    </xf>
    <xf numFmtId="0" fontId="2679" fillId="2658" borderId="2679" xfId="0" applyFont="1" applyFill="1" applyBorder="1" applyAlignment="1" applyProtection="1">
      <alignment wrapText="1" readingOrder="1"/>
    </xf>
    <xf numFmtId="0" fontId="2680" fillId="2659" borderId="2680" xfId="0" applyFont="1" applyFill="1" applyBorder="1" applyAlignment="1" applyProtection="1">
      <alignment wrapText="1" readingOrder="1"/>
    </xf>
    <xf numFmtId="164" fontId="2681" fillId="2660" borderId="2681" xfId="0" applyNumberFormat="1" applyFont="1" applyFill="1" applyBorder="1" applyAlignment="1" applyProtection="1">
      <alignment wrapText="1" readingOrder="1"/>
    </xf>
    <xf numFmtId="164" fontId="2682" fillId="2661" borderId="2682" xfId="0" applyNumberFormat="1" applyFont="1" applyFill="1" applyBorder="1" applyAlignment="1" applyProtection="1">
      <alignment wrapText="1" readingOrder="1"/>
    </xf>
    <xf numFmtId="164" fontId="2683" fillId="2662" borderId="2683" xfId="0" applyNumberFormat="1" applyFont="1" applyFill="1" applyBorder="1" applyAlignment="1" applyProtection="1">
      <alignment wrapText="1" readingOrder="1"/>
    </xf>
    <xf numFmtId="164" fontId="2684" fillId="2663" borderId="2684" xfId="0" applyNumberFormat="1" applyFont="1" applyFill="1" applyBorder="1" applyAlignment="1" applyProtection="1">
      <alignment wrapText="1" readingOrder="1"/>
    </xf>
    <xf numFmtId="0" fontId="2685" fillId="2664" borderId="2685" xfId="0" applyFont="1" applyFill="1" applyBorder="1" applyAlignment="1" applyProtection="1">
      <alignment wrapText="1" readingOrder="1"/>
    </xf>
    <xf numFmtId="0" fontId="2686" fillId="2665" borderId="2686" xfId="0" applyFont="1" applyFill="1" applyBorder="1" applyAlignment="1" applyProtection="1">
      <alignment horizontal="left" vertical="top" wrapText="1" readingOrder="1"/>
    </xf>
    <xf numFmtId="0" fontId="2687" fillId="2666" borderId="2687" xfId="0" applyFont="1" applyFill="1" applyBorder="1" applyAlignment="1" applyProtection="1">
      <alignment horizontal="left" vertical="top" wrapText="1" readingOrder="1"/>
    </xf>
    <xf numFmtId="3" fontId="2688" fillId="2667" borderId="2688" xfId="0" applyNumberFormat="1" applyFont="1" applyFill="1" applyBorder="1" applyAlignment="1" applyProtection="1">
      <alignment wrapText="1" readingOrder="1"/>
    </xf>
    <xf numFmtId="3" fontId="2689" fillId="2668" borderId="2689" xfId="0" applyNumberFormat="1" applyFont="1" applyFill="1" applyBorder="1" applyAlignment="1" applyProtection="1">
      <alignment wrapText="1" readingOrder="1"/>
    </xf>
    <xf numFmtId="3" fontId="2690" fillId="2669" borderId="2690" xfId="0" applyNumberFormat="1" applyFont="1" applyFill="1" applyBorder="1" applyAlignment="1" applyProtection="1">
      <alignment wrapText="1" readingOrder="1"/>
    </xf>
    <xf numFmtId="3" fontId="2691" fillId="2670" borderId="2691" xfId="0" applyNumberFormat="1" applyFont="1" applyFill="1" applyBorder="1" applyAlignment="1" applyProtection="1">
      <alignment wrapText="1" readingOrder="1"/>
    </xf>
    <xf numFmtId="3" fontId="2692" fillId="2671" borderId="2692" xfId="0" applyNumberFormat="1" applyFont="1" applyFill="1" applyBorder="1" applyAlignment="1" applyProtection="1">
      <alignment wrapText="1" readingOrder="1"/>
    </xf>
    <xf numFmtId="3" fontId="2693" fillId="2672" borderId="2693" xfId="0" applyNumberFormat="1" applyFont="1" applyFill="1" applyBorder="1" applyAlignment="1" applyProtection="1">
      <alignment wrapText="1" readingOrder="1"/>
    </xf>
    <xf numFmtId="3" fontId="2694" fillId="2673" borderId="2694" xfId="0" applyNumberFormat="1" applyFont="1" applyFill="1" applyBorder="1" applyAlignment="1" applyProtection="1">
      <alignment wrapText="1" readingOrder="1"/>
    </xf>
    <xf numFmtId="3" fontId="2695" fillId="2674" borderId="2695" xfId="0" applyNumberFormat="1" applyFont="1" applyFill="1" applyBorder="1" applyAlignment="1" applyProtection="1">
      <alignment wrapText="1" readingOrder="1"/>
    </xf>
    <xf numFmtId="3" fontId="2696" fillId="2675" borderId="2696" xfId="0" applyNumberFormat="1" applyFont="1" applyFill="1" applyBorder="1" applyAlignment="1" applyProtection="1">
      <alignment wrapText="1" readingOrder="1"/>
    </xf>
    <xf numFmtId="3" fontId="2697" fillId="2676" borderId="2697" xfId="0" applyNumberFormat="1" applyFont="1" applyFill="1" applyBorder="1" applyAlignment="1" applyProtection="1">
      <alignment wrapText="1" readingOrder="1"/>
    </xf>
    <xf numFmtId="3" fontId="2698" fillId="2677" borderId="2698" xfId="0" applyNumberFormat="1" applyFont="1" applyFill="1" applyBorder="1" applyAlignment="1" applyProtection="1">
      <alignment wrapText="1" readingOrder="1"/>
    </xf>
    <xf numFmtId="3" fontId="2699" fillId="2678" borderId="2699" xfId="0" applyNumberFormat="1" applyFont="1" applyFill="1" applyBorder="1" applyAlignment="1" applyProtection="1">
      <alignment wrapText="1" readingOrder="1"/>
    </xf>
    <xf numFmtId="3" fontId="2700" fillId="2679" borderId="2700" xfId="0" applyNumberFormat="1" applyFont="1" applyFill="1" applyBorder="1" applyAlignment="1" applyProtection="1">
      <alignment wrapText="1" readingOrder="1"/>
    </xf>
    <xf numFmtId="3" fontId="2701" fillId="2680" borderId="2701" xfId="0" applyNumberFormat="1" applyFont="1" applyFill="1" applyBorder="1" applyAlignment="1" applyProtection="1">
      <alignment wrapText="1" readingOrder="1"/>
    </xf>
    <xf numFmtId="3" fontId="2702" fillId="2681" borderId="2702" xfId="0" applyNumberFormat="1" applyFont="1" applyFill="1" applyBorder="1" applyAlignment="1" applyProtection="1">
      <alignment wrapText="1" readingOrder="1"/>
    </xf>
    <xf numFmtId="3" fontId="2703" fillId="2682" borderId="2703" xfId="0" applyNumberFormat="1" applyFont="1" applyFill="1" applyBorder="1" applyAlignment="1" applyProtection="1">
      <alignment wrapText="1" readingOrder="1"/>
    </xf>
    <xf numFmtId="3" fontId="2704" fillId="2683" borderId="2704" xfId="0" applyNumberFormat="1" applyFont="1" applyFill="1" applyBorder="1" applyAlignment="1" applyProtection="1">
      <alignment wrapText="1" readingOrder="1"/>
    </xf>
    <xf numFmtId="3" fontId="2705" fillId="2684" borderId="2705" xfId="0" applyNumberFormat="1" applyFont="1" applyFill="1" applyBorder="1" applyAlignment="1" applyProtection="1">
      <alignment wrapText="1" readingOrder="1"/>
    </xf>
    <xf numFmtId="3" fontId="2706" fillId="2685" borderId="2706" xfId="0" applyNumberFormat="1" applyFont="1" applyFill="1" applyBorder="1" applyAlignment="1" applyProtection="1">
      <alignment wrapText="1" readingOrder="1"/>
    </xf>
    <xf numFmtId="0" fontId="2707" fillId="2686" borderId="2707" xfId="0" applyFont="1" applyFill="1" applyBorder="1" applyAlignment="1" applyProtection="1">
      <alignment wrapText="1" readingOrder="1"/>
    </xf>
    <xf numFmtId="0" fontId="2708" fillId="2687" borderId="2708" xfId="0" applyFont="1" applyFill="1" applyBorder="1" applyAlignment="1" applyProtection="1">
      <alignment horizontal="left" vertical="top" wrapText="1" readingOrder="1"/>
    </xf>
    <xf numFmtId="0" fontId="2709" fillId="2688" borderId="2709" xfId="0" applyFont="1" applyFill="1" applyBorder="1" applyAlignment="1" applyProtection="1">
      <alignment horizontal="left" vertical="top" wrapText="1" readingOrder="1"/>
    </xf>
    <xf numFmtId="3" fontId="2710" fillId="2689" borderId="2710" xfId="0" applyNumberFormat="1" applyFont="1" applyFill="1" applyBorder="1" applyAlignment="1" applyProtection="1">
      <alignment wrapText="1" readingOrder="1"/>
    </xf>
    <xf numFmtId="3" fontId="2711" fillId="2690" borderId="2711" xfId="0" applyNumberFormat="1" applyFont="1" applyFill="1" applyBorder="1" applyAlignment="1" applyProtection="1">
      <alignment wrapText="1" readingOrder="1"/>
    </xf>
    <xf numFmtId="3" fontId="2712" fillId="2691" borderId="2712" xfId="0" applyNumberFormat="1" applyFont="1" applyFill="1" applyBorder="1" applyAlignment="1" applyProtection="1">
      <alignment wrapText="1" readingOrder="1"/>
    </xf>
    <xf numFmtId="3" fontId="2713" fillId="2692" borderId="2713" xfId="0" applyNumberFormat="1" applyFont="1" applyFill="1" applyBorder="1" applyAlignment="1" applyProtection="1">
      <alignment wrapText="1" readingOrder="1"/>
    </xf>
    <xf numFmtId="3" fontId="2714" fillId="2693" borderId="2714" xfId="0" applyNumberFormat="1" applyFont="1" applyFill="1" applyBorder="1" applyAlignment="1" applyProtection="1">
      <alignment wrapText="1" readingOrder="1"/>
    </xf>
    <xf numFmtId="3" fontId="2715" fillId="2694" borderId="2715" xfId="0" applyNumberFormat="1" applyFont="1" applyFill="1" applyBorder="1" applyAlignment="1" applyProtection="1">
      <alignment wrapText="1" readingOrder="1"/>
    </xf>
    <xf numFmtId="3" fontId="2716" fillId="2695" borderId="2716" xfId="0" applyNumberFormat="1" applyFont="1" applyFill="1" applyBorder="1" applyAlignment="1" applyProtection="1">
      <alignment wrapText="1" readingOrder="1"/>
    </xf>
    <xf numFmtId="3" fontId="2717" fillId="2696" borderId="2717" xfId="0" applyNumberFormat="1" applyFont="1" applyFill="1" applyBorder="1" applyAlignment="1" applyProtection="1">
      <alignment wrapText="1" readingOrder="1"/>
    </xf>
    <xf numFmtId="3" fontId="2718" fillId="2697" borderId="2718" xfId="0" applyNumberFormat="1" applyFont="1" applyFill="1" applyBorder="1" applyAlignment="1" applyProtection="1">
      <alignment wrapText="1" readingOrder="1"/>
    </xf>
    <xf numFmtId="3" fontId="2719" fillId="2698" borderId="2719" xfId="0" applyNumberFormat="1" applyFont="1" applyFill="1" applyBorder="1" applyAlignment="1" applyProtection="1">
      <alignment wrapText="1" readingOrder="1"/>
    </xf>
    <xf numFmtId="3" fontId="2720" fillId="2699" borderId="2720" xfId="0" applyNumberFormat="1" applyFont="1" applyFill="1" applyBorder="1" applyAlignment="1" applyProtection="1">
      <alignment wrapText="1" readingOrder="1"/>
    </xf>
    <xf numFmtId="3" fontId="2721" fillId="2700" borderId="2721" xfId="0" applyNumberFormat="1" applyFont="1" applyFill="1" applyBorder="1" applyAlignment="1" applyProtection="1">
      <alignment wrapText="1" readingOrder="1"/>
    </xf>
    <xf numFmtId="3" fontId="2722" fillId="2701" borderId="2722" xfId="0" applyNumberFormat="1" applyFont="1" applyFill="1" applyBorder="1" applyAlignment="1" applyProtection="1">
      <alignment wrapText="1" readingOrder="1"/>
    </xf>
    <xf numFmtId="3" fontId="2723" fillId="2702" borderId="2723" xfId="0" applyNumberFormat="1" applyFont="1" applyFill="1" applyBorder="1" applyAlignment="1" applyProtection="1">
      <alignment wrapText="1" readingOrder="1"/>
    </xf>
    <xf numFmtId="3" fontId="2724" fillId="2703" borderId="2724" xfId="0" applyNumberFormat="1" applyFont="1" applyFill="1" applyBorder="1" applyAlignment="1" applyProtection="1">
      <alignment wrapText="1" readingOrder="1"/>
    </xf>
    <xf numFmtId="3" fontId="2725" fillId="2704" borderId="2725" xfId="0" applyNumberFormat="1" applyFont="1" applyFill="1" applyBorder="1" applyAlignment="1" applyProtection="1">
      <alignment wrapText="1" readingOrder="1"/>
    </xf>
    <xf numFmtId="3" fontId="2726" fillId="2705" borderId="2726" xfId="0" applyNumberFormat="1" applyFont="1" applyFill="1" applyBorder="1" applyAlignment="1" applyProtection="1">
      <alignment wrapText="1" readingOrder="1"/>
    </xf>
    <xf numFmtId="3" fontId="2727" fillId="2706" borderId="2727" xfId="0" applyNumberFormat="1" applyFont="1" applyFill="1" applyBorder="1" applyAlignment="1" applyProtection="1">
      <alignment wrapText="1" readingOrder="1"/>
    </xf>
    <xf numFmtId="3" fontId="2728" fillId="2707" borderId="2728" xfId="0" applyNumberFormat="1" applyFont="1" applyFill="1" applyBorder="1" applyAlignment="1" applyProtection="1">
      <alignment wrapText="1" readingOrder="1"/>
    </xf>
    <xf numFmtId="0" fontId="2729" fillId="2708" borderId="2729" xfId="0" applyFont="1" applyFill="1" applyBorder="1" applyAlignment="1" applyProtection="1">
      <alignment wrapText="1" readingOrder="1"/>
    </xf>
    <xf numFmtId="0" fontId="2730" fillId="2709" borderId="2730" xfId="0" applyFont="1" applyFill="1" applyBorder="1" applyAlignment="1" applyProtection="1">
      <alignment horizontal="left" vertical="top" wrapText="1" readingOrder="1"/>
    </xf>
    <xf numFmtId="0" fontId="2731" fillId="2710" borderId="2731" xfId="0" applyFont="1" applyFill="1" applyBorder="1" applyAlignment="1" applyProtection="1">
      <alignment horizontal="left" vertical="top" wrapText="1" readingOrder="1"/>
    </xf>
    <xf numFmtId="3" fontId="2732" fillId="2711" borderId="2732" xfId="0" applyNumberFormat="1" applyFont="1" applyFill="1" applyBorder="1" applyAlignment="1" applyProtection="1">
      <alignment wrapText="1" readingOrder="1"/>
    </xf>
    <xf numFmtId="3" fontId="2733" fillId="2712" borderId="2733" xfId="0" applyNumberFormat="1" applyFont="1" applyFill="1" applyBorder="1" applyAlignment="1" applyProtection="1">
      <alignment wrapText="1" readingOrder="1"/>
    </xf>
    <xf numFmtId="3" fontId="2734" fillId="2713" borderId="2734" xfId="0" applyNumberFormat="1" applyFont="1" applyFill="1" applyBorder="1" applyAlignment="1" applyProtection="1">
      <alignment wrapText="1" readingOrder="1"/>
    </xf>
    <xf numFmtId="3" fontId="2735" fillId="2714" borderId="2735" xfId="0" applyNumberFormat="1" applyFont="1" applyFill="1" applyBorder="1" applyAlignment="1" applyProtection="1">
      <alignment wrapText="1" readingOrder="1"/>
    </xf>
    <xf numFmtId="3" fontId="2736" fillId="2715" borderId="2736" xfId="0" applyNumberFormat="1" applyFont="1" applyFill="1" applyBorder="1" applyAlignment="1" applyProtection="1">
      <alignment wrapText="1" readingOrder="1"/>
    </xf>
    <xf numFmtId="3" fontId="2737" fillId="2716" borderId="2737" xfId="0" applyNumberFormat="1" applyFont="1" applyFill="1" applyBorder="1" applyAlignment="1" applyProtection="1">
      <alignment wrapText="1" readingOrder="1"/>
    </xf>
    <xf numFmtId="3" fontId="2738" fillId="2717" borderId="2738" xfId="0" applyNumberFormat="1" applyFont="1" applyFill="1" applyBorder="1" applyAlignment="1" applyProtection="1">
      <alignment wrapText="1" readingOrder="1"/>
    </xf>
    <xf numFmtId="3" fontId="2739" fillId="2718" borderId="2739" xfId="0" applyNumberFormat="1" applyFont="1" applyFill="1" applyBorder="1" applyAlignment="1" applyProtection="1">
      <alignment wrapText="1" readingOrder="1"/>
    </xf>
    <xf numFmtId="3" fontId="2740" fillId="2719" borderId="2740" xfId="0" applyNumberFormat="1" applyFont="1" applyFill="1" applyBorder="1" applyAlignment="1" applyProtection="1">
      <alignment wrapText="1" readingOrder="1"/>
    </xf>
    <xf numFmtId="3" fontId="2741" fillId="2720" borderId="2741" xfId="0" applyNumberFormat="1" applyFont="1" applyFill="1" applyBorder="1" applyAlignment="1" applyProtection="1">
      <alignment wrapText="1" readingOrder="1"/>
    </xf>
    <xf numFmtId="3" fontId="2742" fillId="2721" borderId="2742" xfId="0" applyNumberFormat="1" applyFont="1" applyFill="1" applyBorder="1" applyAlignment="1" applyProtection="1">
      <alignment wrapText="1" readingOrder="1"/>
    </xf>
    <xf numFmtId="3" fontId="2743" fillId="2722" borderId="2743" xfId="0" applyNumberFormat="1" applyFont="1" applyFill="1" applyBorder="1" applyAlignment="1" applyProtection="1">
      <alignment wrapText="1" readingOrder="1"/>
    </xf>
    <xf numFmtId="3" fontId="2744" fillId="2723" borderId="2744" xfId="0" applyNumberFormat="1" applyFont="1" applyFill="1" applyBorder="1" applyAlignment="1" applyProtection="1">
      <alignment wrapText="1" readingOrder="1"/>
    </xf>
    <xf numFmtId="3" fontId="2745" fillId="2724" borderId="2745" xfId="0" applyNumberFormat="1" applyFont="1" applyFill="1" applyBorder="1" applyAlignment="1" applyProtection="1">
      <alignment wrapText="1" readingOrder="1"/>
    </xf>
    <xf numFmtId="3" fontId="2746" fillId="2725" borderId="2746" xfId="0" applyNumberFormat="1" applyFont="1" applyFill="1" applyBorder="1" applyAlignment="1" applyProtection="1">
      <alignment wrapText="1" readingOrder="1"/>
    </xf>
    <xf numFmtId="3" fontId="2747" fillId="2726" borderId="2747" xfId="0" applyNumberFormat="1" applyFont="1" applyFill="1" applyBorder="1" applyAlignment="1" applyProtection="1">
      <alignment wrapText="1" readingOrder="1"/>
    </xf>
    <xf numFmtId="3" fontId="2748" fillId="2727" borderId="2748" xfId="0" applyNumberFormat="1" applyFont="1" applyFill="1" applyBorder="1" applyAlignment="1" applyProtection="1">
      <alignment wrapText="1" readingOrder="1"/>
    </xf>
    <xf numFmtId="3" fontId="2749" fillId="2728" borderId="2749" xfId="0" applyNumberFormat="1" applyFont="1" applyFill="1" applyBorder="1" applyAlignment="1" applyProtection="1">
      <alignment wrapText="1" readingOrder="1"/>
    </xf>
    <xf numFmtId="3" fontId="2750" fillId="2729" borderId="2750" xfId="0" applyNumberFormat="1" applyFont="1" applyFill="1" applyBorder="1" applyAlignment="1" applyProtection="1">
      <alignment wrapText="1" readingOrder="1"/>
    </xf>
    <xf numFmtId="0" fontId="2751" fillId="2730" borderId="2751" xfId="0" applyFont="1" applyFill="1" applyBorder="1" applyAlignment="1" applyProtection="1">
      <alignment wrapText="1" readingOrder="1"/>
    </xf>
    <xf numFmtId="0" fontId="2752" fillId="2731" borderId="2752" xfId="0" applyFont="1" applyFill="1" applyBorder="1" applyAlignment="1" applyProtection="1">
      <alignment horizontal="left" vertical="top" wrapText="1" readingOrder="1"/>
    </xf>
    <xf numFmtId="0" fontId="2753" fillId="2732" borderId="2753" xfId="0" applyFont="1" applyFill="1" applyBorder="1" applyAlignment="1" applyProtection="1">
      <alignment horizontal="left" vertical="top" wrapText="1" readingOrder="1"/>
    </xf>
    <xf numFmtId="3" fontId="2754" fillId="2733" borderId="2754" xfId="0" applyNumberFormat="1" applyFont="1" applyFill="1" applyBorder="1" applyAlignment="1" applyProtection="1">
      <alignment wrapText="1" readingOrder="1"/>
    </xf>
    <xf numFmtId="3" fontId="2755" fillId="2734" borderId="2755" xfId="0" applyNumberFormat="1" applyFont="1" applyFill="1" applyBorder="1" applyAlignment="1" applyProtection="1">
      <alignment wrapText="1" readingOrder="1"/>
    </xf>
    <xf numFmtId="3" fontId="2756" fillId="2735" borderId="2756" xfId="0" applyNumberFormat="1" applyFont="1" applyFill="1" applyBorder="1" applyAlignment="1" applyProtection="1">
      <alignment wrapText="1" readingOrder="1"/>
    </xf>
    <xf numFmtId="3" fontId="2757" fillId="2736" borderId="2757" xfId="0" applyNumberFormat="1" applyFont="1" applyFill="1" applyBorder="1" applyAlignment="1" applyProtection="1">
      <alignment wrapText="1" readingOrder="1"/>
    </xf>
    <xf numFmtId="3" fontId="2758" fillId="2737" borderId="2758" xfId="0" applyNumberFormat="1" applyFont="1" applyFill="1" applyBorder="1" applyAlignment="1" applyProtection="1">
      <alignment wrapText="1" readingOrder="1"/>
    </xf>
    <xf numFmtId="3" fontId="2759" fillId="2738" borderId="2759" xfId="0" applyNumberFormat="1" applyFont="1" applyFill="1" applyBorder="1" applyAlignment="1" applyProtection="1">
      <alignment wrapText="1" readingOrder="1"/>
    </xf>
    <xf numFmtId="3" fontId="2760" fillId="2739" borderId="2760" xfId="0" applyNumberFormat="1" applyFont="1" applyFill="1" applyBorder="1" applyAlignment="1" applyProtection="1">
      <alignment wrapText="1" readingOrder="1"/>
    </xf>
    <xf numFmtId="3" fontId="2761" fillId="2740" borderId="2761" xfId="0" applyNumberFormat="1" applyFont="1" applyFill="1" applyBorder="1" applyAlignment="1" applyProtection="1">
      <alignment wrapText="1" readingOrder="1"/>
    </xf>
    <xf numFmtId="3" fontId="2762" fillId="2741" borderId="2762" xfId="0" applyNumberFormat="1" applyFont="1" applyFill="1" applyBorder="1" applyAlignment="1" applyProtection="1">
      <alignment wrapText="1" readingOrder="1"/>
    </xf>
    <xf numFmtId="3" fontId="2763" fillId="2742" borderId="2763" xfId="0" applyNumberFormat="1" applyFont="1" applyFill="1" applyBorder="1" applyAlignment="1" applyProtection="1">
      <alignment wrapText="1" readingOrder="1"/>
    </xf>
    <xf numFmtId="3" fontId="2764" fillId="2743" borderId="2764" xfId="0" applyNumberFormat="1" applyFont="1" applyFill="1" applyBorder="1" applyAlignment="1" applyProtection="1">
      <alignment wrapText="1" readingOrder="1"/>
    </xf>
    <xf numFmtId="3" fontId="2765" fillId="2744" borderId="2765" xfId="0" applyNumberFormat="1" applyFont="1" applyFill="1" applyBorder="1" applyAlignment="1" applyProtection="1">
      <alignment wrapText="1" readingOrder="1"/>
    </xf>
    <xf numFmtId="3" fontId="2766" fillId="2745" borderId="2766" xfId="0" applyNumberFormat="1" applyFont="1" applyFill="1" applyBorder="1" applyAlignment="1" applyProtection="1">
      <alignment wrapText="1" readingOrder="1"/>
    </xf>
    <xf numFmtId="3" fontId="2767" fillId="2746" borderId="2767" xfId="0" applyNumberFormat="1" applyFont="1" applyFill="1" applyBorder="1" applyAlignment="1" applyProtection="1">
      <alignment wrapText="1" readingOrder="1"/>
    </xf>
    <xf numFmtId="3" fontId="2768" fillId="2747" borderId="2768" xfId="0" applyNumberFormat="1" applyFont="1" applyFill="1" applyBorder="1" applyAlignment="1" applyProtection="1">
      <alignment wrapText="1" readingOrder="1"/>
    </xf>
    <xf numFmtId="3" fontId="2769" fillId="2748" borderId="2769" xfId="0" applyNumberFormat="1" applyFont="1" applyFill="1" applyBorder="1" applyAlignment="1" applyProtection="1">
      <alignment wrapText="1" readingOrder="1"/>
    </xf>
    <xf numFmtId="3" fontId="2770" fillId="2749" borderId="2770" xfId="0" applyNumberFormat="1" applyFont="1" applyFill="1" applyBorder="1" applyAlignment="1" applyProtection="1">
      <alignment wrapText="1" readingOrder="1"/>
    </xf>
    <xf numFmtId="3" fontId="2771" fillId="2750" borderId="2771" xfId="0" applyNumberFormat="1" applyFont="1" applyFill="1" applyBorder="1" applyAlignment="1" applyProtection="1">
      <alignment wrapText="1" readingOrder="1"/>
    </xf>
    <xf numFmtId="3" fontId="2772" fillId="2751" borderId="2772" xfId="0" applyNumberFormat="1" applyFont="1" applyFill="1" applyBorder="1" applyAlignment="1" applyProtection="1">
      <alignment wrapText="1" readingOrder="1"/>
    </xf>
    <xf numFmtId="3" fontId="2773" fillId="2752" borderId="2773" xfId="0" applyNumberFormat="1" applyFont="1" applyFill="1" applyBorder="1" applyAlignment="1" applyProtection="1">
      <alignment wrapText="1" readingOrder="1"/>
    </xf>
    <xf numFmtId="0" fontId="2774" fillId="2753" borderId="2774" xfId="0" applyFont="1" applyFill="1" applyBorder="1" applyAlignment="1" applyProtection="1">
      <alignment horizontal="left" vertical="top" wrapText="1" readingOrder="1"/>
    </xf>
    <xf numFmtId="0" fontId="2775" fillId="2754" borderId="2775" xfId="0" applyFont="1" applyFill="1" applyBorder="1" applyAlignment="1" applyProtection="1">
      <alignment horizontal="left" vertical="top" wrapText="1" readingOrder="1"/>
    </xf>
    <xf numFmtId="3" fontId="2776" fillId="2755" borderId="2776" xfId="0" applyNumberFormat="1" applyFont="1" applyFill="1" applyBorder="1" applyAlignment="1" applyProtection="1">
      <alignment wrapText="1" readingOrder="1"/>
    </xf>
    <xf numFmtId="3" fontId="2777" fillId="2756" borderId="2777" xfId="0" applyNumberFormat="1" applyFont="1" applyFill="1" applyBorder="1" applyAlignment="1" applyProtection="1">
      <alignment wrapText="1" readingOrder="1"/>
    </xf>
    <xf numFmtId="3" fontId="2778" fillId="2757" borderId="2778" xfId="0" applyNumberFormat="1" applyFont="1" applyFill="1" applyBorder="1" applyAlignment="1" applyProtection="1">
      <alignment wrapText="1" readingOrder="1"/>
    </xf>
    <xf numFmtId="3" fontId="2779" fillId="2758" borderId="2779" xfId="0" applyNumberFormat="1" applyFont="1" applyFill="1" applyBorder="1" applyAlignment="1" applyProtection="1">
      <alignment wrapText="1" readingOrder="1"/>
    </xf>
    <xf numFmtId="3" fontId="2780" fillId="2759" borderId="2780" xfId="0" applyNumberFormat="1" applyFont="1" applyFill="1" applyBorder="1" applyAlignment="1" applyProtection="1">
      <alignment wrapText="1" readingOrder="1"/>
    </xf>
    <xf numFmtId="3" fontId="2781" fillId="2760" borderId="2781" xfId="0" applyNumberFormat="1" applyFont="1" applyFill="1" applyBorder="1" applyAlignment="1" applyProtection="1">
      <alignment wrapText="1" readingOrder="1"/>
    </xf>
    <xf numFmtId="3" fontId="2782" fillId="2761" borderId="2782" xfId="0" applyNumberFormat="1" applyFont="1" applyFill="1" applyBorder="1" applyAlignment="1" applyProtection="1">
      <alignment wrapText="1" readingOrder="1"/>
    </xf>
    <xf numFmtId="3" fontId="2783" fillId="2762" borderId="2783" xfId="0" applyNumberFormat="1" applyFont="1" applyFill="1" applyBorder="1" applyAlignment="1" applyProtection="1">
      <alignment wrapText="1" readingOrder="1"/>
    </xf>
    <xf numFmtId="3" fontId="2784" fillId="2763" borderId="2784" xfId="0" applyNumberFormat="1" applyFont="1" applyFill="1" applyBorder="1" applyAlignment="1" applyProtection="1">
      <alignment wrapText="1" readingOrder="1"/>
    </xf>
    <xf numFmtId="3" fontId="2785" fillId="2764" borderId="2785" xfId="0" applyNumberFormat="1" applyFont="1" applyFill="1" applyBorder="1" applyAlignment="1" applyProtection="1">
      <alignment wrapText="1" readingOrder="1"/>
    </xf>
    <xf numFmtId="3" fontId="2786" fillId="2765" borderId="2786" xfId="0" applyNumberFormat="1" applyFont="1" applyFill="1" applyBorder="1" applyAlignment="1" applyProtection="1">
      <alignment wrapText="1" readingOrder="1"/>
    </xf>
    <xf numFmtId="3" fontId="2787" fillId="2766" borderId="2787" xfId="0" applyNumberFormat="1" applyFont="1" applyFill="1" applyBorder="1" applyAlignment="1" applyProtection="1">
      <alignment wrapText="1" readingOrder="1"/>
    </xf>
    <xf numFmtId="3" fontId="2788" fillId="2767" borderId="2788" xfId="0" applyNumberFormat="1" applyFont="1" applyFill="1" applyBorder="1" applyAlignment="1" applyProtection="1">
      <alignment wrapText="1" readingOrder="1"/>
    </xf>
    <xf numFmtId="3" fontId="2789" fillId="2768" borderId="2789" xfId="0" applyNumberFormat="1" applyFont="1" applyFill="1" applyBorder="1" applyAlignment="1" applyProtection="1">
      <alignment wrapText="1" readingOrder="1"/>
    </xf>
    <xf numFmtId="3" fontId="2790" fillId="2769" borderId="2790" xfId="0" applyNumberFormat="1" applyFont="1" applyFill="1" applyBorder="1" applyAlignment="1" applyProtection="1">
      <alignment wrapText="1" readingOrder="1"/>
    </xf>
    <xf numFmtId="3" fontId="2791" fillId="2770" borderId="2791" xfId="0" applyNumberFormat="1" applyFont="1" applyFill="1" applyBorder="1" applyAlignment="1" applyProtection="1">
      <alignment wrapText="1" readingOrder="1"/>
    </xf>
    <xf numFmtId="3" fontId="2792" fillId="2771" borderId="2792" xfId="0" applyNumberFormat="1" applyFont="1" applyFill="1" applyBorder="1" applyAlignment="1" applyProtection="1">
      <alignment wrapText="1" readingOrder="1"/>
    </xf>
    <xf numFmtId="3" fontId="2793" fillId="2772" borderId="2793" xfId="0" applyNumberFormat="1" applyFont="1" applyFill="1" applyBorder="1" applyAlignment="1" applyProtection="1">
      <alignment wrapText="1" readingOrder="1"/>
    </xf>
    <xf numFmtId="3" fontId="2794" fillId="2773" borderId="2794" xfId="0" applyNumberFormat="1" applyFont="1" applyFill="1" applyBorder="1" applyAlignment="1" applyProtection="1">
      <alignment wrapText="1" readingOrder="1"/>
    </xf>
    <xf numFmtId="3" fontId="2795" fillId="2774" borderId="2795" xfId="0" applyNumberFormat="1" applyFont="1" applyFill="1" applyBorder="1" applyAlignment="1" applyProtection="1">
      <alignment wrapText="1" readingOrder="1"/>
    </xf>
    <xf numFmtId="0" fontId="2796" fillId="2775" borderId="2796" xfId="0" applyFont="1" applyFill="1" applyBorder="1" applyAlignment="1" applyProtection="1">
      <alignment horizontal="left" vertical="top" wrapText="1" readingOrder="1"/>
    </xf>
    <xf numFmtId="0" fontId="2797" fillId="2776" borderId="2797" xfId="0" applyFont="1" applyFill="1" applyBorder="1" applyAlignment="1" applyProtection="1">
      <alignment horizontal="left" vertical="top" wrapText="1" readingOrder="1"/>
    </xf>
    <xf numFmtId="3" fontId="2798" fillId="2777" borderId="2798" xfId="0" applyNumberFormat="1" applyFont="1" applyFill="1" applyBorder="1" applyAlignment="1" applyProtection="1">
      <alignment wrapText="1" readingOrder="1"/>
    </xf>
    <xf numFmtId="3" fontId="2799" fillId="2778" borderId="2799" xfId="0" applyNumberFormat="1" applyFont="1" applyFill="1" applyBorder="1" applyAlignment="1" applyProtection="1">
      <alignment wrapText="1" readingOrder="1"/>
    </xf>
    <xf numFmtId="3" fontId="2800" fillId="2779" borderId="2800" xfId="0" applyNumberFormat="1" applyFont="1" applyFill="1" applyBorder="1" applyAlignment="1" applyProtection="1">
      <alignment wrapText="1" readingOrder="1"/>
    </xf>
    <xf numFmtId="3" fontId="2801" fillId="2780" borderId="2801" xfId="0" applyNumberFormat="1" applyFont="1" applyFill="1" applyBorder="1" applyAlignment="1" applyProtection="1">
      <alignment wrapText="1" readingOrder="1"/>
    </xf>
    <xf numFmtId="3" fontId="2802" fillId="2781" borderId="2802" xfId="0" applyNumberFormat="1" applyFont="1" applyFill="1" applyBorder="1" applyAlignment="1" applyProtection="1">
      <alignment wrapText="1" readingOrder="1"/>
    </xf>
    <xf numFmtId="3" fontId="2803" fillId="2782" borderId="2803" xfId="0" applyNumberFormat="1" applyFont="1" applyFill="1" applyBorder="1" applyAlignment="1" applyProtection="1">
      <alignment wrapText="1" readingOrder="1"/>
    </xf>
    <xf numFmtId="3" fontId="2804" fillId="2783" borderId="2804" xfId="0" applyNumberFormat="1" applyFont="1" applyFill="1" applyBorder="1" applyAlignment="1" applyProtection="1">
      <alignment wrapText="1" readingOrder="1"/>
    </xf>
    <xf numFmtId="3" fontId="2805" fillId="2784" borderId="2805" xfId="0" applyNumberFormat="1" applyFont="1" applyFill="1" applyBorder="1" applyAlignment="1" applyProtection="1">
      <alignment wrapText="1" readingOrder="1"/>
    </xf>
    <xf numFmtId="3" fontId="2806" fillId="2785" borderId="2806" xfId="0" applyNumberFormat="1" applyFont="1" applyFill="1" applyBorder="1" applyAlignment="1" applyProtection="1">
      <alignment wrapText="1" readingOrder="1"/>
    </xf>
    <xf numFmtId="3" fontId="2807" fillId="2786" borderId="2807" xfId="0" applyNumberFormat="1" applyFont="1" applyFill="1" applyBorder="1" applyAlignment="1" applyProtection="1">
      <alignment wrapText="1" readingOrder="1"/>
    </xf>
    <xf numFmtId="3" fontId="2808" fillId="2787" borderId="2808" xfId="0" applyNumberFormat="1" applyFont="1" applyFill="1" applyBorder="1" applyAlignment="1" applyProtection="1">
      <alignment wrapText="1" readingOrder="1"/>
    </xf>
    <xf numFmtId="3" fontId="2809" fillId="2788" borderId="2809" xfId="0" applyNumberFormat="1" applyFont="1" applyFill="1" applyBorder="1" applyAlignment="1" applyProtection="1">
      <alignment wrapText="1" readingOrder="1"/>
    </xf>
    <xf numFmtId="3" fontId="2810" fillId="2789" borderId="2810" xfId="0" applyNumberFormat="1" applyFont="1" applyFill="1" applyBorder="1" applyAlignment="1" applyProtection="1">
      <alignment wrapText="1" readingOrder="1"/>
    </xf>
    <xf numFmtId="3" fontId="2811" fillId="2790" borderId="2811" xfId="0" applyNumberFormat="1" applyFont="1" applyFill="1" applyBorder="1" applyAlignment="1" applyProtection="1">
      <alignment wrapText="1" readingOrder="1"/>
    </xf>
    <xf numFmtId="3" fontId="2812" fillId="2791" borderId="2812" xfId="0" applyNumberFormat="1" applyFont="1" applyFill="1" applyBorder="1" applyAlignment="1" applyProtection="1">
      <alignment wrapText="1" readingOrder="1"/>
    </xf>
    <xf numFmtId="3" fontId="2813" fillId="2792" borderId="2813" xfId="0" applyNumberFormat="1" applyFont="1" applyFill="1" applyBorder="1" applyAlignment="1" applyProtection="1">
      <alignment wrapText="1" readingOrder="1"/>
    </xf>
    <xf numFmtId="3" fontId="2814" fillId="2793" borderId="2814" xfId="0" applyNumberFormat="1" applyFont="1" applyFill="1" applyBorder="1" applyAlignment="1" applyProtection="1">
      <alignment wrapText="1" readingOrder="1"/>
    </xf>
    <xf numFmtId="3" fontId="2815" fillId="2794" borderId="2815" xfId="0" applyNumberFormat="1" applyFont="1" applyFill="1" applyBorder="1" applyAlignment="1" applyProtection="1">
      <alignment wrapText="1" readingOrder="1"/>
    </xf>
    <xf numFmtId="3" fontId="2816" fillId="2795" borderId="2816" xfId="0" applyNumberFormat="1" applyFont="1" applyFill="1" applyBorder="1" applyAlignment="1" applyProtection="1">
      <alignment wrapText="1" readingOrder="1"/>
    </xf>
    <xf numFmtId="3" fontId="2817" fillId="2796" borderId="2817" xfId="0" applyNumberFormat="1" applyFont="1" applyFill="1" applyBorder="1" applyAlignment="1" applyProtection="1">
      <alignment wrapText="1" readingOrder="1"/>
    </xf>
    <xf numFmtId="0" fontId="2818" fillId="2797" borderId="2818" xfId="0" applyFont="1" applyFill="1" applyBorder="1" applyAlignment="1" applyProtection="1">
      <alignment horizontal="left" vertical="top" wrapText="1" readingOrder="1"/>
    </xf>
    <xf numFmtId="0" fontId="2819" fillId="2798" borderId="2819" xfId="0" applyFont="1" applyFill="1" applyBorder="1" applyAlignment="1" applyProtection="1">
      <alignment horizontal="left" vertical="top" wrapText="1" readingOrder="1"/>
    </xf>
    <xf numFmtId="0" fontId="2820" fillId="2799" borderId="2820" xfId="0" applyFont="1" applyFill="1" applyBorder="1" applyAlignment="1" applyProtection="1">
      <alignment horizontal="left" vertical="top" wrapText="1" readingOrder="1"/>
    </xf>
    <xf numFmtId="0" fontId="2821" fillId="2800" borderId="2821" xfId="0" applyFont="1" applyFill="1" applyBorder="1" applyAlignment="1" applyProtection="1">
      <alignment horizontal="left" vertical="top" wrapText="1" readingOrder="1"/>
    </xf>
    <xf numFmtId="0" fontId="2822" fillId="2801" borderId="2822" xfId="0" applyFont="1" applyFill="1" applyBorder="1" applyAlignment="1" applyProtection="1">
      <alignment horizontal="left" vertical="top" wrapText="1" readingOrder="1"/>
    </xf>
    <xf numFmtId="0" fontId="2823" fillId="2802" borderId="2823" xfId="0" applyFont="1" applyFill="1" applyBorder="1" applyAlignment="1" applyProtection="1">
      <alignment horizontal="left" vertical="top" wrapText="1" readingOrder="1"/>
    </xf>
    <xf numFmtId="0" fontId="2824" fillId="2803" borderId="2824" xfId="0" applyFont="1" applyFill="1" applyBorder="1" applyAlignment="1" applyProtection="1">
      <alignment horizontal="left" vertical="top" wrapText="1" readingOrder="1"/>
    </xf>
    <xf numFmtId="0" fontId="2825" fillId="2804" borderId="2825" xfId="0" applyFont="1" applyFill="1" applyBorder="1" applyAlignment="1" applyProtection="1">
      <alignment horizontal="left" vertical="top" wrapText="1" readingOrder="1"/>
    </xf>
    <xf numFmtId="0" fontId="2826" fillId="2805" borderId="2826" xfId="0" applyFont="1" applyFill="1" applyBorder="1" applyAlignment="1" applyProtection="1">
      <alignment horizontal="left" vertical="top" wrapText="1" readingOrder="1"/>
    </xf>
    <xf numFmtId="0" fontId="2827" fillId="2806" borderId="2827" xfId="0" applyFont="1" applyFill="1" applyBorder="1" applyAlignment="1" applyProtection="1">
      <alignment horizontal="left" vertical="top" wrapText="1" readingOrder="1"/>
    </xf>
    <xf numFmtId="0" fontId="2828" fillId="2807" borderId="2828" xfId="0" applyFont="1" applyFill="1" applyBorder="1" applyAlignment="1" applyProtection="1">
      <alignment horizontal="left" vertical="top" wrapText="1" readingOrder="1"/>
    </xf>
    <xf numFmtId="0" fontId="2829" fillId="2808" borderId="2829" xfId="0" applyFont="1" applyFill="1" applyBorder="1" applyAlignment="1" applyProtection="1">
      <alignment horizontal="left" vertical="top" wrapText="1" readingOrder="1"/>
    </xf>
    <xf numFmtId="0" fontId="2830" fillId="2809" borderId="2830" xfId="0" applyFont="1" applyFill="1" applyBorder="1" applyAlignment="1" applyProtection="1">
      <alignment horizontal="left" vertical="top" wrapText="1" readingOrder="1"/>
    </xf>
    <xf numFmtId="0" fontId="2831" fillId="2810" borderId="2831" xfId="0" applyFont="1" applyFill="1" applyBorder="1" applyAlignment="1" applyProtection="1">
      <alignment horizontal="left" vertical="top" wrapText="1" readingOrder="1"/>
    </xf>
    <xf numFmtId="0" fontId="2832" fillId="2811" borderId="2832" xfId="0" applyFont="1" applyFill="1" applyBorder="1" applyAlignment="1" applyProtection="1">
      <alignment horizontal="left" vertical="top" wrapText="1" readingOrder="1"/>
    </xf>
    <xf numFmtId="0" fontId="2833" fillId="2812" borderId="2833" xfId="0" applyFont="1" applyFill="1" applyBorder="1" applyAlignment="1" applyProtection="1">
      <alignment horizontal="left" vertical="top" wrapText="1" readingOrder="1"/>
    </xf>
    <xf numFmtId="0" fontId="2834" fillId="2813" borderId="2834" xfId="0" applyFont="1" applyFill="1" applyBorder="1" applyAlignment="1" applyProtection="1">
      <alignment horizontal="left" vertical="top" wrapText="1" readingOrder="1"/>
    </xf>
    <xf numFmtId="0" fontId="2835" fillId="2814" borderId="2835" xfId="0" applyFont="1" applyFill="1" applyBorder="1" applyAlignment="1" applyProtection="1">
      <alignment horizontal="left" vertical="top" wrapText="1" readingOrder="1"/>
    </xf>
    <xf numFmtId="0" fontId="2836" fillId="2815" borderId="2836" xfId="0" applyFont="1" applyFill="1" applyBorder="1" applyAlignment="1" applyProtection="1">
      <alignment horizontal="left" vertical="top" wrapText="1" readingOrder="1"/>
    </xf>
    <xf numFmtId="0" fontId="2837" fillId="2816" borderId="2837" xfId="0" applyFont="1" applyFill="1" applyBorder="1" applyAlignment="1" applyProtection="1">
      <alignment horizontal="left" vertical="top" wrapText="1" readingOrder="1"/>
    </xf>
    <xf numFmtId="0" fontId="2838" fillId="2817" borderId="2838" xfId="0" applyFont="1" applyFill="1" applyBorder="1" applyAlignment="1" applyProtection="1">
      <alignment horizontal="left" vertical="top" wrapText="1" readingOrder="1"/>
    </xf>
    <xf numFmtId="0" fontId="2839" fillId="2818" borderId="2839" xfId="0" applyFont="1" applyFill="1" applyBorder="1" applyAlignment="1" applyProtection="1">
      <alignment horizontal="left" vertical="top" wrapText="1" readingOrder="1"/>
    </xf>
    <xf numFmtId="0" fontId="2840" fillId="2819" borderId="2840" xfId="0" applyFont="1" applyFill="1" applyBorder="1" applyAlignment="1" applyProtection="1">
      <alignment horizontal="right" vertical="top" wrapText="1" readingOrder="1"/>
    </xf>
    <xf numFmtId="0" fontId="2841" fillId="2820" borderId="2841" xfId="0" applyFont="1" applyFill="1" applyBorder="1" applyAlignment="1" applyProtection="1">
      <alignment horizontal="left" vertical="top" wrapText="1" readingOrder="1"/>
    </xf>
    <xf numFmtId="0" fontId="2842" fillId="2821" borderId="2842" xfId="0" applyFont="1" applyFill="1" applyBorder="1" applyAlignment="1" applyProtection="1">
      <alignment horizontal="left" vertical="top" wrapText="1" readingOrder="1"/>
    </xf>
    <xf numFmtId="0" fontId="2843" fillId="2822" borderId="2843" xfId="0" applyFont="1" applyFill="1" applyBorder="1" applyAlignment="1" applyProtection="1">
      <alignment horizontal="left" vertical="top" wrapText="1" readingOrder="1"/>
    </xf>
    <xf numFmtId="0" fontId="2844" fillId="2823" borderId="2844" xfId="0" applyFont="1" applyFill="1" applyBorder="1" applyAlignment="1" applyProtection="1">
      <alignment horizontal="left" vertical="top" wrapText="1" readingOrder="1"/>
    </xf>
    <xf numFmtId="0" fontId="2845" fillId="2824" borderId="2845" xfId="0" applyFont="1" applyFill="1" applyBorder="1" applyAlignment="1" applyProtection="1">
      <alignment horizontal="left" vertical="top" wrapText="1" readingOrder="1"/>
    </xf>
    <xf numFmtId="0" fontId="2846" fillId="2825" borderId="2846" xfId="0" applyFont="1" applyFill="1" applyBorder="1" applyAlignment="1" applyProtection="1">
      <alignment horizontal="left" vertical="top" wrapText="1" readingOrder="1"/>
    </xf>
    <xf numFmtId="0" fontId="2847" fillId="2826" borderId="2847" xfId="0" applyFont="1" applyFill="1" applyBorder="1" applyAlignment="1" applyProtection="1">
      <alignment horizontal="left" vertical="top" wrapText="1" readingOrder="1"/>
    </xf>
    <xf numFmtId="0" fontId="2848" fillId="2827" borderId="2848" xfId="0" applyFont="1" applyFill="1" applyBorder="1" applyAlignment="1" applyProtection="1">
      <alignment horizontal="left" vertical="top" wrapText="1" readingOrder="1"/>
    </xf>
    <xf numFmtId="0" fontId="2849" fillId="2828" borderId="2849" xfId="0" applyFont="1" applyFill="1" applyBorder="1" applyAlignment="1" applyProtection="1">
      <alignment horizontal="left" vertical="top" wrapText="1" readingOrder="1"/>
    </xf>
    <xf numFmtId="0" fontId="2850" fillId="2829" borderId="2850" xfId="0" applyFont="1" applyFill="1" applyBorder="1" applyAlignment="1" applyProtection="1">
      <alignment horizontal="left" vertical="top" wrapText="1" readingOrder="1"/>
    </xf>
    <xf numFmtId="0" fontId="2851" fillId="2830" borderId="2851" xfId="0" applyFont="1" applyFill="1" applyBorder="1" applyAlignment="1" applyProtection="1">
      <alignment horizontal="left" vertical="top" wrapText="1" readingOrder="1"/>
    </xf>
    <xf numFmtId="0" fontId="2852" fillId="2831" borderId="2852" xfId="0" applyFont="1" applyFill="1" applyBorder="1" applyAlignment="1" applyProtection="1">
      <alignment horizontal="left" vertical="top" wrapText="1" readingOrder="1"/>
    </xf>
    <xf numFmtId="0" fontId="2853" fillId="2832" borderId="2853" xfId="0" applyFont="1" applyFill="1" applyBorder="1" applyAlignment="1" applyProtection="1">
      <alignment horizontal="left" vertical="top" wrapText="1" readingOrder="1"/>
    </xf>
    <xf numFmtId="0" fontId="2854" fillId="2833" borderId="2854" xfId="0" applyFont="1" applyFill="1" applyBorder="1" applyAlignment="1" applyProtection="1">
      <alignment horizontal="left" vertical="top" wrapText="1" readingOrder="1"/>
    </xf>
    <xf numFmtId="0" fontId="2855" fillId="2834" borderId="2855" xfId="0" applyFont="1" applyFill="1" applyBorder="1" applyAlignment="1" applyProtection="1">
      <alignment horizontal="left" vertical="top" wrapText="1" readingOrder="1"/>
    </xf>
    <xf numFmtId="0" fontId="2856" fillId="2835" borderId="2856" xfId="0" applyFont="1" applyFill="1" applyBorder="1" applyAlignment="1" applyProtection="1">
      <alignment horizontal="left" vertical="top" wrapText="1" readingOrder="1"/>
    </xf>
    <xf numFmtId="0" fontId="2857" fillId="2836" borderId="2857" xfId="0" applyFont="1" applyFill="1" applyBorder="1" applyAlignment="1" applyProtection="1">
      <alignment horizontal="left" vertical="top" wrapText="1" readingOrder="1"/>
    </xf>
    <xf numFmtId="0" fontId="2858" fillId="2837" borderId="2858" xfId="0" applyFont="1" applyFill="1" applyBorder="1" applyAlignment="1" applyProtection="1">
      <alignment horizontal="left" vertical="top" wrapText="1" readingOrder="1"/>
    </xf>
    <xf numFmtId="0" fontId="2859" fillId="2838" borderId="2859" xfId="0" applyFont="1" applyFill="1" applyBorder="1" applyAlignment="1" applyProtection="1">
      <alignment horizontal="left" vertical="top" wrapText="1" readingOrder="1"/>
    </xf>
    <xf numFmtId="0" fontId="2860" fillId="2839" borderId="2860" xfId="0" applyFont="1" applyFill="1" applyBorder="1" applyAlignment="1" applyProtection="1">
      <alignment horizontal="left" vertical="top" wrapText="1" readingOrder="1"/>
    </xf>
    <xf numFmtId="0" fontId="2861" fillId="2840" borderId="2861" xfId="0" applyFont="1" applyFill="1" applyBorder="1" applyAlignment="1" applyProtection="1">
      <alignment horizontal="left" vertical="top" wrapText="1" readingOrder="1"/>
    </xf>
    <xf numFmtId="0" fontId="2862" fillId="2841" borderId="2862" xfId="0" applyFont="1" applyFill="1" applyBorder="1" applyAlignment="1" applyProtection="1">
      <alignment horizontal="left" vertical="top" wrapText="1" readingOrder="1"/>
    </xf>
    <xf numFmtId="0" fontId="2863" fillId="2842" borderId="2863" xfId="0" applyFont="1" applyFill="1" applyBorder="1" applyAlignment="1" applyProtection="1">
      <alignment horizontal="left" vertical="top" wrapText="1" readingOrder="1"/>
    </xf>
    <xf numFmtId="3" fontId="2864" fillId="2843" borderId="2864" xfId="0" applyNumberFormat="1" applyFont="1" applyFill="1" applyBorder="1" applyAlignment="1" applyProtection="1">
      <alignment wrapText="1" readingOrder="1"/>
    </xf>
    <xf numFmtId="3" fontId="2865" fillId="2844" borderId="2865" xfId="0" applyNumberFormat="1" applyFont="1" applyFill="1" applyBorder="1" applyAlignment="1" applyProtection="1">
      <alignment wrapText="1" readingOrder="1"/>
    </xf>
    <xf numFmtId="3" fontId="2866" fillId="2845" borderId="2866" xfId="0" applyNumberFormat="1" applyFont="1" applyFill="1" applyBorder="1" applyAlignment="1" applyProtection="1">
      <alignment wrapText="1" readingOrder="1"/>
    </xf>
    <xf numFmtId="3" fontId="2867" fillId="2846" borderId="2867" xfId="0" applyNumberFormat="1" applyFont="1" applyFill="1" applyBorder="1" applyAlignment="1" applyProtection="1">
      <alignment wrapText="1" readingOrder="1"/>
    </xf>
    <xf numFmtId="3" fontId="2868" fillId="2847" borderId="2868" xfId="0" applyNumberFormat="1" applyFont="1" applyFill="1" applyBorder="1" applyAlignment="1" applyProtection="1">
      <alignment wrapText="1" readingOrder="1"/>
    </xf>
    <xf numFmtId="3" fontId="2869" fillId="2848" borderId="2869" xfId="0" applyNumberFormat="1" applyFont="1" applyFill="1" applyBorder="1" applyAlignment="1" applyProtection="1">
      <alignment wrapText="1" readingOrder="1"/>
    </xf>
    <xf numFmtId="3" fontId="2870" fillId="2849" borderId="2870" xfId="0" applyNumberFormat="1" applyFont="1" applyFill="1" applyBorder="1" applyAlignment="1" applyProtection="1">
      <alignment wrapText="1" readingOrder="1"/>
    </xf>
    <xf numFmtId="3" fontId="2871" fillId="2850" borderId="2871" xfId="0" applyNumberFormat="1" applyFont="1" applyFill="1" applyBorder="1" applyAlignment="1" applyProtection="1">
      <alignment wrapText="1" readingOrder="1"/>
    </xf>
    <xf numFmtId="3" fontId="2872" fillId="2851" borderId="2872" xfId="0" applyNumberFormat="1" applyFont="1" applyFill="1" applyBorder="1" applyAlignment="1" applyProtection="1">
      <alignment wrapText="1" readingOrder="1"/>
    </xf>
    <xf numFmtId="3" fontId="2873" fillId="2852" borderId="2873" xfId="0" applyNumberFormat="1" applyFont="1" applyFill="1" applyBorder="1" applyAlignment="1" applyProtection="1">
      <alignment wrapText="1" readingOrder="1"/>
    </xf>
    <xf numFmtId="3" fontId="2874" fillId="2853" borderId="2874" xfId="0" applyNumberFormat="1" applyFont="1" applyFill="1" applyBorder="1" applyAlignment="1" applyProtection="1">
      <alignment wrapText="1" readingOrder="1"/>
    </xf>
    <xf numFmtId="3" fontId="2875" fillId="2854" borderId="2875" xfId="0" applyNumberFormat="1" applyFont="1" applyFill="1" applyBorder="1" applyAlignment="1" applyProtection="1">
      <alignment wrapText="1" readingOrder="1"/>
    </xf>
    <xf numFmtId="3" fontId="2876" fillId="2855" borderId="2876" xfId="0" applyNumberFormat="1" applyFont="1" applyFill="1" applyBorder="1" applyAlignment="1" applyProtection="1">
      <alignment wrapText="1" readingOrder="1"/>
    </xf>
    <xf numFmtId="3" fontId="2877" fillId="2856" borderId="2877" xfId="0" applyNumberFormat="1" applyFont="1" applyFill="1" applyBorder="1" applyAlignment="1" applyProtection="1">
      <alignment wrapText="1" readingOrder="1"/>
    </xf>
    <xf numFmtId="3" fontId="2878" fillId="2857" borderId="2878" xfId="0" applyNumberFormat="1" applyFont="1" applyFill="1" applyBorder="1" applyAlignment="1" applyProtection="1">
      <alignment wrapText="1" readingOrder="1"/>
    </xf>
    <xf numFmtId="3" fontId="2879" fillId="2858" borderId="2879" xfId="0" applyNumberFormat="1" applyFont="1" applyFill="1" applyBorder="1" applyAlignment="1" applyProtection="1">
      <alignment wrapText="1" readingOrder="1"/>
    </xf>
    <xf numFmtId="3" fontId="2880" fillId="2859" borderId="2880" xfId="0" applyNumberFormat="1" applyFont="1" applyFill="1" applyBorder="1" applyAlignment="1" applyProtection="1">
      <alignment wrapText="1" readingOrder="1"/>
    </xf>
    <xf numFmtId="3" fontId="2881" fillId="2860" borderId="2881" xfId="0" applyNumberFormat="1" applyFont="1" applyFill="1" applyBorder="1" applyAlignment="1" applyProtection="1">
      <alignment wrapText="1" readingOrder="1"/>
    </xf>
    <xf numFmtId="3" fontId="2882" fillId="2861" borderId="2882" xfId="0" applyNumberFormat="1" applyFont="1" applyFill="1" applyBorder="1" applyAlignment="1" applyProtection="1">
      <alignment wrapText="1" readingOrder="1"/>
    </xf>
    <xf numFmtId="0" fontId="2883" fillId="2862" borderId="2883" xfId="0" applyFont="1" applyFill="1" applyBorder="1" applyAlignment="1" applyProtection="1">
      <alignment wrapText="1" readingOrder="1"/>
    </xf>
    <xf numFmtId="0" fontId="2884" fillId="2863" borderId="2884" xfId="0" applyFont="1" applyFill="1" applyBorder="1" applyAlignment="1" applyProtection="1">
      <alignment horizontal="left" vertical="top" wrapText="1" readingOrder="1"/>
    </xf>
    <xf numFmtId="0" fontId="2885" fillId="2864" borderId="2885" xfId="0" applyFont="1" applyFill="1" applyBorder="1" applyAlignment="1" applyProtection="1">
      <alignment horizontal="left" vertical="top" wrapText="1" readingOrder="1"/>
    </xf>
    <xf numFmtId="3" fontId="2886" fillId="2865" borderId="2886" xfId="0" applyNumberFormat="1" applyFont="1" applyFill="1" applyBorder="1" applyAlignment="1" applyProtection="1">
      <alignment wrapText="1" readingOrder="1"/>
    </xf>
    <xf numFmtId="3" fontId="2887" fillId="2866" borderId="2887" xfId="0" applyNumberFormat="1" applyFont="1" applyFill="1" applyBorder="1" applyAlignment="1" applyProtection="1">
      <alignment wrapText="1" readingOrder="1"/>
    </xf>
    <xf numFmtId="3" fontId="2888" fillId="2867" borderId="2888" xfId="0" applyNumberFormat="1" applyFont="1" applyFill="1" applyBorder="1" applyAlignment="1" applyProtection="1">
      <alignment wrapText="1" readingOrder="1"/>
    </xf>
    <xf numFmtId="3" fontId="2889" fillId="2868" borderId="2889" xfId="0" applyNumberFormat="1" applyFont="1" applyFill="1" applyBorder="1" applyAlignment="1" applyProtection="1">
      <alignment wrapText="1" readingOrder="1"/>
    </xf>
    <xf numFmtId="3" fontId="2890" fillId="2869" borderId="2890" xfId="0" applyNumberFormat="1" applyFont="1" applyFill="1" applyBorder="1" applyAlignment="1" applyProtection="1">
      <alignment wrapText="1" readingOrder="1"/>
    </xf>
    <xf numFmtId="3" fontId="2891" fillId="2870" borderId="2891" xfId="0" applyNumberFormat="1" applyFont="1" applyFill="1" applyBorder="1" applyAlignment="1" applyProtection="1">
      <alignment wrapText="1" readingOrder="1"/>
    </xf>
    <xf numFmtId="3" fontId="2892" fillId="2871" borderId="2892" xfId="0" applyNumberFormat="1" applyFont="1" applyFill="1" applyBorder="1" applyAlignment="1" applyProtection="1">
      <alignment wrapText="1" readingOrder="1"/>
    </xf>
    <xf numFmtId="3" fontId="2893" fillId="2872" borderId="2893" xfId="0" applyNumberFormat="1" applyFont="1" applyFill="1" applyBorder="1" applyAlignment="1" applyProtection="1">
      <alignment wrapText="1" readingOrder="1"/>
    </xf>
    <xf numFmtId="3" fontId="2894" fillId="2873" borderId="2894" xfId="0" applyNumberFormat="1" applyFont="1" applyFill="1" applyBorder="1" applyAlignment="1" applyProtection="1">
      <alignment wrapText="1" readingOrder="1"/>
    </xf>
    <xf numFmtId="3" fontId="2895" fillId="2874" borderId="2895" xfId="0" applyNumberFormat="1" applyFont="1" applyFill="1" applyBorder="1" applyAlignment="1" applyProtection="1">
      <alignment wrapText="1" readingOrder="1"/>
    </xf>
    <xf numFmtId="3" fontId="2896" fillId="2875" borderId="2896" xfId="0" applyNumberFormat="1" applyFont="1" applyFill="1" applyBorder="1" applyAlignment="1" applyProtection="1">
      <alignment wrapText="1" readingOrder="1"/>
    </xf>
    <xf numFmtId="3" fontId="2897" fillId="2876" borderId="2897" xfId="0" applyNumberFormat="1" applyFont="1" applyFill="1" applyBorder="1" applyAlignment="1" applyProtection="1">
      <alignment wrapText="1" readingOrder="1"/>
    </xf>
    <xf numFmtId="3" fontId="2898" fillId="2877" borderId="2898" xfId="0" applyNumberFormat="1" applyFont="1" applyFill="1" applyBorder="1" applyAlignment="1" applyProtection="1">
      <alignment wrapText="1" readingOrder="1"/>
    </xf>
    <xf numFmtId="3" fontId="2899" fillId="2878" borderId="2899" xfId="0" applyNumberFormat="1" applyFont="1" applyFill="1" applyBorder="1" applyAlignment="1" applyProtection="1">
      <alignment wrapText="1" readingOrder="1"/>
    </xf>
    <xf numFmtId="3" fontId="2900" fillId="2879" borderId="2900" xfId="0" applyNumberFormat="1" applyFont="1" applyFill="1" applyBorder="1" applyAlignment="1" applyProtection="1">
      <alignment wrapText="1" readingOrder="1"/>
    </xf>
    <xf numFmtId="3" fontId="2901" fillId="2880" borderId="2901" xfId="0" applyNumberFormat="1" applyFont="1" applyFill="1" applyBorder="1" applyAlignment="1" applyProtection="1">
      <alignment wrapText="1" readingOrder="1"/>
    </xf>
    <xf numFmtId="3" fontId="2902" fillId="2881" borderId="2902" xfId="0" applyNumberFormat="1" applyFont="1" applyFill="1" applyBorder="1" applyAlignment="1" applyProtection="1">
      <alignment wrapText="1" readingOrder="1"/>
    </xf>
    <xf numFmtId="3" fontId="2903" fillId="2882" borderId="2903" xfId="0" applyNumberFormat="1" applyFont="1" applyFill="1" applyBorder="1" applyAlignment="1" applyProtection="1">
      <alignment wrapText="1" readingOrder="1"/>
    </xf>
    <xf numFmtId="3" fontId="2904" fillId="2883" borderId="2904" xfId="0" applyNumberFormat="1" applyFont="1" applyFill="1" applyBorder="1" applyAlignment="1" applyProtection="1">
      <alignment wrapText="1" readingOrder="1"/>
    </xf>
    <xf numFmtId="3" fontId="2905" fillId="2884" borderId="2905" xfId="0" applyNumberFormat="1" applyFont="1" applyFill="1" applyBorder="1" applyAlignment="1" applyProtection="1">
      <alignment wrapText="1" readingOrder="1"/>
    </xf>
    <xf numFmtId="0" fontId="2906" fillId="2885" borderId="2906" xfId="0" applyFont="1" applyFill="1" applyBorder="1" applyAlignment="1" applyProtection="1">
      <alignment horizontal="left" vertical="top" wrapText="1" readingOrder="1"/>
    </xf>
    <xf numFmtId="0" fontId="2907" fillId="2886" borderId="2907" xfId="0" applyFont="1" applyFill="1" applyBorder="1" applyAlignment="1" applyProtection="1">
      <alignment horizontal="left" vertical="top" wrapText="1" readingOrder="1"/>
    </xf>
    <xf numFmtId="0" fontId="2908" fillId="2887" borderId="2908" xfId="0" applyFont="1" applyFill="1" applyBorder="1" applyAlignment="1" applyProtection="1">
      <alignment wrapText="1" readingOrder="1"/>
    </xf>
    <xf numFmtId="0" fontId="2909" fillId="2888" borderId="2909" xfId="0" applyFont="1" applyFill="1" applyBorder="1" applyAlignment="1" applyProtection="1">
      <alignment wrapText="1" readingOrder="1"/>
    </xf>
    <xf numFmtId="0" fontId="2910" fillId="2889" borderId="2910" xfId="0" applyFont="1" applyFill="1" applyBorder="1" applyAlignment="1" applyProtection="1">
      <alignment wrapText="1" readingOrder="1"/>
    </xf>
    <xf numFmtId="0" fontId="2911" fillId="2890" borderId="2911" xfId="0" applyFont="1" applyFill="1" applyBorder="1" applyAlignment="1" applyProtection="1">
      <alignment wrapText="1" readingOrder="1"/>
    </xf>
    <xf numFmtId="0" fontId="2912" fillId="2891" borderId="2912" xfId="0" applyFont="1" applyFill="1" applyBorder="1" applyAlignment="1" applyProtection="1">
      <alignment wrapText="1" readingOrder="1"/>
    </xf>
    <xf numFmtId="0" fontId="2913" fillId="2892" borderId="2913" xfId="0" applyFont="1" applyFill="1" applyBorder="1" applyAlignment="1" applyProtection="1">
      <alignment wrapText="1" readingOrder="1"/>
    </xf>
    <xf numFmtId="0" fontId="2914" fillId="2893" borderId="2914" xfId="0" applyFont="1" applyFill="1" applyBorder="1" applyAlignment="1" applyProtection="1">
      <alignment wrapText="1" readingOrder="1"/>
    </xf>
    <xf numFmtId="0" fontId="2915" fillId="2894" borderId="2915" xfId="0" applyFont="1" applyFill="1" applyBorder="1" applyAlignment="1" applyProtection="1">
      <alignment wrapText="1" readingOrder="1"/>
    </xf>
    <xf numFmtId="0" fontId="2916" fillId="2895" borderId="2916" xfId="0" applyFont="1" applyFill="1" applyBorder="1" applyAlignment="1" applyProtection="1">
      <alignment wrapText="1" readingOrder="1"/>
    </xf>
    <xf numFmtId="0" fontId="2917" fillId="2896" borderId="2917" xfId="0" applyFont="1" applyFill="1" applyBorder="1" applyAlignment="1" applyProtection="1">
      <alignment wrapText="1" readingOrder="1"/>
    </xf>
    <xf numFmtId="3" fontId="2918" fillId="2897" borderId="2918" xfId="0" applyNumberFormat="1" applyFont="1" applyFill="1" applyBorder="1" applyAlignment="1" applyProtection="1">
      <alignment wrapText="1" readingOrder="1"/>
    </xf>
    <xf numFmtId="3" fontId="2919" fillId="2898" borderId="2919" xfId="0" applyNumberFormat="1" applyFont="1" applyFill="1" applyBorder="1" applyAlignment="1" applyProtection="1">
      <alignment wrapText="1" readingOrder="1"/>
    </xf>
    <xf numFmtId="3" fontId="2920" fillId="2899" borderId="2920" xfId="0" applyNumberFormat="1" applyFont="1" applyFill="1" applyBorder="1" applyAlignment="1" applyProtection="1">
      <alignment wrapText="1" readingOrder="1"/>
    </xf>
    <xf numFmtId="3" fontId="2921" fillId="2900" borderId="2921" xfId="0" applyNumberFormat="1" applyFont="1" applyFill="1" applyBorder="1" applyAlignment="1" applyProtection="1">
      <alignment wrapText="1" readingOrder="1"/>
    </xf>
    <xf numFmtId="3" fontId="2922" fillId="2901" borderId="2922" xfId="0" applyNumberFormat="1" applyFont="1" applyFill="1" applyBorder="1" applyAlignment="1" applyProtection="1">
      <alignment wrapText="1" readingOrder="1"/>
    </xf>
    <xf numFmtId="3" fontId="2923" fillId="2902" borderId="2923" xfId="0" applyNumberFormat="1" applyFont="1" applyFill="1" applyBorder="1" applyAlignment="1" applyProtection="1">
      <alignment wrapText="1" readingOrder="1"/>
    </xf>
    <xf numFmtId="3" fontId="2924" fillId="2903" borderId="2924" xfId="0" applyNumberFormat="1" applyFont="1" applyFill="1" applyBorder="1" applyAlignment="1" applyProtection="1">
      <alignment wrapText="1" readingOrder="1"/>
    </xf>
    <xf numFmtId="3" fontId="2925" fillId="2904" borderId="2925" xfId="0" applyNumberFormat="1" applyFont="1" applyFill="1" applyBorder="1" applyAlignment="1" applyProtection="1">
      <alignment wrapText="1" readingOrder="1"/>
    </xf>
    <xf numFmtId="3" fontId="2926" fillId="2905" borderId="2926" xfId="0" applyNumberFormat="1" applyFont="1" applyFill="1" applyBorder="1" applyAlignment="1" applyProtection="1">
      <alignment wrapText="1" readingOrder="1"/>
    </xf>
    <xf numFmtId="164" fontId="2927" fillId="2906" borderId="2927" xfId="0" applyNumberFormat="1" applyFont="1" applyFill="1" applyBorder="1" applyAlignment="1" applyProtection="1">
      <alignment wrapText="1" readingOrder="1"/>
    </xf>
    <xf numFmtId="0" fontId="2928" fillId="2907" borderId="2928" xfId="0" applyFont="1" applyFill="1" applyBorder="1" applyAlignment="1" applyProtection="1">
      <alignment horizontal="left" vertical="top" wrapText="1" readingOrder="1"/>
    </xf>
    <xf numFmtId="0" fontId="2929" fillId="2908" borderId="2929" xfId="0" applyFont="1" applyFill="1" applyBorder="1" applyAlignment="1" applyProtection="1">
      <alignment horizontal="left" vertical="top" wrapText="1" readingOrder="1"/>
    </xf>
    <xf numFmtId="3" fontId="2930" fillId="2909" borderId="2930" xfId="0" applyNumberFormat="1" applyFont="1" applyFill="1" applyBorder="1" applyAlignment="1" applyProtection="1">
      <alignment wrapText="1" readingOrder="1"/>
    </xf>
    <xf numFmtId="3" fontId="2931" fillId="2910" borderId="2931" xfId="0" applyNumberFormat="1" applyFont="1" applyFill="1" applyBorder="1" applyAlignment="1" applyProtection="1">
      <alignment wrapText="1" readingOrder="1"/>
    </xf>
    <xf numFmtId="3" fontId="2932" fillId="2911" borderId="2932" xfId="0" applyNumberFormat="1" applyFont="1" applyFill="1" applyBorder="1" applyAlignment="1" applyProtection="1">
      <alignment wrapText="1" readingOrder="1"/>
    </xf>
    <xf numFmtId="3" fontId="2933" fillId="2912" borderId="2933" xfId="0" applyNumberFormat="1" applyFont="1" applyFill="1" applyBorder="1" applyAlignment="1" applyProtection="1">
      <alignment wrapText="1" readingOrder="1"/>
    </xf>
    <xf numFmtId="3" fontId="2934" fillId="2913" borderId="2934" xfId="0" applyNumberFormat="1" applyFont="1" applyFill="1" applyBorder="1" applyAlignment="1" applyProtection="1">
      <alignment wrapText="1" readingOrder="1"/>
    </xf>
    <xf numFmtId="3" fontId="2935" fillId="2914" borderId="2935" xfId="0" applyNumberFormat="1" applyFont="1" applyFill="1" applyBorder="1" applyAlignment="1" applyProtection="1">
      <alignment wrapText="1" readingOrder="1"/>
    </xf>
    <xf numFmtId="3" fontId="2936" fillId="2915" borderId="2936" xfId="0" applyNumberFormat="1" applyFont="1" applyFill="1" applyBorder="1" applyAlignment="1" applyProtection="1">
      <alignment wrapText="1" readingOrder="1"/>
    </xf>
    <xf numFmtId="3" fontId="2937" fillId="2916" borderId="2937" xfId="0" applyNumberFormat="1" applyFont="1" applyFill="1" applyBorder="1" applyAlignment="1" applyProtection="1">
      <alignment wrapText="1" readingOrder="1"/>
    </xf>
    <xf numFmtId="3" fontId="2938" fillId="2917" borderId="2938" xfId="0" applyNumberFormat="1" applyFont="1" applyFill="1" applyBorder="1" applyAlignment="1" applyProtection="1">
      <alignment wrapText="1" readingOrder="1"/>
    </xf>
    <xf numFmtId="3" fontId="2939" fillId="2918" borderId="2939" xfId="0" applyNumberFormat="1" applyFont="1" applyFill="1" applyBorder="1" applyAlignment="1" applyProtection="1">
      <alignment wrapText="1" readingOrder="1"/>
    </xf>
    <xf numFmtId="3" fontId="2940" fillId="2919" borderId="2940" xfId="0" applyNumberFormat="1" applyFont="1" applyFill="1" applyBorder="1" applyAlignment="1" applyProtection="1">
      <alignment wrapText="1" readingOrder="1"/>
    </xf>
    <xf numFmtId="3" fontId="2941" fillId="2920" borderId="2941" xfId="0" applyNumberFormat="1" applyFont="1" applyFill="1" applyBorder="1" applyAlignment="1" applyProtection="1">
      <alignment wrapText="1" readingOrder="1"/>
    </xf>
    <xf numFmtId="3" fontId="2942" fillId="2921" borderId="2942" xfId="0" applyNumberFormat="1" applyFont="1" applyFill="1" applyBorder="1" applyAlignment="1" applyProtection="1">
      <alignment wrapText="1" readingOrder="1"/>
    </xf>
    <xf numFmtId="3" fontId="2943" fillId="2922" borderId="2943" xfId="0" applyNumberFormat="1" applyFont="1" applyFill="1" applyBorder="1" applyAlignment="1" applyProtection="1">
      <alignment wrapText="1" readingOrder="1"/>
    </xf>
    <xf numFmtId="3" fontId="2944" fillId="2923" borderId="2944" xfId="0" applyNumberFormat="1" applyFont="1" applyFill="1" applyBorder="1" applyAlignment="1" applyProtection="1">
      <alignment wrapText="1" readingOrder="1"/>
    </xf>
    <xf numFmtId="3" fontId="2945" fillId="2924" borderId="2945" xfId="0" applyNumberFormat="1" applyFont="1" applyFill="1" applyBorder="1" applyAlignment="1" applyProtection="1">
      <alignment wrapText="1" readingOrder="1"/>
    </xf>
    <xf numFmtId="3" fontId="2946" fillId="2925" borderId="2946" xfId="0" applyNumberFormat="1" applyFont="1" applyFill="1" applyBorder="1" applyAlignment="1" applyProtection="1">
      <alignment wrapText="1" readingOrder="1"/>
    </xf>
    <xf numFmtId="3" fontId="2947" fillId="2926" borderId="2947" xfId="0" applyNumberFormat="1" applyFont="1" applyFill="1" applyBorder="1" applyAlignment="1" applyProtection="1">
      <alignment wrapText="1" readingOrder="1"/>
    </xf>
    <xf numFmtId="3" fontId="2948" fillId="2927" borderId="2948" xfId="0" applyNumberFormat="1" applyFont="1" applyFill="1" applyBorder="1" applyAlignment="1" applyProtection="1">
      <alignment wrapText="1" readingOrder="1"/>
    </xf>
    <xf numFmtId="0" fontId="2949" fillId="2928" borderId="2949" xfId="0" applyFont="1" applyFill="1" applyBorder="1" applyAlignment="1" applyProtection="1">
      <alignment wrapText="1" readingOrder="1"/>
    </xf>
    <xf numFmtId="0" fontId="2950" fillId="2929" borderId="2950" xfId="0" applyFont="1" applyFill="1" applyBorder="1" applyAlignment="1" applyProtection="1">
      <alignment horizontal="left" vertical="top" wrapText="1" readingOrder="1"/>
    </xf>
    <xf numFmtId="0" fontId="2951" fillId="2930" borderId="2951" xfId="0" applyFont="1" applyFill="1" applyBorder="1" applyAlignment="1" applyProtection="1">
      <alignment horizontal="left" vertical="top" wrapText="1" readingOrder="1"/>
    </xf>
    <xf numFmtId="3" fontId="2952" fillId="2931" borderId="2952" xfId="0" applyNumberFormat="1" applyFont="1" applyFill="1" applyBorder="1" applyAlignment="1" applyProtection="1">
      <alignment wrapText="1" readingOrder="1"/>
    </xf>
    <xf numFmtId="3" fontId="2953" fillId="2932" borderId="2953" xfId="0" applyNumberFormat="1" applyFont="1" applyFill="1" applyBorder="1" applyAlignment="1" applyProtection="1">
      <alignment wrapText="1" readingOrder="1"/>
    </xf>
    <xf numFmtId="3" fontId="2954" fillId="2933" borderId="2954" xfId="0" applyNumberFormat="1" applyFont="1" applyFill="1" applyBorder="1" applyAlignment="1" applyProtection="1">
      <alignment wrapText="1" readingOrder="1"/>
    </xf>
    <xf numFmtId="3" fontId="2955" fillId="2934" borderId="2955" xfId="0" applyNumberFormat="1" applyFont="1" applyFill="1" applyBorder="1" applyAlignment="1" applyProtection="1">
      <alignment wrapText="1" readingOrder="1"/>
    </xf>
    <xf numFmtId="3" fontId="2956" fillId="2935" borderId="2956" xfId="0" applyNumberFormat="1" applyFont="1" applyFill="1" applyBorder="1" applyAlignment="1" applyProtection="1">
      <alignment wrapText="1" readingOrder="1"/>
    </xf>
    <xf numFmtId="3" fontId="2957" fillId="2936" borderId="2957" xfId="0" applyNumberFormat="1" applyFont="1" applyFill="1" applyBorder="1" applyAlignment="1" applyProtection="1">
      <alignment wrapText="1" readingOrder="1"/>
    </xf>
    <xf numFmtId="3" fontId="2958" fillId="2937" borderId="2958" xfId="0" applyNumberFormat="1" applyFont="1" applyFill="1" applyBorder="1" applyAlignment="1" applyProtection="1">
      <alignment wrapText="1" readingOrder="1"/>
    </xf>
    <xf numFmtId="3" fontId="2959" fillId="2938" borderId="2959" xfId="0" applyNumberFormat="1" applyFont="1" applyFill="1" applyBorder="1" applyAlignment="1" applyProtection="1">
      <alignment wrapText="1" readingOrder="1"/>
    </xf>
    <xf numFmtId="3" fontId="2960" fillId="2939" borderId="2960" xfId="0" applyNumberFormat="1" applyFont="1" applyFill="1" applyBorder="1" applyAlignment="1" applyProtection="1">
      <alignment wrapText="1" readingOrder="1"/>
    </xf>
    <xf numFmtId="3" fontId="2961" fillId="2940" borderId="2961" xfId="0" applyNumberFormat="1" applyFont="1" applyFill="1" applyBorder="1" applyAlignment="1" applyProtection="1">
      <alignment wrapText="1" readingOrder="1"/>
    </xf>
    <xf numFmtId="3" fontId="2962" fillId="2941" borderId="2962" xfId="0" applyNumberFormat="1" applyFont="1" applyFill="1" applyBorder="1" applyAlignment="1" applyProtection="1">
      <alignment wrapText="1" readingOrder="1"/>
    </xf>
    <xf numFmtId="3" fontId="2963" fillId="2942" borderId="2963" xfId="0" applyNumberFormat="1" applyFont="1" applyFill="1" applyBorder="1" applyAlignment="1" applyProtection="1">
      <alignment wrapText="1" readingOrder="1"/>
    </xf>
    <xf numFmtId="3" fontId="2964" fillId="2943" borderId="2964" xfId="0" applyNumberFormat="1" applyFont="1" applyFill="1" applyBorder="1" applyAlignment="1" applyProtection="1">
      <alignment wrapText="1" readingOrder="1"/>
    </xf>
    <xf numFmtId="3" fontId="2965" fillId="2944" borderId="2965" xfId="0" applyNumberFormat="1" applyFont="1" applyFill="1" applyBorder="1" applyAlignment="1" applyProtection="1">
      <alignment wrapText="1" readingOrder="1"/>
    </xf>
    <xf numFmtId="3" fontId="2966" fillId="2945" borderId="2966" xfId="0" applyNumberFormat="1" applyFont="1" applyFill="1" applyBorder="1" applyAlignment="1" applyProtection="1">
      <alignment wrapText="1" readingOrder="1"/>
    </xf>
    <xf numFmtId="3" fontId="2967" fillId="2946" borderId="2967" xfId="0" applyNumberFormat="1" applyFont="1" applyFill="1" applyBorder="1" applyAlignment="1" applyProtection="1">
      <alignment wrapText="1" readingOrder="1"/>
    </xf>
    <xf numFmtId="3" fontId="2968" fillId="2947" borderId="2968" xfId="0" applyNumberFormat="1" applyFont="1" applyFill="1" applyBorder="1" applyAlignment="1" applyProtection="1">
      <alignment wrapText="1" readingOrder="1"/>
    </xf>
    <xf numFmtId="3" fontId="2969" fillId="2948" borderId="2969" xfId="0" applyNumberFormat="1" applyFont="1" applyFill="1" applyBorder="1" applyAlignment="1" applyProtection="1">
      <alignment wrapText="1" readingOrder="1"/>
    </xf>
    <xf numFmtId="3" fontId="2970" fillId="2949" borderId="2970" xfId="0" applyNumberFormat="1" applyFont="1" applyFill="1" applyBorder="1" applyAlignment="1" applyProtection="1">
      <alignment wrapText="1" readingOrder="1"/>
    </xf>
    <xf numFmtId="3" fontId="2971" fillId="2950" borderId="2971" xfId="0" applyNumberFormat="1" applyFont="1" applyFill="1" applyBorder="1" applyAlignment="1" applyProtection="1">
      <alignment wrapText="1" readingOrder="1"/>
    </xf>
    <xf numFmtId="0" fontId="2972" fillId="2951" borderId="2972" xfId="0" applyFont="1" applyFill="1" applyBorder="1" applyAlignment="1" applyProtection="1">
      <alignment horizontal="left" vertical="top" wrapText="1" readingOrder="1"/>
    </xf>
    <xf numFmtId="0" fontId="2973" fillId="2952" borderId="2973" xfId="0" applyFont="1" applyFill="1" applyBorder="1" applyAlignment="1" applyProtection="1">
      <alignment horizontal="left" vertical="top" wrapText="1" readingOrder="1"/>
    </xf>
    <xf numFmtId="3" fontId="2974" fillId="2953" borderId="2974" xfId="0" applyNumberFormat="1" applyFont="1" applyFill="1" applyBorder="1" applyAlignment="1" applyProtection="1">
      <alignment wrapText="1" readingOrder="1"/>
    </xf>
    <xf numFmtId="3" fontId="2975" fillId="2954" borderId="2975" xfId="0" applyNumberFormat="1" applyFont="1" applyFill="1" applyBorder="1" applyAlignment="1" applyProtection="1">
      <alignment wrapText="1" readingOrder="1"/>
    </xf>
    <xf numFmtId="3" fontId="2976" fillId="2955" borderId="2976" xfId="0" applyNumberFormat="1" applyFont="1" applyFill="1" applyBorder="1" applyAlignment="1" applyProtection="1">
      <alignment wrapText="1" readingOrder="1"/>
    </xf>
    <xf numFmtId="3" fontId="2977" fillId="2956" borderId="2977" xfId="0" applyNumberFormat="1" applyFont="1" applyFill="1" applyBorder="1" applyAlignment="1" applyProtection="1">
      <alignment wrapText="1" readingOrder="1"/>
    </xf>
    <xf numFmtId="3" fontId="2978" fillId="2957" borderId="2978" xfId="0" applyNumberFormat="1" applyFont="1" applyFill="1" applyBorder="1" applyAlignment="1" applyProtection="1">
      <alignment wrapText="1" readingOrder="1"/>
    </xf>
    <xf numFmtId="3" fontId="2979" fillId="2958" borderId="2979" xfId="0" applyNumberFormat="1" applyFont="1" applyFill="1" applyBorder="1" applyAlignment="1" applyProtection="1">
      <alignment wrapText="1" readingOrder="1"/>
    </xf>
    <xf numFmtId="3" fontId="2980" fillId="2959" borderId="2980" xfId="0" applyNumberFormat="1" applyFont="1" applyFill="1" applyBorder="1" applyAlignment="1" applyProtection="1">
      <alignment wrapText="1" readingOrder="1"/>
    </xf>
    <xf numFmtId="3" fontId="2981" fillId="2960" borderId="2981" xfId="0" applyNumberFormat="1" applyFont="1" applyFill="1" applyBorder="1" applyAlignment="1" applyProtection="1">
      <alignment wrapText="1" readingOrder="1"/>
    </xf>
    <xf numFmtId="3" fontId="2982" fillId="2961" borderId="2982" xfId="0" applyNumberFormat="1" applyFont="1" applyFill="1" applyBorder="1" applyAlignment="1" applyProtection="1">
      <alignment wrapText="1" readingOrder="1"/>
    </xf>
    <xf numFmtId="3" fontId="2983" fillId="2962" borderId="2983" xfId="0" applyNumberFormat="1" applyFont="1" applyFill="1" applyBorder="1" applyAlignment="1" applyProtection="1">
      <alignment wrapText="1" readingOrder="1"/>
    </xf>
    <xf numFmtId="3" fontId="2984" fillId="2963" borderId="2984" xfId="0" applyNumberFormat="1" applyFont="1" applyFill="1" applyBorder="1" applyAlignment="1" applyProtection="1">
      <alignment wrapText="1" readingOrder="1"/>
    </xf>
    <xf numFmtId="3" fontId="2985" fillId="2964" borderId="2985" xfId="0" applyNumberFormat="1" applyFont="1" applyFill="1" applyBorder="1" applyAlignment="1" applyProtection="1">
      <alignment wrapText="1" readingOrder="1"/>
    </xf>
    <xf numFmtId="3" fontId="2986" fillId="2965" borderId="2986" xfId="0" applyNumberFormat="1" applyFont="1" applyFill="1" applyBorder="1" applyAlignment="1" applyProtection="1">
      <alignment wrapText="1" readingOrder="1"/>
    </xf>
    <xf numFmtId="3" fontId="2987" fillId="2966" borderId="2987" xfId="0" applyNumberFormat="1" applyFont="1" applyFill="1" applyBorder="1" applyAlignment="1" applyProtection="1">
      <alignment wrapText="1" readingOrder="1"/>
    </xf>
    <xf numFmtId="3" fontId="2988" fillId="2967" borderId="2988" xfId="0" applyNumberFormat="1" applyFont="1" applyFill="1" applyBorder="1" applyAlignment="1" applyProtection="1">
      <alignment wrapText="1" readingOrder="1"/>
    </xf>
    <xf numFmtId="3" fontId="2989" fillId="2968" borderId="2989" xfId="0" applyNumberFormat="1" applyFont="1" applyFill="1" applyBorder="1" applyAlignment="1" applyProtection="1">
      <alignment wrapText="1" readingOrder="1"/>
    </xf>
    <xf numFmtId="3" fontId="2990" fillId="2969" borderId="2990" xfId="0" applyNumberFormat="1" applyFont="1" applyFill="1" applyBorder="1" applyAlignment="1" applyProtection="1">
      <alignment wrapText="1" readingOrder="1"/>
    </xf>
    <xf numFmtId="3" fontId="2991" fillId="2970" borderId="2991" xfId="0" applyNumberFormat="1" applyFont="1" applyFill="1" applyBorder="1" applyAlignment="1" applyProtection="1">
      <alignment wrapText="1" readingOrder="1"/>
    </xf>
    <xf numFmtId="3" fontId="2992" fillId="2971" borderId="2992" xfId="0" applyNumberFormat="1" applyFont="1" applyFill="1" applyBorder="1" applyAlignment="1" applyProtection="1">
      <alignment wrapText="1" readingOrder="1"/>
    </xf>
    <xf numFmtId="3" fontId="2993" fillId="2972" borderId="2993" xfId="0" applyNumberFormat="1" applyFont="1" applyFill="1" applyBorder="1" applyAlignment="1" applyProtection="1">
      <alignment wrapText="1" readingOrder="1"/>
    </xf>
    <xf numFmtId="0" fontId="2994" fillId="2973" borderId="2994" xfId="0" applyFont="1" applyFill="1" applyBorder="1" applyAlignment="1" applyProtection="1">
      <alignment horizontal="left" vertical="top" wrapText="1" readingOrder="1"/>
    </xf>
    <xf numFmtId="0" fontId="2995" fillId="2974" borderId="2995" xfId="0" applyFont="1" applyFill="1" applyBorder="1" applyAlignment="1" applyProtection="1">
      <alignment horizontal="left" vertical="top" wrapText="1" readingOrder="1"/>
    </xf>
    <xf numFmtId="3" fontId="2996" fillId="2975" borderId="2996" xfId="0" applyNumberFormat="1" applyFont="1" applyFill="1" applyBorder="1" applyAlignment="1" applyProtection="1">
      <alignment wrapText="1" readingOrder="1"/>
    </xf>
    <xf numFmtId="3" fontId="2997" fillId="2976" borderId="2997" xfId="0" applyNumberFormat="1" applyFont="1" applyFill="1" applyBorder="1" applyAlignment="1" applyProtection="1">
      <alignment wrapText="1" readingOrder="1"/>
    </xf>
    <xf numFmtId="3" fontId="2998" fillId="2977" borderId="2998" xfId="0" applyNumberFormat="1" applyFont="1" applyFill="1" applyBorder="1" applyAlignment="1" applyProtection="1">
      <alignment wrapText="1" readingOrder="1"/>
    </xf>
    <xf numFmtId="3" fontId="2999" fillId="2978" borderId="2999" xfId="0" applyNumberFormat="1" applyFont="1" applyFill="1" applyBorder="1" applyAlignment="1" applyProtection="1">
      <alignment wrapText="1" readingOrder="1"/>
    </xf>
    <xf numFmtId="3" fontId="3000" fillId="2979" borderId="3000" xfId="0" applyNumberFormat="1" applyFont="1" applyFill="1" applyBorder="1" applyAlignment="1" applyProtection="1">
      <alignment wrapText="1" readingOrder="1"/>
    </xf>
    <xf numFmtId="3" fontId="3001" fillId="2980" borderId="3001" xfId="0" applyNumberFormat="1" applyFont="1" applyFill="1" applyBorder="1" applyAlignment="1" applyProtection="1">
      <alignment wrapText="1" readingOrder="1"/>
    </xf>
    <xf numFmtId="3" fontId="3002" fillId="2981" borderId="3002" xfId="0" applyNumberFormat="1" applyFont="1" applyFill="1" applyBorder="1" applyAlignment="1" applyProtection="1">
      <alignment wrapText="1" readingOrder="1"/>
    </xf>
    <xf numFmtId="3" fontId="3003" fillId="2982" borderId="3003" xfId="0" applyNumberFormat="1" applyFont="1" applyFill="1" applyBorder="1" applyAlignment="1" applyProtection="1">
      <alignment wrapText="1" readingOrder="1"/>
    </xf>
    <xf numFmtId="3" fontId="3004" fillId="2983" borderId="3004" xfId="0" applyNumberFormat="1" applyFont="1" applyFill="1" applyBorder="1" applyAlignment="1" applyProtection="1">
      <alignment wrapText="1" readingOrder="1"/>
    </xf>
    <xf numFmtId="3" fontId="3005" fillId="2984" borderId="3005" xfId="0" applyNumberFormat="1" applyFont="1" applyFill="1" applyBorder="1" applyAlignment="1" applyProtection="1">
      <alignment wrapText="1" readingOrder="1"/>
    </xf>
    <xf numFmtId="3" fontId="3006" fillId="2985" borderId="3006" xfId="0" applyNumberFormat="1" applyFont="1" applyFill="1" applyBorder="1" applyAlignment="1" applyProtection="1">
      <alignment wrapText="1" readingOrder="1"/>
    </xf>
    <xf numFmtId="3" fontId="3007" fillId="2986" borderId="3007" xfId="0" applyNumberFormat="1" applyFont="1" applyFill="1" applyBorder="1" applyAlignment="1" applyProtection="1">
      <alignment wrapText="1" readingOrder="1"/>
    </xf>
    <xf numFmtId="3" fontId="3008" fillId="2987" borderId="3008" xfId="0" applyNumberFormat="1" applyFont="1" applyFill="1" applyBorder="1" applyAlignment="1" applyProtection="1">
      <alignment wrapText="1" readingOrder="1"/>
    </xf>
    <xf numFmtId="3" fontId="3009" fillId="2988" borderId="3009" xfId="0" applyNumberFormat="1" applyFont="1" applyFill="1" applyBorder="1" applyAlignment="1" applyProtection="1">
      <alignment wrapText="1" readingOrder="1"/>
    </xf>
    <xf numFmtId="3" fontId="3010" fillId="2989" borderId="3010" xfId="0" applyNumberFormat="1" applyFont="1" applyFill="1" applyBorder="1" applyAlignment="1" applyProtection="1">
      <alignment wrapText="1" readingOrder="1"/>
    </xf>
    <xf numFmtId="3" fontId="3011" fillId="2990" borderId="3011" xfId="0" applyNumberFormat="1" applyFont="1" applyFill="1" applyBorder="1" applyAlignment="1" applyProtection="1">
      <alignment wrapText="1" readingOrder="1"/>
    </xf>
    <xf numFmtId="3" fontId="3012" fillId="2991" borderId="3012" xfId="0" applyNumberFormat="1" applyFont="1" applyFill="1" applyBorder="1" applyAlignment="1" applyProtection="1">
      <alignment wrapText="1" readingOrder="1"/>
    </xf>
    <xf numFmtId="3" fontId="3013" fillId="2992" borderId="3013" xfId="0" applyNumberFormat="1" applyFont="1" applyFill="1" applyBorder="1" applyAlignment="1" applyProtection="1">
      <alignment wrapText="1" readingOrder="1"/>
    </xf>
    <xf numFmtId="3" fontId="3014" fillId="2993" borderId="3014" xfId="0" applyNumberFormat="1" applyFont="1" applyFill="1" applyBorder="1" applyAlignment="1" applyProtection="1">
      <alignment wrapText="1" readingOrder="1"/>
    </xf>
    <xf numFmtId="3" fontId="3015" fillId="2994" borderId="3015" xfId="0" applyNumberFormat="1" applyFont="1" applyFill="1" applyBorder="1" applyAlignment="1" applyProtection="1">
      <alignment wrapText="1" readingOrder="1"/>
    </xf>
    <xf numFmtId="0" fontId="3016" fillId="2995" borderId="3016" xfId="0" applyFont="1" applyFill="1" applyBorder="1" applyAlignment="1" applyProtection="1">
      <alignment horizontal="left" vertical="top" wrapText="1" readingOrder="1"/>
    </xf>
    <xf numFmtId="0" fontId="3017" fillId="2996" borderId="3017" xfId="0" applyFont="1" applyFill="1" applyBorder="1" applyAlignment="1" applyProtection="1">
      <alignment horizontal="left" vertical="top" wrapText="1" readingOrder="1"/>
    </xf>
    <xf numFmtId="3" fontId="3018" fillId="2997" borderId="3018" xfId="0" applyNumberFormat="1" applyFont="1" applyFill="1" applyBorder="1" applyAlignment="1" applyProtection="1">
      <alignment wrapText="1" readingOrder="1"/>
    </xf>
    <xf numFmtId="3" fontId="3019" fillId="2998" borderId="3019" xfId="0" applyNumberFormat="1" applyFont="1" applyFill="1" applyBorder="1" applyAlignment="1" applyProtection="1">
      <alignment wrapText="1" readingOrder="1"/>
    </xf>
    <xf numFmtId="3" fontId="3020" fillId="2999" borderId="3020" xfId="0" applyNumberFormat="1" applyFont="1" applyFill="1" applyBorder="1" applyAlignment="1" applyProtection="1">
      <alignment wrapText="1" readingOrder="1"/>
    </xf>
    <xf numFmtId="3" fontId="3021" fillId="3000" borderId="3021" xfId="0" applyNumberFormat="1" applyFont="1" applyFill="1" applyBorder="1" applyAlignment="1" applyProtection="1">
      <alignment wrapText="1" readingOrder="1"/>
    </xf>
    <xf numFmtId="3" fontId="3022" fillId="3001" borderId="3022" xfId="0" applyNumberFormat="1" applyFont="1" applyFill="1" applyBorder="1" applyAlignment="1" applyProtection="1">
      <alignment wrapText="1" readingOrder="1"/>
    </xf>
    <xf numFmtId="3" fontId="3023" fillId="3002" borderId="3023" xfId="0" applyNumberFormat="1" applyFont="1" applyFill="1" applyBorder="1" applyAlignment="1" applyProtection="1">
      <alignment wrapText="1" readingOrder="1"/>
    </xf>
    <xf numFmtId="3" fontId="3024" fillId="3003" borderId="3024" xfId="0" applyNumberFormat="1" applyFont="1" applyFill="1" applyBorder="1" applyAlignment="1" applyProtection="1">
      <alignment wrapText="1" readingOrder="1"/>
    </xf>
    <xf numFmtId="3" fontId="3025" fillId="3004" borderId="3025" xfId="0" applyNumberFormat="1" applyFont="1" applyFill="1" applyBorder="1" applyAlignment="1" applyProtection="1">
      <alignment wrapText="1" readingOrder="1"/>
    </xf>
    <xf numFmtId="3" fontId="3026" fillId="3005" borderId="3026" xfId="0" applyNumberFormat="1" applyFont="1" applyFill="1" applyBorder="1" applyAlignment="1" applyProtection="1">
      <alignment wrapText="1" readingOrder="1"/>
    </xf>
    <xf numFmtId="3" fontId="3027" fillId="3006" borderId="3027" xfId="0" applyNumberFormat="1" applyFont="1" applyFill="1" applyBorder="1" applyAlignment="1" applyProtection="1">
      <alignment wrapText="1" readingOrder="1"/>
    </xf>
    <xf numFmtId="3" fontId="3028" fillId="3007" borderId="3028" xfId="0" applyNumberFormat="1" applyFont="1" applyFill="1" applyBorder="1" applyAlignment="1" applyProtection="1">
      <alignment wrapText="1" readingOrder="1"/>
    </xf>
    <xf numFmtId="3" fontId="3029" fillId="3008" borderId="3029" xfId="0" applyNumberFormat="1" applyFont="1" applyFill="1" applyBorder="1" applyAlignment="1" applyProtection="1">
      <alignment wrapText="1" readingOrder="1"/>
    </xf>
    <xf numFmtId="3" fontId="3030" fillId="3009" borderId="3030" xfId="0" applyNumberFormat="1" applyFont="1" applyFill="1" applyBorder="1" applyAlignment="1" applyProtection="1">
      <alignment wrapText="1" readingOrder="1"/>
    </xf>
    <xf numFmtId="3" fontId="3031" fillId="3010" borderId="3031" xfId="0" applyNumberFormat="1" applyFont="1" applyFill="1" applyBorder="1" applyAlignment="1" applyProtection="1">
      <alignment wrapText="1" readingOrder="1"/>
    </xf>
    <xf numFmtId="3" fontId="3032" fillId="3011" borderId="3032" xfId="0" applyNumberFormat="1" applyFont="1" applyFill="1" applyBorder="1" applyAlignment="1" applyProtection="1">
      <alignment wrapText="1" readingOrder="1"/>
    </xf>
    <xf numFmtId="3" fontId="3033" fillId="3012" borderId="3033" xfId="0" applyNumberFormat="1" applyFont="1" applyFill="1" applyBorder="1" applyAlignment="1" applyProtection="1">
      <alignment wrapText="1" readingOrder="1"/>
    </xf>
    <xf numFmtId="3" fontId="3034" fillId="3013" borderId="3034" xfId="0" applyNumberFormat="1" applyFont="1" applyFill="1" applyBorder="1" applyAlignment="1" applyProtection="1">
      <alignment wrapText="1" readingOrder="1"/>
    </xf>
    <xf numFmtId="3" fontId="3035" fillId="3014" borderId="3035" xfId="0" applyNumberFormat="1" applyFont="1" applyFill="1" applyBorder="1" applyAlignment="1" applyProtection="1">
      <alignment wrapText="1" readingOrder="1"/>
    </xf>
    <xf numFmtId="3" fontId="3036" fillId="3015" borderId="3036" xfId="0" applyNumberFormat="1" applyFont="1" applyFill="1" applyBorder="1" applyAlignment="1" applyProtection="1">
      <alignment wrapText="1" readingOrder="1"/>
    </xf>
    <xf numFmtId="3" fontId="3037" fillId="3016" borderId="3037" xfId="0" applyNumberFormat="1" applyFont="1" applyFill="1" applyBorder="1" applyAlignment="1" applyProtection="1">
      <alignment wrapText="1" readingOrder="1"/>
    </xf>
    <xf numFmtId="0" fontId="3038" fillId="3017" borderId="3038" xfId="0" applyFont="1" applyFill="1" applyBorder="1" applyAlignment="1" applyProtection="1">
      <alignment horizontal="left" vertical="top" wrapText="1" readingOrder="1"/>
    </xf>
    <xf numFmtId="0" fontId="3039" fillId="3018" borderId="3039" xfId="0" applyFont="1" applyFill="1" applyBorder="1" applyAlignment="1" applyProtection="1">
      <alignment horizontal="left" vertical="top" wrapText="1" readingOrder="1"/>
    </xf>
    <xf numFmtId="0" fontId="3040" fillId="3019" borderId="3040" xfId="0" applyFont="1" applyFill="1" applyBorder="1" applyAlignment="1" applyProtection="1">
      <alignment wrapText="1" readingOrder="1"/>
    </xf>
    <xf numFmtId="0" fontId="3041" fillId="3020" borderId="3041" xfId="0" applyFont="1" applyFill="1" applyBorder="1" applyAlignment="1" applyProtection="1">
      <alignment wrapText="1" readingOrder="1"/>
    </xf>
    <xf numFmtId="0" fontId="3042" fillId="3021" borderId="3042" xfId="0" applyFont="1" applyFill="1" applyBorder="1" applyAlignment="1" applyProtection="1">
      <alignment wrapText="1" readingOrder="1"/>
    </xf>
    <xf numFmtId="0" fontId="3043" fillId="3022" borderId="3043" xfId="0" applyFont="1" applyFill="1" applyBorder="1" applyAlignment="1" applyProtection="1">
      <alignment wrapText="1" readingOrder="1"/>
    </xf>
    <xf numFmtId="0" fontId="3044" fillId="3023" borderId="3044" xfId="0" applyFont="1" applyFill="1" applyBorder="1" applyAlignment="1" applyProtection="1">
      <alignment wrapText="1" readingOrder="1"/>
    </xf>
    <xf numFmtId="0" fontId="3045" fillId="3024" borderId="3045" xfId="0" applyFont="1" applyFill="1" applyBorder="1" applyAlignment="1" applyProtection="1">
      <alignment wrapText="1" readingOrder="1"/>
    </xf>
    <xf numFmtId="0" fontId="3046" fillId="3025" borderId="3046" xfId="0" applyFont="1" applyFill="1" applyBorder="1" applyAlignment="1" applyProtection="1">
      <alignment wrapText="1" readingOrder="1"/>
    </xf>
    <xf numFmtId="0" fontId="3047" fillId="3026" borderId="3047" xfId="0" applyFont="1" applyFill="1" applyBorder="1" applyAlignment="1" applyProtection="1">
      <alignment wrapText="1" readingOrder="1"/>
    </xf>
    <xf numFmtId="0" fontId="3048" fillId="3027" borderId="3048" xfId="0" applyFont="1" applyFill="1" applyBorder="1" applyAlignment="1" applyProtection="1">
      <alignment wrapText="1" readingOrder="1"/>
    </xf>
    <xf numFmtId="0" fontId="3049" fillId="3028" borderId="3049" xfId="0" applyFont="1" applyFill="1" applyBorder="1" applyAlignment="1" applyProtection="1">
      <alignment wrapText="1" readingOrder="1"/>
    </xf>
    <xf numFmtId="0" fontId="3050" fillId="3029" borderId="3050" xfId="0" applyFont="1" applyFill="1" applyBorder="1" applyAlignment="1" applyProtection="1">
      <alignment wrapText="1" readingOrder="1"/>
    </xf>
    <xf numFmtId="0" fontId="3051" fillId="3030" borderId="3051" xfId="0" applyFont="1" applyFill="1" applyBorder="1" applyAlignment="1" applyProtection="1">
      <alignment wrapText="1" readingOrder="1"/>
    </xf>
    <xf numFmtId="0" fontId="3052" fillId="3031" borderId="3052" xfId="0" applyFont="1" applyFill="1" applyBorder="1" applyAlignment="1" applyProtection="1">
      <alignment wrapText="1" readingOrder="1"/>
    </xf>
    <xf numFmtId="0" fontId="3053" fillId="3032" borderId="3053" xfId="0" applyFont="1" applyFill="1" applyBorder="1" applyAlignment="1" applyProtection="1">
      <alignment wrapText="1" readingOrder="1"/>
    </xf>
    <xf numFmtId="0" fontId="3054" fillId="3033" borderId="3054" xfId="0" applyFont="1" applyFill="1" applyBorder="1" applyAlignment="1" applyProtection="1">
      <alignment wrapText="1" readingOrder="1"/>
    </xf>
    <xf numFmtId="164" fontId="3055" fillId="3034" borderId="3055" xfId="0" applyNumberFormat="1" applyFont="1" applyFill="1" applyBorder="1" applyAlignment="1" applyProtection="1">
      <alignment wrapText="1" readingOrder="1"/>
    </xf>
    <xf numFmtId="164" fontId="3056" fillId="3035" borderId="3056" xfId="0" applyNumberFormat="1" applyFont="1" applyFill="1" applyBorder="1" applyAlignment="1" applyProtection="1">
      <alignment wrapText="1" readingOrder="1"/>
    </xf>
    <xf numFmtId="164" fontId="3057" fillId="3036" borderId="3057" xfId="0" applyNumberFormat="1" applyFont="1" applyFill="1" applyBorder="1" applyAlignment="1" applyProtection="1">
      <alignment wrapText="1" readingOrder="1"/>
    </xf>
    <xf numFmtId="164" fontId="3058" fillId="3037" borderId="3058" xfId="0" applyNumberFormat="1" applyFont="1" applyFill="1" applyBorder="1" applyAlignment="1" applyProtection="1">
      <alignment wrapText="1" readingOrder="1"/>
    </xf>
    <xf numFmtId="0" fontId="3059" fillId="3038" borderId="3059" xfId="0" applyFont="1" applyFill="1" applyBorder="1" applyAlignment="1" applyProtection="1">
      <alignment wrapText="1" readingOrder="1"/>
    </xf>
    <xf numFmtId="0" fontId="3060" fillId="3039" borderId="3060" xfId="0" applyFont="1" applyFill="1" applyBorder="1" applyAlignment="1" applyProtection="1">
      <alignment horizontal="left" vertical="top" wrapText="1" readingOrder="1"/>
    </xf>
    <xf numFmtId="0" fontId="3061" fillId="3040" borderId="3061" xfId="0" applyFont="1" applyFill="1" applyBorder="1" applyAlignment="1" applyProtection="1">
      <alignment horizontal="left" vertical="top" wrapText="1" readingOrder="1"/>
    </xf>
    <xf numFmtId="3" fontId="3062" fillId="3041" borderId="3062" xfId="0" applyNumberFormat="1" applyFont="1" applyFill="1" applyBorder="1" applyAlignment="1" applyProtection="1">
      <alignment wrapText="1" readingOrder="1"/>
    </xf>
    <xf numFmtId="3" fontId="3063" fillId="3042" borderId="3063" xfId="0" applyNumberFormat="1" applyFont="1" applyFill="1" applyBorder="1" applyAlignment="1" applyProtection="1">
      <alignment wrapText="1" readingOrder="1"/>
    </xf>
    <xf numFmtId="3" fontId="3064" fillId="3043" borderId="3064" xfId="0" applyNumberFormat="1" applyFont="1" applyFill="1" applyBorder="1" applyAlignment="1" applyProtection="1">
      <alignment wrapText="1" readingOrder="1"/>
    </xf>
    <xf numFmtId="3" fontId="3065" fillId="3044" borderId="3065" xfId="0" applyNumberFormat="1" applyFont="1" applyFill="1" applyBorder="1" applyAlignment="1" applyProtection="1">
      <alignment wrapText="1" readingOrder="1"/>
    </xf>
    <xf numFmtId="3" fontId="3066" fillId="3045" borderId="3066" xfId="0" applyNumberFormat="1" applyFont="1" applyFill="1" applyBorder="1" applyAlignment="1" applyProtection="1">
      <alignment wrapText="1" readingOrder="1"/>
    </xf>
    <xf numFmtId="3" fontId="3067" fillId="3046" borderId="3067" xfId="0" applyNumberFormat="1" applyFont="1" applyFill="1" applyBorder="1" applyAlignment="1" applyProtection="1">
      <alignment wrapText="1" readingOrder="1"/>
    </xf>
    <xf numFmtId="3" fontId="3068" fillId="3047" borderId="3068" xfId="0" applyNumberFormat="1" applyFont="1" applyFill="1" applyBorder="1" applyAlignment="1" applyProtection="1">
      <alignment wrapText="1" readingOrder="1"/>
    </xf>
    <xf numFmtId="3" fontId="3069" fillId="3048" borderId="3069" xfId="0" applyNumberFormat="1" applyFont="1" applyFill="1" applyBorder="1" applyAlignment="1" applyProtection="1">
      <alignment wrapText="1" readingOrder="1"/>
    </xf>
    <xf numFmtId="3" fontId="3070" fillId="3049" borderId="3070" xfId="0" applyNumberFormat="1" applyFont="1" applyFill="1" applyBorder="1" applyAlignment="1" applyProtection="1">
      <alignment wrapText="1" readingOrder="1"/>
    </xf>
    <xf numFmtId="3" fontId="3071" fillId="3050" borderId="3071" xfId="0" applyNumberFormat="1" applyFont="1" applyFill="1" applyBorder="1" applyAlignment="1" applyProtection="1">
      <alignment wrapText="1" readingOrder="1"/>
    </xf>
    <xf numFmtId="3" fontId="3072" fillId="3051" borderId="3072" xfId="0" applyNumberFormat="1" applyFont="1" applyFill="1" applyBorder="1" applyAlignment="1" applyProtection="1">
      <alignment wrapText="1" readingOrder="1"/>
    </xf>
    <xf numFmtId="3" fontId="3073" fillId="3052" borderId="3073" xfId="0" applyNumberFormat="1" applyFont="1" applyFill="1" applyBorder="1" applyAlignment="1" applyProtection="1">
      <alignment wrapText="1" readingOrder="1"/>
    </xf>
    <xf numFmtId="3" fontId="3074" fillId="3053" borderId="3074" xfId="0" applyNumberFormat="1" applyFont="1" applyFill="1" applyBorder="1" applyAlignment="1" applyProtection="1">
      <alignment wrapText="1" readingOrder="1"/>
    </xf>
    <xf numFmtId="3" fontId="3075" fillId="3054" borderId="3075" xfId="0" applyNumberFormat="1" applyFont="1" applyFill="1" applyBorder="1" applyAlignment="1" applyProtection="1">
      <alignment wrapText="1" readingOrder="1"/>
    </xf>
    <xf numFmtId="3" fontId="3076" fillId="3055" borderId="3076" xfId="0" applyNumberFormat="1" applyFont="1" applyFill="1" applyBorder="1" applyAlignment="1" applyProtection="1">
      <alignment wrapText="1" readingOrder="1"/>
    </xf>
    <xf numFmtId="3" fontId="3077" fillId="3056" borderId="3077" xfId="0" applyNumberFormat="1" applyFont="1" applyFill="1" applyBorder="1" applyAlignment="1" applyProtection="1">
      <alignment wrapText="1" readingOrder="1"/>
    </xf>
    <xf numFmtId="3" fontId="3078" fillId="3057" borderId="3078" xfId="0" applyNumberFormat="1" applyFont="1" applyFill="1" applyBorder="1" applyAlignment="1" applyProtection="1">
      <alignment wrapText="1" readingOrder="1"/>
    </xf>
    <xf numFmtId="3" fontId="3079" fillId="3058" borderId="3079" xfId="0" applyNumberFormat="1" applyFont="1" applyFill="1" applyBorder="1" applyAlignment="1" applyProtection="1">
      <alignment wrapText="1" readingOrder="1"/>
    </xf>
    <xf numFmtId="3" fontId="3080" fillId="3059" borderId="3080" xfId="0" applyNumberFormat="1" applyFont="1" applyFill="1" applyBorder="1" applyAlignment="1" applyProtection="1">
      <alignment wrapText="1" readingOrder="1"/>
    </xf>
    <xf numFmtId="0" fontId="3081" fillId="3060" borderId="3081" xfId="0" applyFont="1" applyFill="1" applyBorder="1" applyAlignment="1" applyProtection="1">
      <alignment wrapText="1" readingOrder="1"/>
    </xf>
    <xf numFmtId="0" fontId="3082" fillId="3061" borderId="3082" xfId="0" applyFont="1" applyFill="1" applyBorder="1" applyAlignment="1" applyProtection="1">
      <alignment horizontal="left" vertical="top" wrapText="1" readingOrder="1"/>
    </xf>
    <xf numFmtId="0" fontId="3083" fillId="3062" borderId="3083" xfId="0" applyFont="1" applyFill="1" applyBorder="1" applyAlignment="1" applyProtection="1">
      <alignment horizontal="left" vertical="top" wrapText="1" readingOrder="1"/>
    </xf>
    <xf numFmtId="3" fontId="3084" fillId="3063" borderId="3084" xfId="0" applyNumberFormat="1" applyFont="1" applyFill="1" applyBorder="1" applyAlignment="1" applyProtection="1">
      <alignment wrapText="1" readingOrder="1"/>
    </xf>
    <xf numFmtId="3" fontId="3085" fillId="3064" borderId="3085" xfId="0" applyNumberFormat="1" applyFont="1" applyFill="1" applyBorder="1" applyAlignment="1" applyProtection="1">
      <alignment wrapText="1" readingOrder="1"/>
    </xf>
    <xf numFmtId="3" fontId="3086" fillId="3065" borderId="3086" xfId="0" applyNumberFormat="1" applyFont="1" applyFill="1" applyBorder="1" applyAlignment="1" applyProtection="1">
      <alignment wrapText="1" readingOrder="1"/>
    </xf>
    <xf numFmtId="3" fontId="3087" fillId="3066" borderId="3087" xfId="0" applyNumberFormat="1" applyFont="1" applyFill="1" applyBorder="1" applyAlignment="1" applyProtection="1">
      <alignment wrapText="1" readingOrder="1"/>
    </xf>
    <xf numFmtId="3" fontId="3088" fillId="3067" borderId="3088" xfId="0" applyNumberFormat="1" applyFont="1" applyFill="1" applyBorder="1" applyAlignment="1" applyProtection="1">
      <alignment wrapText="1" readingOrder="1"/>
    </xf>
    <xf numFmtId="3" fontId="3089" fillId="3068" borderId="3089" xfId="0" applyNumberFormat="1" applyFont="1" applyFill="1" applyBorder="1" applyAlignment="1" applyProtection="1">
      <alignment wrapText="1" readingOrder="1"/>
    </xf>
    <xf numFmtId="3" fontId="3090" fillId="3069" borderId="3090" xfId="0" applyNumberFormat="1" applyFont="1" applyFill="1" applyBorder="1" applyAlignment="1" applyProtection="1">
      <alignment wrapText="1" readingOrder="1"/>
    </xf>
    <xf numFmtId="3" fontId="3091" fillId="3070" borderId="3091" xfId="0" applyNumberFormat="1" applyFont="1" applyFill="1" applyBorder="1" applyAlignment="1" applyProtection="1">
      <alignment wrapText="1" readingOrder="1"/>
    </xf>
    <xf numFmtId="3" fontId="3092" fillId="3071" borderId="3092" xfId="0" applyNumberFormat="1" applyFont="1" applyFill="1" applyBorder="1" applyAlignment="1" applyProtection="1">
      <alignment wrapText="1" readingOrder="1"/>
    </xf>
    <xf numFmtId="3" fontId="3093" fillId="3072" borderId="3093" xfId="0" applyNumberFormat="1" applyFont="1" applyFill="1" applyBorder="1" applyAlignment="1" applyProtection="1">
      <alignment wrapText="1" readingOrder="1"/>
    </xf>
    <xf numFmtId="3" fontId="3094" fillId="3073" borderId="3094" xfId="0" applyNumberFormat="1" applyFont="1" applyFill="1" applyBorder="1" applyAlignment="1" applyProtection="1">
      <alignment wrapText="1" readingOrder="1"/>
    </xf>
    <xf numFmtId="3" fontId="3095" fillId="3074" borderId="3095" xfId="0" applyNumberFormat="1" applyFont="1" applyFill="1" applyBorder="1" applyAlignment="1" applyProtection="1">
      <alignment wrapText="1" readingOrder="1"/>
    </xf>
    <xf numFmtId="3" fontId="3096" fillId="3075" borderId="3096" xfId="0" applyNumberFormat="1" applyFont="1" applyFill="1" applyBorder="1" applyAlignment="1" applyProtection="1">
      <alignment wrapText="1" readingOrder="1"/>
    </xf>
    <xf numFmtId="3" fontId="3097" fillId="3076" borderId="3097" xfId="0" applyNumberFormat="1" applyFont="1" applyFill="1" applyBorder="1" applyAlignment="1" applyProtection="1">
      <alignment wrapText="1" readingOrder="1"/>
    </xf>
    <xf numFmtId="3" fontId="3098" fillId="3077" borderId="3098" xfId="0" applyNumberFormat="1" applyFont="1" applyFill="1" applyBorder="1" applyAlignment="1" applyProtection="1">
      <alignment wrapText="1" readingOrder="1"/>
    </xf>
    <xf numFmtId="3" fontId="3099" fillId="3078" borderId="3099" xfId="0" applyNumberFormat="1" applyFont="1" applyFill="1" applyBorder="1" applyAlignment="1" applyProtection="1">
      <alignment wrapText="1" readingOrder="1"/>
    </xf>
    <xf numFmtId="3" fontId="3100" fillId="3079" borderId="3100" xfId="0" applyNumberFormat="1" applyFont="1" applyFill="1" applyBorder="1" applyAlignment="1" applyProtection="1">
      <alignment wrapText="1" readingOrder="1"/>
    </xf>
    <xf numFmtId="3" fontId="3101" fillId="3080" borderId="3101" xfId="0" applyNumberFormat="1" applyFont="1" applyFill="1" applyBorder="1" applyAlignment="1" applyProtection="1">
      <alignment wrapText="1" readingOrder="1"/>
    </xf>
    <xf numFmtId="3" fontId="3102" fillId="3081" borderId="3102" xfId="0" applyNumberFormat="1" applyFont="1" applyFill="1" applyBorder="1" applyAlignment="1" applyProtection="1">
      <alignment wrapText="1" readingOrder="1"/>
    </xf>
    <xf numFmtId="0" fontId="3103" fillId="3082" borderId="3103" xfId="0" applyFont="1" applyFill="1" applyBorder="1" applyAlignment="1" applyProtection="1">
      <alignment wrapText="1" readingOrder="1"/>
    </xf>
    <xf numFmtId="0" fontId="3104" fillId="3083" borderId="3104" xfId="0" applyFont="1" applyFill="1" applyBorder="1" applyAlignment="1" applyProtection="1">
      <alignment horizontal="left" vertical="top" wrapText="1" readingOrder="1"/>
    </xf>
    <xf numFmtId="0" fontId="3105" fillId="3084" borderId="3105" xfId="0" applyFont="1" applyFill="1" applyBorder="1" applyAlignment="1" applyProtection="1">
      <alignment horizontal="left" vertical="top" wrapText="1" readingOrder="1"/>
    </xf>
    <xf numFmtId="3" fontId="3106" fillId="3085" borderId="3106" xfId="0" applyNumberFormat="1" applyFont="1" applyFill="1" applyBorder="1" applyAlignment="1" applyProtection="1">
      <alignment wrapText="1" readingOrder="1"/>
    </xf>
    <xf numFmtId="3" fontId="3107" fillId="3086" borderId="3107" xfId="0" applyNumberFormat="1" applyFont="1" applyFill="1" applyBorder="1" applyAlignment="1" applyProtection="1">
      <alignment wrapText="1" readingOrder="1"/>
    </xf>
    <xf numFmtId="3" fontId="3108" fillId="3087" borderId="3108" xfId="0" applyNumberFormat="1" applyFont="1" applyFill="1" applyBorder="1" applyAlignment="1" applyProtection="1">
      <alignment wrapText="1" readingOrder="1"/>
    </xf>
    <xf numFmtId="3" fontId="3109" fillId="3088" borderId="3109" xfId="0" applyNumberFormat="1" applyFont="1" applyFill="1" applyBorder="1" applyAlignment="1" applyProtection="1">
      <alignment wrapText="1" readingOrder="1"/>
    </xf>
    <xf numFmtId="3" fontId="3110" fillId="3089" borderId="3110" xfId="0" applyNumberFormat="1" applyFont="1" applyFill="1" applyBorder="1" applyAlignment="1" applyProtection="1">
      <alignment wrapText="1" readingOrder="1"/>
    </xf>
    <xf numFmtId="3" fontId="3111" fillId="3090" borderId="3111" xfId="0" applyNumberFormat="1" applyFont="1" applyFill="1" applyBorder="1" applyAlignment="1" applyProtection="1">
      <alignment wrapText="1" readingOrder="1"/>
    </xf>
    <xf numFmtId="3" fontId="3112" fillId="3091" borderId="3112" xfId="0" applyNumberFormat="1" applyFont="1" applyFill="1" applyBorder="1" applyAlignment="1" applyProtection="1">
      <alignment wrapText="1" readingOrder="1"/>
    </xf>
    <xf numFmtId="3" fontId="3113" fillId="3092" borderId="3113" xfId="0" applyNumberFormat="1" applyFont="1" applyFill="1" applyBorder="1" applyAlignment="1" applyProtection="1">
      <alignment wrapText="1" readingOrder="1"/>
    </xf>
    <xf numFmtId="3" fontId="3114" fillId="3093" borderId="3114" xfId="0" applyNumberFormat="1" applyFont="1" applyFill="1" applyBorder="1" applyAlignment="1" applyProtection="1">
      <alignment wrapText="1" readingOrder="1"/>
    </xf>
    <xf numFmtId="3" fontId="3115" fillId="3094" borderId="3115" xfId="0" applyNumberFormat="1" applyFont="1" applyFill="1" applyBorder="1" applyAlignment="1" applyProtection="1">
      <alignment wrapText="1" readingOrder="1"/>
    </xf>
    <xf numFmtId="3" fontId="3116" fillId="3095" borderId="3116" xfId="0" applyNumberFormat="1" applyFont="1" applyFill="1" applyBorder="1" applyAlignment="1" applyProtection="1">
      <alignment wrapText="1" readingOrder="1"/>
    </xf>
    <xf numFmtId="3" fontId="3117" fillId="3096" borderId="3117" xfId="0" applyNumberFormat="1" applyFont="1" applyFill="1" applyBorder="1" applyAlignment="1" applyProtection="1">
      <alignment wrapText="1" readingOrder="1"/>
    </xf>
    <xf numFmtId="3" fontId="3118" fillId="3097" borderId="3118" xfId="0" applyNumberFormat="1" applyFont="1" applyFill="1" applyBorder="1" applyAlignment="1" applyProtection="1">
      <alignment wrapText="1" readingOrder="1"/>
    </xf>
    <xf numFmtId="3" fontId="3119" fillId="3098" borderId="3119" xfId="0" applyNumberFormat="1" applyFont="1" applyFill="1" applyBorder="1" applyAlignment="1" applyProtection="1">
      <alignment wrapText="1" readingOrder="1"/>
    </xf>
    <xf numFmtId="3" fontId="3120" fillId="3099" borderId="3120" xfId="0" applyNumberFormat="1" applyFont="1" applyFill="1" applyBorder="1" applyAlignment="1" applyProtection="1">
      <alignment wrapText="1" readingOrder="1"/>
    </xf>
    <xf numFmtId="3" fontId="3121" fillId="3100" borderId="3121" xfId="0" applyNumberFormat="1" applyFont="1" applyFill="1" applyBorder="1" applyAlignment="1" applyProtection="1">
      <alignment wrapText="1" readingOrder="1"/>
    </xf>
    <xf numFmtId="3" fontId="3122" fillId="3101" borderId="3122" xfId="0" applyNumberFormat="1" applyFont="1" applyFill="1" applyBorder="1" applyAlignment="1" applyProtection="1">
      <alignment wrapText="1" readingOrder="1"/>
    </xf>
    <xf numFmtId="3" fontId="3123" fillId="3102" borderId="3123" xfId="0" applyNumberFormat="1" applyFont="1" applyFill="1" applyBorder="1" applyAlignment="1" applyProtection="1">
      <alignment wrapText="1" readingOrder="1"/>
    </xf>
    <xf numFmtId="3" fontId="3124" fillId="3103" borderId="3124" xfId="0" applyNumberFormat="1" applyFont="1" applyFill="1" applyBorder="1" applyAlignment="1" applyProtection="1">
      <alignment wrapText="1" readingOrder="1"/>
    </xf>
    <xf numFmtId="0" fontId="3125" fillId="3104" borderId="3125" xfId="0" applyFont="1" applyFill="1" applyBorder="1" applyAlignment="1" applyProtection="1">
      <alignment wrapText="1" readingOrder="1"/>
    </xf>
    <xf numFmtId="0" fontId="3126" fillId="3105" borderId="3126" xfId="0" applyFont="1" applyFill="1" applyBorder="1" applyAlignment="1" applyProtection="1">
      <alignment horizontal="left" vertical="top" wrapText="1" readingOrder="1"/>
    </xf>
    <xf numFmtId="0" fontId="3127" fillId="3106" borderId="3127" xfId="0" applyFont="1" applyFill="1" applyBorder="1" applyAlignment="1" applyProtection="1">
      <alignment horizontal="left" vertical="top" wrapText="1" readingOrder="1"/>
    </xf>
    <xf numFmtId="3" fontId="3128" fillId="3107" borderId="3128" xfId="0" applyNumberFormat="1" applyFont="1" applyFill="1" applyBorder="1" applyAlignment="1" applyProtection="1">
      <alignment wrapText="1" readingOrder="1"/>
    </xf>
    <xf numFmtId="3" fontId="3129" fillId="3108" borderId="3129" xfId="0" applyNumberFormat="1" applyFont="1" applyFill="1" applyBorder="1" applyAlignment="1" applyProtection="1">
      <alignment wrapText="1" readingOrder="1"/>
    </xf>
    <xf numFmtId="3" fontId="3130" fillId="3109" borderId="3130" xfId="0" applyNumberFormat="1" applyFont="1" applyFill="1" applyBorder="1" applyAlignment="1" applyProtection="1">
      <alignment wrapText="1" readingOrder="1"/>
    </xf>
    <xf numFmtId="3" fontId="3131" fillId="3110" borderId="3131" xfId="0" applyNumberFormat="1" applyFont="1" applyFill="1" applyBorder="1" applyAlignment="1" applyProtection="1">
      <alignment wrapText="1" readingOrder="1"/>
    </xf>
    <xf numFmtId="3" fontId="3132" fillId="3111" borderId="3132" xfId="0" applyNumberFormat="1" applyFont="1" applyFill="1" applyBorder="1" applyAlignment="1" applyProtection="1">
      <alignment wrapText="1" readingOrder="1"/>
    </xf>
    <xf numFmtId="3" fontId="3133" fillId="3112" borderId="3133" xfId="0" applyNumberFormat="1" applyFont="1" applyFill="1" applyBorder="1" applyAlignment="1" applyProtection="1">
      <alignment wrapText="1" readingOrder="1"/>
    </xf>
    <xf numFmtId="3" fontId="3134" fillId="3113" borderId="3134" xfId="0" applyNumberFormat="1" applyFont="1" applyFill="1" applyBorder="1" applyAlignment="1" applyProtection="1">
      <alignment wrapText="1" readingOrder="1"/>
    </xf>
    <xf numFmtId="3" fontId="3135" fillId="3114" borderId="3135" xfId="0" applyNumberFormat="1" applyFont="1" applyFill="1" applyBorder="1" applyAlignment="1" applyProtection="1">
      <alignment wrapText="1" readingOrder="1"/>
    </xf>
    <xf numFmtId="3" fontId="3136" fillId="3115" borderId="3136" xfId="0" applyNumberFormat="1" applyFont="1" applyFill="1" applyBorder="1" applyAlignment="1" applyProtection="1">
      <alignment wrapText="1" readingOrder="1"/>
    </xf>
    <xf numFmtId="3" fontId="3137" fillId="3116" borderId="3137" xfId="0" applyNumberFormat="1" applyFont="1" applyFill="1" applyBorder="1" applyAlignment="1" applyProtection="1">
      <alignment wrapText="1" readingOrder="1"/>
    </xf>
    <xf numFmtId="3" fontId="3138" fillId="3117" borderId="3138" xfId="0" applyNumberFormat="1" applyFont="1" applyFill="1" applyBorder="1" applyAlignment="1" applyProtection="1">
      <alignment wrapText="1" readingOrder="1"/>
    </xf>
    <xf numFmtId="3" fontId="3139" fillId="3118" borderId="3139" xfId="0" applyNumberFormat="1" applyFont="1" applyFill="1" applyBorder="1" applyAlignment="1" applyProtection="1">
      <alignment wrapText="1" readingOrder="1"/>
    </xf>
    <xf numFmtId="3" fontId="3140" fillId="3119" borderId="3140" xfId="0" applyNumberFormat="1" applyFont="1" applyFill="1" applyBorder="1" applyAlignment="1" applyProtection="1">
      <alignment wrapText="1" readingOrder="1"/>
    </xf>
    <xf numFmtId="3" fontId="3141" fillId="3120" borderId="3141" xfId="0" applyNumberFormat="1" applyFont="1" applyFill="1" applyBorder="1" applyAlignment="1" applyProtection="1">
      <alignment wrapText="1" readingOrder="1"/>
    </xf>
    <xf numFmtId="3" fontId="3142" fillId="3121" borderId="3142" xfId="0" applyNumberFormat="1" applyFont="1" applyFill="1" applyBorder="1" applyAlignment="1" applyProtection="1">
      <alignment wrapText="1" readingOrder="1"/>
    </xf>
    <xf numFmtId="3" fontId="3143" fillId="3122" borderId="3143" xfId="0" applyNumberFormat="1" applyFont="1" applyFill="1" applyBorder="1" applyAlignment="1" applyProtection="1">
      <alignment wrapText="1" readingOrder="1"/>
    </xf>
    <xf numFmtId="3" fontId="3144" fillId="3123" borderId="3144" xfId="0" applyNumberFormat="1" applyFont="1" applyFill="1" applyBorder="1" applyAlignment="1" applyProtection="1">
      <alignment wrapText="1" readingOrder="1"/>
    </xf>
    <xf numFmtId="3" fontId="3145" fillId="3124" borderId="3145" xfId="0" applyNumberFormat="1" applyFont="1" applyFill="1" applyBorder="1" applyAlignment="1" applyProtection="1">
      <alignment wrapText="1" readingOrder="1"/>
    </xf>
    <xf numFmtId="3" fontId="3146" fillId="3125" borderId="3146" xfId="0" applyNumberFormat="1" applyFont="1" applyFill="1" applyBorder="1" applyAlignment="1" applyProtection="1">
      <alignment wrapText="1" readingOrder="1"/>
    </xf>
    <xf numFmtId="3" fontId="3147" fillId="3126" borderId="3147" xfId="0" applyNumberFormat="1" applyFont="1" applyFill="1" applyBorder="1" applyAlignment="1" applyProtection="1">
      <alignment wrapText="1" readingOrder="1"/>
    </xf>
    <xf numFmtId="0" fontId="3148" fillId="3127" borderId="3148" xfId="0" applyFont="1" applyFill="1" applyBorder="1" applyAlignment="1" applyProtection="1">
      <alignment horizontal="left" vertical="top" wrapText="1" readingOrder="1"/>
    </xf>
    <xf numFmtId="0" fontId="3149" fillId="3128" borderId="3149" xfId="0" applyFont="1" applyFill="1" applyBorder="1" applyAlignment="1" applyProtection="1">
      <alignment horizontal="left" vertical="top" wrapText="1" readingOrder="1"/>
    </xf>
    <xf numFmtId="3" fontId="3150" fillId="3129" borderId="3150" xfId="0" applyNumberFormat="1" applyFont="1" applyFill="1" applyBorder="1" applyAlignment="1" applyProtection="1">
      <alignment wrapText="1" readingOrder="1"/>
    </xf>
    <xf numFmtId="3" fontId="3151" fillId="3130" borderId="3151" xfId="0" applyNumberFormat="1" applyFont="1" applyFill="1" applyBorder="1" applyAlignment="1" applyProtection="1">
      <alignment wrapText="1" readingOrder="1"/>
    </xf>
    <xf numFmtId="3" fontId="3152" fillId="3131" borderId="3152" xfId="0" applyNumberFormat="1" applyFont="1" applyFill="1" applyBorder="1" applyAlignment="1" applyProtection="1">
      <alignment wrapText="1" readingOrder="1"/>
    </xf>
    <xf numFmtId="3" fontId="3153" fillId="3132" borderId="3153" xfId="0" applyNumberFormat="1" applyFont="1" applyFill="1" applyBorder="1" applyAlignment="1" applyProtection="1">
      <alignment wrapText="1" readingOrder="1"/>
    </xf>
    <xf numFmtId="3" fontId="3154" fillId="3133" borderId="3154" xfId="0" applyNumberFormat="1" applyFont="1" applyFill="1" applyBorder="1" applyAlignment="1" applyProtection="1">
      <alignment wrapText="1" readingOrder="1"/>
    </xf>
    <xf numFmtId="3" fontId="3155" fillId="3134" borderId="3155" xfId="0" applyNumberFormat="1" applyFont="1" applyFill="1" applyBorder="1" applyAlignment="1" applyProtection="1">
      <alignment wrapText="1" readingOrder="1"/>
    </xf>
    <xf numFmtId="3" fontId="3156" fillId="3135" borderId="3156" xfId="0" applyNumberFormat="1" applyFont="1" applyFill="1" applyBorder="1" applyAlignment="1" applyProtection="1">
      <alignment wrapText="1" readingOrder="1"/>
    </xf>
    <xf numFmtId="3" fontId="3157" fillId="3136" borderId="3157" xfId="0" applyNumberFormat="1" applyFont="1" applyFill="1" applyBorder="1" applyAlignment="1" applyProtection="1">
      <alignment wrapText="1" readingOrder="1"/>
    </xf>
    <xf numFmtId="3" fontId="3158" fillId="3137" borderId="3158" xfId="0" applyNumberFormat="1" applyFont="1" applyFill="1" applyBorder="1" applyAlignment="1" applyProtection="1">
      <alignment wrapText="1" readingOrder="1"/>
    </xf>
    <xf numFmtId="3" fontId="3159" fillId="3138" borderId="3159" xfId="0" applyNumberFormat="1" applyFont="1" applyFill="1" applyBorder="1" applyAlignment="1" applyProtection="1">
      <alignment wrapText="1" readingOrder="1"/>
    </xf>
    <xf numFmtId="3" fontId="3160" fillId="3139" borderId="3160" xfId="0" applyNumberFormat="1" applyFont="1" applyFill="1" applyBorder="1" applyAlignment="1" applyProtection="1">
      <alignment wrapText="1" readingOrder="1"/>
    </xf>
    <xf numFmtId="3" fontId="3161" fillId="3140" borderId="3161" xfId="0" applyNumberFormat="1" applyFont="1" applyFill="1" applyBorder="1" applyAlignment="1" applyProtection="1">
      <alignment wrapText="1" readingOrder="1"/>
    </xf>
    <xf numFmtId="3" fontId="3162" fillId="3141" borderId="3162" xfId="0" applyNumberFormat="1" applyFont="1" applyFill="1" applyBorder="1" applyAlignment="1" applyProtection="1">
      <alignment wrapText="1" readingOrder="1"/>
    </xf>
    <xf numFmtId="3" fontId="3163" fillId="3142" borderId="3163" xfId="0" applyNumberFormat="1" applyFont="1" applyFill="1" applyBorder="1" applyAlignment="1" applyProtection="1">
      <alignment wrapText="1" readingOrder="1"/>
    </xf>
    <xf numFmtId="3" fontId="3164" fillId="3143" borderId="3164" xfId="0" applyNumberFormat="1" applyFont="1" applyFill="1" applyBorder="1" applyAlignment="1" applyProtection="1">
      <alignment wrapText="1" readingOrder="1"/>
    </xf>
    <xf numFmtId="3" fontId="3165" fillId="3144" borderId="3165" xfId="0" applyNumberFormat="1" applyFont="1" applyFill="1" applyBorder="1" applyAlignment="1" applyProtection="1">
      <alignment wrapText="1" readingOrder="1"/>
    </xf>
    <xf numFmtId="3" fontId="3166" fillId="3145" borderId="3166" xfId="0" applyNumberFormat="1" applyFont="1" applyFill="1" applyBorder="1" applyAlignment="1" applyProtection="1">
      <alignment wrapText="1" readingOrder="1"/>
    </xf>
    <xf numFmtId="3" fontId="3167" fillId="3146" borderId="3167" xfId="0" applyNumberFormat="1" applyFont="1" applyFill="1" applyBorder="1" applyAlignment="1" applyProtection="1">
      <alignment wrapText="1" readingOrder="1"/>
    </xf>
    <xf numFmtId="3" fontId="3168" fillId="3147" borderId="3168" xfId="0" applyNumberFormat="1" applyFont="1" applyFill="1" applyBorder="1" applyAlignment="1" applyProtection="1">
      <alignment wrapText="1" readingOrder="1"/>
    </xf>
    <xf numFmtId="3" fontId="3169" fillId="3148" borderId="3169" xfId="0" applyNumberFormat="1" applyFont="1" applyFill="1" applyBorder="1" applyAlignment="1" applyProtection="1">
      <alignment wrapText="1" readingOrder="1"/>
    </xf>
    <xf numFmtId="0" fontId="3170" fillId="3149" borderId="3170" xfId="0" applyFont="1" applyFill="1" applyBorder="1" applyAlignment="1" applyProtection="1">
      <alignment horizontal="left" vertical="top" wrapText="1" readingOrder="1"/>
    </xf>
    <xf numFmtId="0" fontId="3171" fillId="3150" borderId="3171" xfId="0" applyFont="1" applyFill="1" applyBorder="1" applyAlignment="1" applyProtection="1">
      <alignment horizontal="left" vertical="top" wrapText="1" readingOrder="1"/>
    </xf>
    <xf numFmtId="3" fontId="3172" fillId="3151" borderId="3172" xfId="0" applyNumberFormat="1" applyFont="1" applyFill="1" applyBorder="1" applyAlignment="1" applyProtection="1">
      <alignment wrapText="1" readingOrder="1"/>
    </xf>
    <xf numFmtId="3" fontId="3173" fillId="3152" borderId="3173" xfId="0" applyNumberFormat="1" applyFont="1" applyFill="1" applyBorder="1" applyAlignment="1" applyProtection="1">
      <alignment wrapText="1" readingOrder="1"/>
    </xf>
    <xf numFmtId="3" fontId="3174" fillId="3153" borderId="3174" xfId="0" applyNumberFormat="1" applyFont="1" applyFill="1" applyBorder="1" applyAlignment="1" applyProtection="1">
      <alignment wrapText="1" readingOrder="1"/>
    </xf>
    <xf numFmtId="3" fontId="3175" fillId="3154" borderId="3175" xfId="0" applyNumberFormat="1" applyFont="1" applyFill="1" applyBorder="1" applyAlignment="1" applyProtection="1">
      <alignment wrapText="1" readingOrder="1"/>
    </xf>
    <xf numFmtId="3" fontId="3176" fillId="3155" borderId="3176" xfId="0" applyNumberFormat="1" applyFont="1" applyFill="1" applyBorder="1" applyAlignment="1" applyProtection="1">
      <alignment wrapText="1" readingOrder="1"/>
    </xf>
    <xf numFmtId="3" fontId="3177" fillId="3156" borderId="3177" xfId="0" applyNumberFormat="1" applyFont="1" applyFill="1" applyBorder="1" applyAlignment="1" applyProtection="1">
      <alignment wrapText="1" readingOrder="1"/>
    </xf>
    <xf numFmtId="3" fontId="3178" fillId="3157" borderId="3178" xfId="0" applyNumberFormat="1" applyFont="1" applyFill="1" applyBorder="1" applyAlignment="1" applyProtection="1">
      <alignment wrapText="1" readingOrder="1"/>
    </xf>
    <xf numFmtId="3" fontId="3179" fillId="3158" borderId="3179" xfId="0" applyNumberFormat="1" applyFont="1" applyFill="1" applyBorder="1" applyAlignment="1" applyProtection="1">
      <alignment wrapText="1" readingOrder="1"/>
    </xf>
    <xf numFmtId="3" fontId="3180" fillId="3159" borderId="3180" xfId="0" applyNumberFormat="1" applyFont="1" applyFill="1" applyBorder="1" applyAlignment="1" applyProtection="1">
      <alignment wrapText="1" readingOrder="1"/>
    </xf>
    <xf numFmtId="3" fontId="3181" fillId="3160" borderId="3181" xfId="0" applyNumberFormat="1" applyFont="1" applyFill="1" applyBorder="1" applyAlignment="1" applyProtection="1">
      <alignment wrapText="1" readingOrder="1"/>
    </xf>
    <xf numFmtId="3" fontId="3182" fillId="3161" borderId="3182" xfId="0" applyNumberFormat="1" applyFont="1" applyFill="1" applyBorder="1" applyAlignment="1" applyProtection="1">
      <alignment wrapText="1" readingOrder="1"/>
    </xf>
    <xf numFmtId="3" fontId="3183" fillId="3162" borderId="3183" xfId="0" applyNumberFormat="1" applyFont="1" applyFill="1" applyBorder="1" applyAlignment="1" applyProtection="1">
      <alignment wrapText="1" readingOrder="1"/>
    </xf>
    <xf numFmtId="3" fontId="3184" fillId="3163" borderId="3184" xfId="0" applyNumberFormat="1" applyFont="1" applyFill="1" applyBorder="1" applyAlignment="1" applyProtection="1">
      <alignment wrapText="1" readingOrder="1"/>
    </xf>
    <xf numFmtId="3" fontId="3185" fillId="3164" borderId="3185" xfId="0" applyNumberFormat="1" applyFont="1" applyFill="1" applyBorder="1" applyAlignment="1" applyProtection="1">
      <alignment wrapText="1" readingOrder="1"/>
    </xf>
    <xf numFmtId="3" fontId="3186" fillId="3165" borderId="3186" xfId="0" applyNumberFormat="1" applyFont="1" applyFill="1" applyBorder="1" applyAlignment="1" applyProtection="1">
      <alignment wrapText="1" readingOrder="1"/>
    </xf>
    <xf numFmtId="3" fontId="3187" fillId="3166" borderId="3187" xfId="0" applyNumberFormat="1" applyFont="1" applyFill="1" applyBorder="1" applyAlignment="1" applyProtection="1">
      <alignment wrapText="1" readingOrder="1"/>
    </xf>
    <xf numFmtId="3" fontId="3188" fillId="3167" borderId="3188" xfId="0" applyNumberFormat="1" applyFont="1" applyFill="1" applyBorder="1" applyAlignment="1" applyProtection="1">
      <alignment wrapText="1" readingOrder="1"/>
    </xf>
    <xf numFmtId="3" fontId="3189" fillId="3168" borderId="3189" xfId="0" applyNumberFormat="1" applyFont="1" applyFill="1" applyBorder="1" applyAlignment="1" applyProtection="1">
      <alignment wrapText="1" readingOrder="1"/>
    </xf>
    <xf numFmtId="3" fontId="3190" fillId="3169" borderId="3190" xfId="0" applyNumberFormat="1" applyFont="1" applyFill="1" applyBorder="1" applyAlignment="1" applyProtection="1">
      <alignment wrapText="1" readingOrder="1"/>
    </xf>
    <xf numFmtId="3" fontId="3191" fillId="3170" borderId="3191" xfId="0" applyNumberFormat="1" applyFont="1" applyFill="1" applyBorder="1" applyAlignment="1" applyProtection="1">
      <alignment wrapText="1" readingOrder="1"/>
    </xf>
    <xf numFmtId="0" fontId="3192" fillId="3171" borderId="3192" xfId="0" applyFont="1" applyFill="1" applyBorder="1" applyProtection="1"/>
    <xf numFmtId="0" fontId="3193" fillId="3172" borderId="3193" xfId="0" applyFont="1" applyFill="1" applyBorder="1" applyProtection="1"/>
    <xf numFmtId="0" fontId="3194" fillId="3173" borderId="3194" xfId="0" applyFont="1" applyFill="1" applyBorder="1" applyAlignment="1" applyProtection="1">
      <alignment horizontal="left" vertical="top" wrapText="1"/>
    </xf>
    <xf numFmtId="0" fontId="3195" fillId="3174" borderId="3195" xfId="0" applyFont="1" applyFill="1" applyBorder="1" applyAlignment="1" applyProtection="1">
      <alignment horizontal="left" vertical="top" wrapText="1"/>
    </xf>
    <xf numFmtId="0" fontId="442" fillId="3175" borderId="442" xfId="0" applyFont="1" applyFill="1" applyBorder="1" applyAlignment="1" applyProtection="1">
      <alignment horizontal="left" vertical="top" wrapText="1" readingOrder="1"/>
    </xf>
    <xf numFmtId="0" fontId="443" fillId="3175" borderId="443" xfId="0" applyFont="1" applyFill="1" applyBorder="1" applyAlignment="1" applyProtection="1">
      <alignment horizontal="left" vertical="top" wrapText="1" readingOrder="1"/>
    </xf>
    <xf numFmtId="3" fontId="444" fillId="3176" borderId="444" xfId="0" applyNumberFormat="1" applyFont="1" applyFill="1" applyBorder="1" applyAlignment="1" applyProtection="1">
      <alignment wrapText="1" readingOrder="1"/>
    </xf>
    <xf numFmtId="3" fontId="445" fillId="3176" borderId="445" xfId="0" applyNumberFormat="1" applyFont="1" applyFill="1" applyBorder="1" applyAlignment="1" applyProtection="1">
      <alignment wrapText="1" readingOrder="1"/>
    </xf>
    <xf numFmtId="3" fontId="446" fillId="3176" borderId="446" xfId="0" applyNumberFormat="1" applyFont="1" applyFill="1" applyBorder="1" applyAlignment="1" applyProtection="1">
      <alignment wrapText="1" readingOrder="1"/>
    </xf>
    <xf numFmtId="3" fontId="447" fillId="3176" borderId="447" xfId="0" applyNumberFormat="1" applyFont="1" applyFill="1" applyBorder="1" applyAlignment="1" applyProtection="1">
      <alignment wrapText="1" readingOrder="1"/>
    </xf>
    <xf numFmtId="3" fontId="448" fillId="3176" borderId="448" xfId="0" applyNumberFormat="1" applyFont="1" applyFill="1" applyBorder="1" applyAlignment="1" applyProtection="1">
      <alignment wrapText="1" readingOrder="1"/>
    </xf>
    <xf numFmtId="3" fontId="449" fillId="3176" borderId="449" xfId="0" applyNumberFormat="1" applyFont="1" applyFill="1" applyBorder="1" applyAlignment="1" applyProtection="1">
      <alignment wrapText="1" readingOrder="1"/>
    </xf>
    <xf numFmtId="3" fontId="450" fillId="3176" borderId="450" xfId="0" applyNumberFormat="1" applyFont="1" applyFill="1" applyBorder="1" applyAlignment="1" applyProtection="1">
      <alignment wrapText="1" readingOrder="1"/>
    </xf>
    <xf numFmtId="3" fontId="451" fillId="3176" borderId="451" xfId="0" applyNumberFormat="1" applyFont="1" applyFill="1" applyBorder="1" applyAlignment="1" applyProtection="1">
      <alignment wrapText="1" readingOrder="1"/>
    </xf>
    <xf numFmtId="3" fontId="452" fillId="3176" borderId="452" xfId="0" applyNumberFormat="1" applyFont="1" applyFill="1" applyBorder="1" applyAlignment="1" applyProtection="1">
      <alignment wrapText="1" readingOrder="1"/>
    </xf>
    <xf numFmtId="3" fontId="453" fillId="3176" borderId="453" xfId="0" applyNumberFormat="1" applyFont="1" applyFill="1" applyBorder="1" applyAlignment="1" applyProtection="1">
      <alignment wrapText="1" readingOrder="1"/>
    </xf>
    <xf numFmtId="3" fontId="454" fillId="3176" borderId="454" xfId="0" applyNumberFormat="1" applyFont="1" applyFill="1" applyBorder="1" applyAlignment="1" applyProtection="1">
      <alignment wrapText="1" readingOrder="1"/>
    </xf>
    <xf numFmtId="3" fontId="455" fillId="3176" borderId="455" xfId="0" applyNumberFormat="1" applyFont="1" applyFill="1" applyBorder="1" applyAlignment="1" applyProtection="1">
      <alignment wrapText="1" readingOrder="1"/>
    </xf>
    <xf numFmtId="3" fontId="456" fillId="3176" borderId="456" xfId="0" applyNumberFormat="1" applyFont="1" applyFill="1" applyBorder="1" applyAlignment="1" applyProtection="1">
      <alignment wrapText="1" readingOrder="1"/>
    </xf>
    <xf numFmtId="3" fontId="457" fillId="3176" borderId="457" xfId="0" applyNumberFormat="1" applyFont="1" applyFill="1" applyBorder="1" applyAlignment="1" applyProtection="1">
      <alignment wrapText="1" readingOrder="1"/>
    </xf>
    <xf numFmtId="3" fontId="458" fillId="3176" borderId="458" xfId="0" applyNumberFormat="1" applyFont="1" applyFill="1" applyBorder="1" applyAlignment="1" applyProtection="1">
      <alignment wrapText="1" readingOrder="1"/>
    </xf>
    <xf numFmtId="3" fontId="459" fillId="3176" borderId="459" xfId="0" applyNumberFormat="1" applyFont="1" applyFill="1" applyBorder="1" applyAlignment="1" applyProtection="1">
      <alignment wrapText="1" readingOrder="1"/>
    </xf>
    <xf numFmtId="3" fontId="460" fillId="3176" borderId="460" xfId="0" applyNumberFormat="1" applyFont="1" applyFill="1" applyBorder="1" applyAlignment="1" applyProtection="1">
      <alignment wrapText="1" readingOrder="1"/>
    </xf>
    <xf numFmtId="3" fontId="461" fillId="3176" borderId="461" xfId="0" applyNumberFormat="1" applyFont="1" applyFill="1" applyBorder="1" applyAlignment="1" applyProtection="1">
      <alignment wrapText="1" readingOrder="1"/>
    </xf>
    <xf numFmtId="3" fontId="462" fillId="3176" borderId="462" xfId="0" applyNumberFormat="1" applyFont="1" applyFill="1" applyBorder="1" applyAlignment="1" applyProtection="1">
      <alignment wrapText="1" readingOrder="1"/>
    </xf>
    <xf numFmtId="3" fontId="463" fillId="3176" borderId="463" xfId="0" applyNumberFormat="1" applyFont="1" applyFill="1" applyBorder="1" applyAlignment="1" applyProtection="1">
      <alignment wrapText="1" readingOrder="1"/>
    </xf>
    <xf numFmtId="0" fontId="0" fillId="3177" borderId="0" xfId="0" applyFill="1"/>
    <xf numFmtId="0" fontId="3196" fillId="3174" borderId="3195" xfId="3"/>
    <xf numFmtId="0" fontId="1" fillId="3174" borderId="3195" xfId="3" applyFont="1" applyFill="1" applyBorder="1" applyProtection="1">
      <alignment readingOrder="1"/>
    </xf>
    <xf numFmtId="0" fontId="25" fillId="3174" borderId="3195" xfId="3" applyFont="1" applyFill="1" applyBorder="1" applyProtection="1">
      <alignment readingOrder="1"/>
    </xf>
    <xf numFmtId="0" fontId="2" fillId="24" borderId="3191" xfId="3" applyFont="1" applyFill="1" applyBorder="1" applyAlignment="1" applyProtection="1">
      <alignment horizontal="right" vertical="top" wrapText="1" readingOrder="1"/>
    </xf>
    <xf numFmtId="0" fontId="4" fillId="24" borderId="3191" xfId="3" applyFont="1" applyFill="1" applyBorder="1" applyAlignment="1" applyProtection="1">
      <alignment horizontal="center" vertical="top" wrapText="1" readingOrder="1"/>
    </xf>
    <xf numFmtId="0" fontId="24" fillId="3149" borderId="3191" xfId="3" applyFont="1" applyFill="1" applyBorder="1" applyAlignment="1" applyProtection="1">
      <alignment horizontal="left" vertical="top" wrapText="1" readingOrder="1"/>
    </xf>
    <xf numFmtId="0" fontId="25" fillId="3150" borderId="3191" xfId="3" applyFont="1" applyFill="1" applyBorder="1" applyAlignment="1" applyProtection="1">
      <alignment horizontal="left" vertical="top" wrapText="1" readingOrder="1"/>
    </xf>
    <xf numFmtId="0" fontId="46" fillId="2840" borderId="2819" xfId="3" applyFont="1" applyFill="1" applyBorder="1" applyAlignment="1" applyProtection="1">
      <alignment horizontal="left" vertical="top" wrapText="1" readingOrder="1"/>
    </xf>
    <xf numFmtId="0" fontId="46" fillId="2840" borderId="3195" xfId="3" applyFont="1" applyFill="1" applyBorder="1" applyAlignment="1" applyProtection="1">
      <alignment horizontal="left" vertical="top" wrapText="1" readingOrder="1"/>
    </xf>
    <xf numFmtId="0" fontId="46" fillId="2840" borderId="2841" xfId="3" applyFont="1" applyFill="1" applyBorder="1" applyAlignment="1" applyProtection="1">
      <alignment horizontal="right" vertical="top" wrapText="1" readingOrder="1"/>
    </xf>
    <xf numFmtId="0" fontId="46" fillId="2840" borderId="2841" xfId="3" applyFont="1" applyFill="1" applyBorder="1" applyAlignment="1" applyProtection="1">
      <alignment horizontal="left" vertical="top" wrapText="1" readingOrder="1"/>
    </xf>
    <xf numFmtId="0" fontId="46" fillId="3149" borderId="3191" xfId="3" applyFont="1" applyFill="1" applyBorder="1" applyAlignment="1" applyProtection="1">
      <alignment horizontal="left" vertical="top" wrapText="1" readingOrder="1"/>
    </xf>
    <xf numFmtId="3" fontId="25" fillId="3174" borderId="3191" xfId="3" applyNumberFormat="1" applyFont="1" applyFill="1" applyBorder="1" applyAlignment="1" applyProtection="1">
      <alignment wrapText="1" readingOrder="1"/>
    </xf>
    <xf numFmtId="0" fontId="25" fillId="3174" borderId="3191" xfId="3" applyFont="1" applyFill="1" applyBorder="1" applyAlignment="1" applyProtection="1">
      <alignment wrapText="1" readingOrder="1"/>
    </xf>
    <xf numFmtId="164" fontId="25" fillId="3174" borderId="3191" xfId="3" applyNumberFormat="1" applyFont="1" applyFill="1" applyBorder="1" applyAlignment="1" applyProtection="1">
      <alignment wrapText="1" readingOrder="1"/>
    </xf>
    <xf numFmtId="0" fontId="3192" fillId="3174" borderId="3195" xfId="3" applyFont="1" applyFill="1" applyBorder="1" applyProtection="1"/>
    <xf numFmtId="0" fontId="0" fillId="0" borderId="3195" xfId="0" applyBorder="1"/>
    <xf numFmtId="0" fontId="1" fillId="3174" borderId="3195" xfId="0" applyFont="1" applyFill="1" applyBorder="1" applyProtection="1">
      <alignment readingOrder="1"/>
    </xf>
    <xf numFmtId="0" fontId="2" fillId="24" borderId="3191" xfId="0" applyFont="1" applyFill="1" applyBorder="1" applyAlignment="1" applyProtection="1">
      <alignment horizontal="right" vertical="top" wrapText="1" readingOrder="1"/>
    </xf>
    <xf numFmtId="0" fontId="4" fillId="24" borderId="3191" xfId="0" applyFont="1" applyFill="1" applyBorder="1" applyAlignment="1" applyProtection="1">
      <alignment horizontal="center" vertical="top" wrapText="1" readingOrder="1"/>
    </xf>
    <xf numFmtId="0" fontId="24" fillId="3149" borderId="3191" xfId="0" applyFont="1" applyFill="1" applyBorder="1" applyAlignment="1" applyProtection="1">
      <alignment horizontal="left" vertical="top" wrapText="1" readingOrder="1"/>
    </xf>
    <xf numFmtId="0" fontId="25" fillId="3150" borderId="3191" xfId="0" applyFont="1" applyFill="1" applyBorder="1" applyAlignment="1" applyProtection="1">
      <alignment horizontal="left" vertical="top" wrapText="1" readingOrder="1"/>
    </xf>
    <xf numFmtId="0" fontId="46" fillId="2840" borderId="2819" xfId="0" applyFont="1" applyFill="1" applyBorder="1" applyAlignment="1" applyProtection="1">
      <alignment horizontal="left" vertical="top" wrapText="1" readingOrder="1"/>
    </xf>
    <xf numFmtId="0" fontId="46" fillId="2840" borderId="3195" xfId="0" applyFont="1" applyFill="1" applyBorder="1" applyAlignment="1" applyProtection="1">
      <alignment horizontal="left" vertical="top" wrapText="1" readingOrder="1"/>
    </xf>
    <xf numFmtId="0" fontId="46" fillId="2840" borderId="2841" xfId="0" applyFont="1" applyFill="1" applyBorder="1" applyAlignment="1" applyProtection="1">
      <alignment horizontal="right" vertical="top" wrapText="1" readingOrder="1"/>
    </xf>
    <xf numFmtId="0" fontId="46" fillId="2840" borderId="2841" xfId="0" applyFont="1" applyFill="1" applyBorder="1" applyAlignment="1" applyProtection="1">
      <alignment horizontal="left" vertical="top" wrapText="1" readingOrder="1"/>
    </xf>
    <xf numFmtId="0" fontId="46" fillId="3149" borderId="3191" xfId="0" applyFont="1" applyFill="1" applyBorder="1" applyAlignment="1" applyProtection="1">
      <alignment horizontal="left" vertical="top" wrapText="1" readingOrder="1"/>
    </xf>
    <xf numFmtId="3" fontId="25" fillId="3174" borderId="3191" xfId="0" applyNumberFormat="1" applyFont="1" applyFill="1" applyBorder="1" applyAlignment="1" applyProtection="1">
      <alignment wrapText="1" readingOrder="1"/>
    </xf>
    <xf numFmtId="0" fontId="25" fillId="3174" borderId="3191" xfId="0" applyFont="1" applyFill="1" applyBorder="1" applyAlignment="1" applyProtection="1">
      <alignment wrapText="1" readingOrder="1"/>
    </xf>
    <xf numFmtId="164" fontId="25" fillId="3174" borderId="3191" xfId="0" applyNumberFormat="1" applyFont="1" applyFill="1" applyBorder="1" applyAlignment="1" applyProtection="1">
      <alignment wrapText="1" readingOrder="1"/>
    </xf>
    <xf numFmtId="0" fontId="3192" fillId="3174" borderId="3195" xfId="0" applyFont="1" applyFill="1" applyBorder="1" applyProtection="1"/>
    <xf numFmtId="165" fontId="25" fillId="3174" borderId="3191" xfId="3" applyNumberFormat="1" applyFont="1" applyFill="1" applyBorder="1" applyAlignment="1" applyProtection="1">
      <alignment wrapText="1" readingOrder="1"/>
    </xf>
    <xf numFmtId="0" fontId="46" fillId="3175" borderId="3191" xfId="3" applyFont="1" applyFill="1" applyBorder="1" applyAlignment="1" applyProtection="1">
      <alignment horizontal="left" vertical="top" wrapText="1" readingOrder="1"/>
    </xf>
    <xf numFmtId="165" fontId="25" fillId="3176" borderId="3191" xfId="3" applyNumberFormat="1" applyFont="1" applyFill="1" applyBorder="1" applyAlignment="1" applyProtection="1">
      <alignment wrapText="1" readingOrder="1"/>
    </xf>
    <xf numFmtId="3" fontId="25" fillId="3176" borderId="3191" xfId="3" applyNumberFormat="1" applyFont="1" applyFill="1" applyBorder="1" applyAlignment="1" applyProtection="1">
      <alignment wrapText="1" readingOrder="1"/>
    </xf>
    <xf numFmtId="9" fontId="25" fillId="3174" borderId="3191" xfId="3" applyNumberFormat="1" applyFont="1" applyFill="1" applyBorder="1" applyAlignment="1" applyProtection="1">
      <alignment wrapText="1" readingOrder="1"/>
    </xf>
    <xf numFmtId="1" fontId="25" fillId="3174" borderId="3191" xfId="3" applyNumberFormat="1" applyFont="1" applyFill="1" applyBorder="1" applyAlignment="1" applyProtection="1">
      <alignment wrapText="1" readingOrder="1"/>
    </xf>
    <xf numFmtId="1" fontId="25" fillId="3176" borderId="3191" xfId="3" applyNumberFormat="1" applyFont="1" applyFill="1" applyBorder="1" applyAlignment="1" applyProtection="1">
      <alignment wrapText="1" readingOrder="1"/>
    </xf>
    <xf numFmtId="1" fontId="46" fillId="2840" borderId="2819" xfId="3" applyNumberFormat="1" applyFont="1" applyFill="1" applyBorder="1" applyAlignment="1" applyProtection="1">
      <alignment horizontal="left" vertical="top" wrapText="1" readingOrder="1"/>
    </xf>
    <xf numFmtId="1" fontId="4" fillId="24" borderId="3191" xfId="3" applyNumberFormat="1" applyFont="1" applyFill="1" applyBorder="1" applyAlignment="1" applyProtection="1">
      <alignment horizontal="center" vertical="top" wrapText="1" readingOrder="1"/>
    </xf>
    <xf numFmtId="1" fontId="46" fillId="3149" borderId="3191" xfId="3" applyNumberFormat="1" applyFont="1" applyFill="1" applyBorder="1" applyAlignment="1" applyProtection="1">
      <alignment horizontal="left" vertical="top" wrapText="1" readingOrder="1"/>
    </xf>
    <xf numFmtId="0" fontId="46" fillId="3178" borderId="3191" xfId="3" applyFont="1" applyFill="1" applyBorder="1" applyAlignment="1" applyProtection="1">
      <alignment horizontal="left" vertical="top" wrapText="1" readingOrder="1"/>
    </xf>
    <xf numFmtId="165" fontId="25" fillId="3178" borderId="3191" xfId="3" applyNumberFormat="1" applyFont="1" applyFill="1" applyBorder="1" applyAlignment="1" applyProtection="1">
      <alignment wrapText="1" readingOrder="1"/>
    </xf>
    <xf numFmtId="0" fontId="0" fillId="3178" borderId="0" xfId="0" applyFill="1"/>
    <xf numFmtId="1" fontId="46" fillId="3179" borderId="3191" xfId="3" applyNumberFormat="1" applyFont="1" applyFill="1" applyBorder="1" applyAlignment="1" applyProtection="1">
      <alignment horizontal="left" vertical="top" wrapText="1" readingOrder="1"/>
    </xf>
    <xf numFmtId="1" fontId="25" fillId="3180" borderId="3191" xfId="3" applyNumberFormat="1" applyFont="1" applyFill="1" applyBorder="1" applyAlignment="1" applyProtection="1">
      <alignment wrapText="1" readingOrder="1"/>
    </xf>
    <xf numFmtId="165" fontId="1368" fillId="1347" borderId="1368" xfId="0" applyNumberFormat="1" applyFont="1" applyFill="1" applyBorder="1" applyAlignment="1" applyProtection="1">
      <alignment wrapText="1" readingOrder="1"/>
    </xf>
    <xf numFmtId="165" fontId="0" fillId="0" borderId="0" xfId="0" applyNumberFormat="1"/>
    <xf numFmtId="165" fontId="0" fillId="3177" borderId="0" xfId="0" applyNumberFormat="1" applyFill="1"/>
    <xf numFmtId="165" fontId="25" fillId="3180" borderId="3191" xfId="3" applyNumberFormat="1" applyFont="1" applyFill="1" applyBorder="1" applyAlignment="1" applyProtection="1">
      <alignment wrapText="1" readingOrder="1"/>
    </xf>
    <xf numFmtId="165" fontId="0" fillId="3178" borderId="0" xfId="0" applyNumberFormat="1" applyFill="1"/>
    <xf numFmtId="9" fontId="0" fillId="0" borderId="0" xfId="0" applyNumberFormat="1"/>
    <xf numFmtId="9" fontId="0" fillId="3178" borderId="0" xfId="0" applyNumberFormat="1" applyFill="1"/>
    <xf numFmtId="9" fontId="0" fillId="3177" borderId="0" xfId="0" applyNumberFormat="1" applyFill="1"/>
    <xf numFmtId="0" fontId="46" fillId="3178" borderId="3195" xfId="3" applyFont="1" applyFill="1" applyBorder="1" applyAlignment="1" applyProtection="1">
      <alignment horizontal="left" vertical="top" wrapText="1" readingOrder="1"/>
    </xf>
    <xf numFmtId="0" fontId="46" fillId="3178" borderId="2841" xfId="3" applyFont="1" applyFill="1" applyBorder="1" applyAlignment="1" applyProtection="1">
      <alignment horizontal="right" vertical="top" wrapText="1" readingOrder="1"/>
    </xf>
    <xf numFmtId="165" fontId="25" fillId="3174" borderId="3195" xfId="3" applyNumberFormat="1" applyFont="1" applyFill="1" applyBorder="1" applyAlignment="1" applyProtection="1">
      <alignment wrapText="1" readingOrder="1"/>
    </xf>
    <xf numFmtId="0" fontId="3198" fillId="3178" borderId="2819" xfId="3" applyFont="1" applyFill="1" applyBorder="1" applyAlignment="1" applyProtection="1">
      <alignment horizontal="left" vertical="top" wrapText="1" readingOrder="1"/>
    </xf>
    <xf numFmtId="0" fontId="46" fillId="3178" borderId="2841" xfId="3" applyFont="1" applyFill="1" applyBorder="1" applyAlignment="1" applyProtection="1">
      <alignment horizontal="left" vertical="top" wrapText="1" readingOrder="1"/>
    </xf>
    <xf numFmtId="0" fontId="2" fillId="24" borderId="3196" xfId="3" applyFont="1" applyFill="1" applyBorder="1" applyAlignment="1" applyProtection="1">
      <alignment horizontal="right" vertical="top" wrapText="1" readingOrder="1"/>
    </xf>
    <xf numFmtId="0" fontId="24" fillId="3149" borderId="3196" xfId="3" applyFont="1" applyFill="1" applyBorder="1" applyAlignment="1" applyProtection="1">
      <alignment horizontal="left" vertical="top" wrapText="1" readingOrder="1"/>
    </xf>
    <xf numFmtId="0" fontId="46" fillId="3149" borderId="3196" xfId="3" applyFont="1" applyFill="1" applyBorder="1" applyAlignment="1" applyProtection="1">
      <alignment horizontal="left" vertical="top" wrapText="1" readingOrder="1"/>
    </xf>
    <xf numFmtId="0" fontId="46" fillId="3175" borderId="3196" xfId="3" applyFont="1" applyFill="1" applyBorder="1" applyAlignment="1" applyProtection="1">
      <alignment horizontal="left" vertical="top" wrapText="1" readingOrder="1"/>
    </xf>
    <xf numFmtId="0" fontId="3197" fillId="3149" borderId="3196" xfId="3" applyFont="1" applyFill="1" applyBorder="1" applyAlignment="1" applyProtection="1">
      <alignment horizontal="left" vertical="top" wrapText="1" readingOrder="1"/>
    </xf>
    <xf numFmtId="0" fontId="46" fillId="3179" borderId="3196" xfId="3" applyFont="1" applyFill="1" applyBorder="1" applyAlignment="1" applyProtection="1">
      <alignment horizontal="left" vertical="top" wrapText="1" readingOrder="1"/>
    </xf>
    <xf numFmtId="0" fontId="3192" fillId="3171" borderId="3195" xfId="0" applyFont="1" applyFill="1" applyBorder="1" applyProtection="1"/>
    <xf numFmtId="0" fontId="0" fillId="3177" borderId="3195" xfId="0" applyFill="1" applyBorder="1"/>
    <xf numFmtId="0" fontId="0" fillId="3178" borderId="3195" xfId="0" applyFill="1" applyBorder="1"/>
    <xf numFmtId="0" fontId="3198" fillId="3178" borderId="3197" xfId="3" applyFont="1" applyFill="1" applyBorder="1" applyAlignment="1" applyProtection="1">
      <alignment horizontal="left" vertical="top" wrapText="1" readingOrder="1"/>
    </xf>
    <xf numFmtId="0" fontId="3198" fillId="3178" borderId="3198" xfId="3" applyFont="1" applyFill="1" applyBorder="1" applyAlignment="1" applyProtection="1">
      <alignment horizontal="left" vertical="top" wrapText="1" readingOrder="1"/>
    </xf>
    <xf numFmtId="0" fontId="3200" fillId="3177" borderId="2819" xfId="3" applyFont="1" applyFill="1" applyBorder="1" applyAlignment="1" applyProtection="1">
      <alignment horizontal="left" vertical="top" wrapText="1" readingOrder="1"/>
    </xf>
    <xf numFmtId="0" fontId="3198" fillId="3178" borderId="3199" xfId="3" applyFont="1" applyFill="1" applyBorder="1" applyAlignment="1" applyProtection="1">
      <alignment horizontal="left" vertical="top" wrapText="1" readingOrder="1"/>
    </xf>
    <xf numFmtId="0" fontId="3198" fillId="3178" borderId="3198" xfId="3" applyFont="1" applyFill="1" applyBorder="1" applyAlignment="1" applyProtection="1">
      <alignment horizontal="center" vertical="top" wrapText="1" readingOrder="1"/>
    </xf>
    <xf numFmtId="0" fontId="3198" fillId="3178" borderId="3200" xfId="3" applyFont="1" applyFill="1" applyBorder="1" applyAlignment="1" applyProtection="1">
      <alignment horizontal="center" vertical="top" wrapText="1" readingOrder="1"/>
    </xf>
    <xf numFmtId="0" fontId="3198" fillId="3178" borderId="3201" xfId="3" applyFont="1" applyFill="1" applyBorder="1" applyAlignment="1" applyProtection="1">
      <alignment horizontal="center" vertical="top" wrapText="1" readingOrder="1"/>
    </xf>
    <xf numFmtId="165" fontId="3199" fillId="3178" borderId="3195" xfId="3" applyNumberFormat="1" applyFont="1" applyFill="1" applyBorder="1" applyAlignment="1" applyProtection="1">
      <alignment wrapText="1" readingOrder="1"/>
    </xf>
    <xf numFmtId="165" fontId="3200" fillId="3177" borderId="3195" xfId="3" applyNumberFormat="1" applyFont="1" applyFill="1" applyBorder="1" applyAlignment="1" applyProtection="1">
      <alignment wrapText="1" readingOrder="1"/>
    </xf>
    <xf numFmtId="165" fontId="3199" fillId="3178" borderId="3198" xfId="3" applyNumberFormat="1" applyFont="1" applyFill="1" applyBorder="1" applyAlignment="1" applyProtection="1">
      <alignment wrapText="1" readingOrder="1"/>
    </xf>
    <xf numFmtId="165" fontId="3199" fillId="3178" borderId="3200" xfId="3" applyNumberFormat="1" applyFont="1" applyFill="1" applyBorder="1" applyAlignment="1" applyProtection="1">
      <alignment wrapText="1" readingOrder="1"/>
    </xf>
    <xf numFmtId="165" fontId="3199" fillId="3178" borderId="3201" xfId="3" applyNumberFormat="1" applyFont="1" applyFill="1" applyBorder="1" applyAlignment="1" applyProtection="1">
      <alignment wrapText="1" readingOrder="1"/>
    </xf>
    <xf numFmtId="165" fontId="3199" fillId="3178" borderId="2819" xfId="3" applyNumberFormat="1" applyFont="1" applyFill="1" applyBorder="1" applyAlignment="1" applyProtection="1">
      <alignment wrapText="1" readingOrder="1"/>
    </xf>
    <xf numFmtId="165" fontId="3199" fillId="3178" borderId="2841" xfId="3" applyNumberFormat="1" applyFont="1" applyFill="1" applyBorder="1" applyAlignment="1" applyProtection="1">
      <alignment wrapText="1" readingOrder="1"/>
    </xf>
    <xf numFmtId="165" fontId="3200" fillId="3177" borderId="2819" xfId="3" applyNumberFormat="1" applyFont="1" applyFill="1" applyBorder="1" applyAlignment="1" applyProtection="1">
      <alignment wrapText="1" readingOrder="1"/>
    </xf>
    <xf numFmtId="165" fontId="3200" fillId="3177" borderId="2841" xfId="3" applyNumberFormat="1" applyFont="1" applyFill="1" applyBorder="1" applyAlignment="1" applyProtection="1">
      <alignment wrapText="1" readingOrder="1"/>
    </xf>
    <xf numFmtId="165" fontId="3199" fillId="3178" borderId="3199" xfId="3" applyNumberFormat="1" applyFont="1" applyFill="1" applyBorder="1" applyAlignment="1" applyProtection="1">
      <alignment wrapText="1" readingOrder="1"/>
    </xf>
    <xf numFmtId="165" fontId="3199" fillId="3178" borderId="3202" xfId="3" applyNumberFormat="1" applyFont="1" applyFill="1" applyBorder="1" applyAlignment="1" applyProtection="1">
      <alignment wrapText="1" readingOrder="1"/>
    </xf>
    <xf numFmtId="165" fontId="3199" fillId="3178" borderId="3203" xfId="3" applyNumberFormat="1" applyFont="1" applyFill="1" applyBorder="1" applyAlignment="1" applyProtection="1">
      <alignment wrapText="1" readingOrder="1"/>
    </xf>
    <xf numFmtId="0" fontId="0" fillId="3178" borderId="3195" xfId="3" applyFont="1" applyFill="1" applyBorder="1" applyAlignment="1" applyProtection="1">
      <alignment horizontal="left" vertical="top" wrapText="1" readingOrder="1"/>
    </xf>
    <xf numFmtId="166" fontId="25" fillId="3174" borderId="3191" xfId="3" applyNumberFormat="1" applyFont="1" applyFill="1" applyBorder="1" applyAlignment="1" applyProtection="1">
      <alignment wrapText="1" readingOrder="1"/>
    </xf>
    <xf numFmtId="1" fontId="0" fillId="0" borderId="0" xfId="0" applyNumberFormat="1"/>
    <xf numFmtId="0" fontId="3197" fillId="2840" borderId="2819" xfId="3" applyFont="1" applyFill="1" applyBorder="1" applyAlignment="1" applyProtection="1">
      <alignment horizontal="left" vertical="top" wrapText="1" readingOrder="1"/>
    </xf>
    <xf numFmtId="0" fontId="3201" fillId="3174" borderId="3195" xfId="0" applyFont="1" applyFill="1" applyBorder="1" applyProtection="1">
      <alignment readingOrder="1"/>
    </xf>
    <xf numFmtId="0" fontId="0" fillId="3178" borderId="3195" xfId="3" applyFont="1" applyFill="1" applyBorder="1" applyAlignment="1" applyProtection="1">
      <alignment horizontal="left" vertical="top" wrapText="1" readingOrder="1"/>
    </xf>
    <xf numFmtId="0" fontId="0" fillId="0" borderId="0" xfId="0" applyAlignment="1">
      <alignment readingOrder="1"/>
    </xf>
    <xf numFmtId="0" fontId="0" fillId="1302" borderId="1323" xfId="0" applyFill="1" applyBorder="1" applyAlignment="1" applyProtection="1">
      <alignment horizontal="left" vertical="top" wrapText="1" readingOrder="1"/>
    </xf>
  </cellXfs>
  <cellStyles count="4">
    <cellStyle name="Normal" xfId="0" builtinId="0"/>
    <cellStyle name="Normal 2" xfId="1"/>
    <cellStyle name="Normal 3" xfId="2"/>
    <cellStyle name="Normal 4"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ratio1!$X$135</c:f>
              <c:strCache>
                <c:ptCount val="1"/>
                <c:pt idx="0">
                  <c:v>Espagne</c:v>
                </c:pt>
              </c:strCache>
            </c:strRef>
          </c:tx>
          <c:spPr>
            <a:ln w="28575">
              <a:solidFill>
                <a:srgbClr val="FFFF00"/>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ratio1!$Y$135:$AR$135</c:f>
              <c:numCache>
                <c:formatCode>0%</c:formatCode>
                <c:ptCount val="20"/>
                <c:pt idx="0">
                  <c:v>0.56608739952451037</c:v>
                </c:pt>
                <c:pt idx="1">
                  <c:v>0.56878658861096332</c:v>
                </c:pt>
                <c:pt idx="2">
                  <c:v>0.56313993174061439</c:v>
                </c:pt>
                <c:pt idx="3">
                  <c:v>0.56348704990524323</c:v>
                </c:pt>
                <c:pt idx="4">
                  <c:v>0.54381203853112314</c:v>
                </c:pt>
                <c:pt idx="5">
                  <c:v>0.54345901468597024</c:v>
                </c:pt>
                <c:pt idx="6">
                  <c:v>0.57857464923215662</c:v>
                </c:pt>
                <c:pt idx="7">
                  <c:v>0.5642137333020858</c:v>
                </c:pt>
                <c:pt idx="8">
                  <c:v>0.58454050025618332</c:v>
                </c:pt>
                <c:pt idx="9">
                  <c:v>0.57596412101555772</c:v>
                </c:pt>
                <c:pt idx="10">
                  <c:v>0.57398944690473952</c:v>
                </c:pt>
                <c:pt idx="11">
                  <c:v>0.53322565759113982</c:v>
                </c:pt>
                <c:pt idx="12">
                  <c:v>0.55940923811930088</c:v>
                </c:pt>
                <c:pt idx="13">
                  <c:v>0.55001785226723798</c:v>
                </c:pt>
                <c:pt idx="14">
                  <c:v>0.55946692385252728</c:v>
                </c:pt>
                <c:pt idx="15">
                  <c:v>0.55177987069997603</c:v>
                </c:pt>
                <c:pt idx="16">
                  <c:v>0.59517097921810302</c:v>
                </c:pt>
                <c:pt idx="17">
                  <c:v>0.58654964179888225</c:v>
                </c:pt>
                <c:pt idx="18">
                  <c:v>0.58166117242367776</c:v>
                </c:pt>
              </c:numCache>
            </c:numRef>
          </c:val>
        </c:ser>
        <c:ser>
          <c:idx val="1"/>
          <c:order val="1"/>
          <c:tx>
            <c:strRef>
              <c:f>ratio1!$X$136</c:f>
              <c:strCache>
                <c:ptCount val="1"/>
                <c:pt idx="0">
                  <c:v>Autriche</c:v>
                </c:pt>
              </c:strCache>
            </c:strRef>
          </c:tx>
          <c:spPr>
            <a:ln w="28575">
              <a:solidFill>
                <a:srgbClr val="92D050"/>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ratio1!$Y$136:$AR$136</c:f>
              <c:numCache>
                <c:formatCode>0%</c:formatCode>
                <c:ptCount val="20"/>
                <c:pt idx="0">
                  <c:v>0.54772021466892562</c:v>
                </c:pt>
                <c:pt idx="1">
                  <c:v>0.54122765253886362</c:v>
                </c:pt>
                <c:pt idx="2">
                  <c:v>0.55991579491153298</c:v>
                </c:pt>
                <c:pt idx="3">
                  <c:v>0.58432429687582088</c:v>
                </c:pt>
                <c:pt idx="4">
                  <c:v>0.60351362256790519</c:v>
                </c:pt>
                <c:pt idx="5">
                  <c:v>0.68668734903633899</c:v>
                </c:pt>
                <c:pt idx="6">
                  <c:v>0.67629950422994412</c:v>
                </c:pt>
                <c:pt idx="7">
                  <c:v>0.64131599045116794</c:v>
                </c:pt>
                <c:pt idx="8">
                  <c:v>0.62812899159471969</c:v>
                </c:pt>
                <c:pt idx="9">
                  <c:v>0.62387476467620262</c:v>
                </c:pt>
                <c:pt idx="10">
                  <c:v>0.6189735142900088</c:v>
                </c:pt>
                <c:pt idx="11">
                  <c:v>0.59749168105866812</c:v>
                </c:pt>
                <c:pt idx="12">
                  <c:v>0.59265227195072812</c:v>
                </c:pt>
                <c:pt idx="13">
                  <c:v>0.57738417532867914</c:v>
                </c:pt>
                <c:pt idx="14">
                  <c:v>0.5649032387597237</c:v>
                </c:pt>
                <c:pt idx="15">
                  <c:v>0.49349875294908702</c:v>
                </c:pt>
                <c:pt idx="16">
                  <c:v>0.61390304139121465</c:v>
                </c:pt>
                <c:pt idx="17">
                  <c:v>0.58871590039641453</c:v>
                </c:pt>
                <c:pt idx="18">
                  <c:v>0.57972830700805156</c:v>
                </c:pt>
              </c:numCache>
            </c:numRef>
          </c:val>
        </c:ser>
        <c:ser>
          <c:idx val="2"/>
          <c:order val="2"/>
          <c:tx>
            <c:strRef>
              <c:f>ratio1!$X$137</c:f>
              <c:strCache>
                <c:ptCount val="1"/>
                <c:pt idx="0">
                  <c:v>Italie</c:v>
                </c:pt>
              </c:strCache>
            </c:strRef>
          </c:tx>
          <c:spPr>
            <a:ln w="28575">
              <a:solidFill>
                <a:srgbClr val="00B050"/>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ratio1!$Y$137:$AR$137</c:f>
              <c:numCache>
                <c:formatCode>0%</c:formatCode>
                <c:ptCount val="20"/>
                <c:pt idx="0">
                  <c:v>0.52451343589524591</c:v>
                </c:pt>
                <c:pt idx="1">
                  <c:v>0.52877775427331808</c:v>
                </c:pt>
                <c:pt idx="2">
                  <c:v>0.52650886211120296</c:v>
                </c:pt>
                <c:pt idx="3">
                  <c:v>0.52905886300983485</c:v>
                </c:pt>
                <c:pt idx="4">
                  <c:v>0.51803271595104217</c:v>
                </c:pt>
                <c:pt idx="5">
                  <c:v>0.48744808510821058</c:v>
                </c:pt>
                <c:pt idx="6">
                  <c:v>0.48851939655635629</c:v>
                </c:pt>
                <c:pt idx="7">
                  <c:v>0.47102869283607335</c:v>
                </c:pt>
                <c:pt idx="8">
                  <c:v>0.46183076887155899</c:v>
                </c:pt>
                <c:pt idx="9">
                  <c:v>0.49607338689917968</c:v>
                </c:pt>
                <c:pt idx="10">
                  <c:v>0.45452388731538496</c:v>
                </c:pt>
                <c:pt idx="11">
                  <c:v>0.47502232454437854</c:v>
                </c:pt>
                <c:pt idx="12">
                  <c:v>0.47744729033697669</c:v>
                </c:pt>
                <c:pt idx="13">
                  <c:v>0.51290329935128365</c:v>
                </c:pt>
                <c:pt idx="14">
                  <c:v>0.5078904250814632</c:v>
                </c:pt>
                <c:pt idx="15">
                  <c:v>0.47958190138584872</c:v>
                </c:pt>
                <c:pt idx="16">
                  <c:v>0.49582170618028382</c:v>
                </c:pt>
                <c:pt idx="17">
                  <c:v>0.48270385004266669</c:v>
                </c:pt>
                <c:pt idx="18">
                  <c:v>0.48389668591337576</c:v>
                </c:pt>
                <c:pt idx="19">
                  <c:v>0.47773996582920197</c:v>
                </c:pt>
              </c:numCache>
            </c:numRef>
          </c:val>
        </c:ser>
        <c:ser>
          <c:idx val="3"/>
          <c:order val="3"/>
          <c:tx>
            <c:strRef>
              <c:f>ratio1!$X$138</c:f>
              <c:strCache>
                <c:ptCount val="1"/>
                <c:pt idx="0">
                  <c:v>Pologne</c:v>
                </c:pt>
              </c:strCache>
            </c:strRef>
          </c:tx>
          <c:spPr>
            <a:ln w="28575">
              <a:solidFill>
                <a:schemeClr val="bg1">
                  <a:lumMod val="65000"/>
                </a:schemeClr>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ratio1!$Y$138:$AR$138</c:f>
              <c:numCache>
                <c:formatCode>0%</c:formatCode>
                <c:ptCount val="20"/>
                <c:pt idx="0">
                  <c:v>0.27630994123166575</c:v>
                </c:pt>
                <c:pt idx="1">
                  <c:v>0.28252098502063722</c:v>
                </c:pt>
                <c:pt idx="2">
                  <c:v>0.25475558227700118</c:v>
                </c:pt>
                <c:pt idx="3">
                  <c:v>0.24881726541734231</c:v>
                </c:pt>
                <c:pt idx="4">
                  <c:v>0.33170510209697834</c:v>
                </c:pt>
                <c:pt idx="5">
                  <c:v>0.36277146114050213</c:v>
                </c:pt>
                <c:pt idx="6">
                  <c:v>0.39033278035362345</c:v>
                </c:pt>
                <c:pt idx="7">
                  <c:v>0.37224832175451339</c:v>
                </c:pt>
                <c:pt idx="8">
                  <c:v>0.38204975542558284</c:v>
                </c:pt>
                <c:pt idx="9">
                  <c:v>0.3908620445200624</c:v>
                </c:pt>
                <c:pt idx="10">
                  <c:v>0.40813729575117397</c:v>
                </c:pt>
                <c:pt idx="11">
                  <c:v>0.39850695877255504</c:v>
                </c:pt>
                <c:pt idx="12">
                  <c:v>0.37186186268340948</c:v>
                </c:pt>
                <c:pt idx="13">
                  <c:v>0.43120132794151406</c:v>
                </c:pt>
                <c:pt idx="14">
                  <c:v>0.39279359828333854</c:v>
                </c:pt>
                <c:pt idx="15">
                  <c:v>0.37879228739913096</c:v>
                </c:pt>
                <c:pt idx="16">
                  <c:v>0.48689633357831963</c:v>
                </c:pt>
                <c:pt idx="17">
                  <c:v>0.45447323999602818</c:v>
                </c:pt>
                <c:pt idx="18">
                  <c:v>0.44135580906582716</c:v>
                </c:pt>
              </c:numCache>
            </c:numRef>
          </c:val>
        </c:ser>
        <c:ser>
          <c:idx val="4"/>
          <c:order val="4"/>
          <c:tx>
            <c:strRef>
              <c:f>ratio1!$X$139</c:f>
              <c:strCache>
                <c:ptCount val="1"/>
                <c:pt idx="0">
                  <c:v>France</c:v>
                </c:pt>
              </c:strCache>
            </c:strRef>
          </c:tx>
          <c:spPr>
            <a:ln w="38100">
              <a:solidFill>
                <a:schemeClr val="tx1"/>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ratio1!$Y$139:$AR$139</c:f>
              <c:numCache>
                <c:formatCode>0%</c:formatCode>
                <c:ptCount val="20"/>
                <c:pt idx="0">
                  <c:v>0.35359367186434515</c:v>
                </c:pt>
                <c:pt idx="1">
                  <c:v>0.35508016587074659</c:v>
                </c:pt>
                <c:pt idx="2">
                  <c:v>0.35054482231448314</c:v>
                </c:pt>
                <c:pt idx="3">
                  <c:v>0.3465086443887837</c:v>
                </c:pt>
                <c:pt idx="4">
                  <c:v>0.32729735300179608</c:v>
                </c:pt>
                <c:pt idx="5">
                  <c:v>0.32062992125984252</c:v>
                </c:pt>
                <c:pt idx="6">
                  <c:v>0.37738950730355547</c:v>
                </c:pt>
                <c:pt idx="7">
                  <c:v>0.38142081177024079</c:v>
                </c:pt>
                <c:pt idx="8">
                  <c:v>0.36185365988577117</c:v>
                </c:pt>
                <c:pt idx="9">
                  <c:v>0.33243795794720271</c:v>
                </c:pt>
                <c:pt idx="10">
                  <c:v>0.41150288615341818</c:v>
                </c:pt>
                <c:pt idx="11">
                  <c:v>0.3999612152553329</c:v>
                </c:pt>
                <c:pt idx="12">
                  <c:v>0.37966558658388783</c:v>
                </c:pt>
                <c:pt idx="13">
                  <c:v>0.33734725277519934</c:v>
                </c:pt>
                <c:pt idx="14">
                  <c:v>0.35676470958087597</c:v>
                </c:pt>
                <c:pt idx="15">
                  <c:v>0.37689591475137912</c:v>
                </c:pt>
                <c:pt idx="16">
                  <c:v>0.35667949862134191</c:v>
                </c:pt>
                <c:pt idx="17">
                  <c:v>0.38885315081182614</c:v>
                </c:pt>
                <c:pt idx="18">
                  <c:v>0.40562813583149526</c:v>
                </c:pt>
                <c:pt idx="19">
                  <c:v>0.38137319077751108</c:v>
                </c:pt>
              </c:numCache>
            </c:numRef>
          </c:val>
        </c:ser>
        <c:ser>
          <c:idx val="5"/>
          <c:order val="5"/>
          <c:tx>
            <c:strRef>
              <c:f>ratio1!$X$140</c:f>
              <c:strCache>
                <c:ptCount val="1"/>
                <c:pt idx="0">
                  <c:v>Allemagne</c:v>
                </c:pt>
              </c:strCache>
            </c:strRef>
          </c:tx>
          <c:spPr>
            <a:ln w="28575">
              <a:solidFill>
                <a:srgbClr val="002060"/>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ratio1!$Y$140:$AR$140</c:f>
              <c:numCache>
                <c:formatCode>0%</c:formatCode>
                <c:ptCount val="20"/>
                <c:pt idx="0">
                  <c:v>0.39772151898734176</c:v>
                </c:pt>
                <c:pt idx="1">
                  <c:v>0.44314882680500689</c:v>
                </c:pt>
                <c:pt idx="2">
                  <c:v>0.37558127518859152</c:v>
                </c:pt>
                <c:pt idx="3">
                  <c:v>0.35215789473684211</c:v>
                </c:pt>
                <c:pt idx="4">
                  <c:v>0.4022963447423879</c:v>
                </c:pt>
                <c:pt idx="5">
                  <c:v>0.42633132798573975</c:v>
                </c:pt>
                <c:pt idx="6">
                  <c:v>0.4821674080064699</c:v>
                </c:pt>
                <c:pt idx="7">
                  <c:v>0.42786556547476967</c:v>
                </c:pt>
                <c:pt idx="8">
                  <c:v>0.43784255923135712</c:v>
                </c:pt>
                <c:pt idx="9">
                  <c:v>0.40537068292314282</c:v>
                </c:pt>
                <c:pt idx="10">
                  <c:v>0.43469101123595505</c:v>
                </c:pt>
                <c:pt idx="11">
                  <c:v>0.4377382837703091</c:v>
                </c:pt>
                <c:pt idx="12">
                  <c:v>0.38950537126667456</c:v>
                </c:pt>
                <c:pt idx="13">
                  <c:v>0.41072978446405323</c:v>
                </c:pt>
                <c:pt idx="14">
                  <c:v>0.40419657647708446</c:v>
                </c:pt>
                <c:pt idx="15">
                  <c:v>0.31317020659959427</c:v>
                </c:pt>
                <c:pt idx="16">
                  <c:v>0.35646464856329602</c:v>
                </c:pt>
                <c:pt idx="17">
                  <c:v>0.41151098025242389</c:v>
                </c:pt>
                <c:pt idx="18">
                  <c:v>0.35689117492203637</c:v>
                </c:pt>
                <c:pt idx="19">
                  <c:v>0.40629098062071978</c:v>
                </c:pt>
              </c:numCache>
            </c:numRef>
          </c:val>
        </c:ser>
        <c:ser>
          <c:idx val="6"/>
          <c:order val="6"/>
          <c:tx>
            <c:strRef>
              <c:f>ratio1!$X$141</c:f>
              <c:strCache>
                <c:ptCount val="1"/>
                <c:pt idx="0">
                  <c:v>Royaume-Uni</c:v>
                </c:pt>
              </c:strCache>
            </c:strRef>
          </c:tx>
          <c:spPr>
            <a:ln w="28575">
              <a:solidFill>
                <a:srgbClr val="C00000"/>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ratio1!$Y$141:$AR$141</c:f>
              <c:numCache>
                <c:formatCode>0%</c:formatCode>
                <c:ptCount val="20"/>
                <c:pt idx="0">
                  <c:v>0.36921973292131111</c:v>
                </c:pt>
                <c:pt idx="1">
                  <c:v>0.36753613174411237</c:v>
                </c:pt>
                <c:pt idx="2">
                  <c:v>0.4223997557500509</c:v>
                </c:pt>
                <c:pt idx="3">
                  <c:v>0.43689077730567361</c:v>
                </c:pt>
                <c:pt idx="4">
                  <c:v>0.3710334003629408</c:v>
                </c:pt>
                <c:pt idx="5">
                  <c:v>0.43701988251242657</c:v>
                </c:pt>
                <c:pt idx="6">
                  <c:v>0.45000266937162992</c:v>
                </c:pt>
                <c:pt idx="7">
                  <c:v>0.37168362258128868</c:v>
                </c:pt>
                <c:pt idx="8">
                  <c:v>0.41443615620886354</c:v>
                </c:pt>
                <c:pt idx="9">
                  <c:v>0.42002409316021949</c:v>
                </c:pt>
                <c:pt idx="10">
                  <c:v>0.36540968133399254</c:v>
                </c:pt>
                <c:pt idx="11">
                  <c:v>0.38257738817359999</c:v>
                </c:pt>
                <c:pt idx="12">
                  <c:v>0.34385993287776473</c:v>
                </c:pt>
                <c:pt idx="13">
                  <c:v>0.33906557947211807</c:v>
                </c:pt>
                <c:pt idx="14">
                  <c:v>0.40621257756649853</c:v>
                </c:pt>
                <c:pt idx="15">
                  <c:v>0.33951418505470055</c:v>
                </c:pt>
                <c:pt idx="16">
                  <c:v>0.3351539411170551</c:v>
                </c:pt>
                <c:pt idx="17">
                  <c:v>0.33686379410063622</c:v>
                </c:pt>
                <c:pt idx="18">
                  <c:v>0.32865786578657868</c:v>
                </c:pt>
                <c:pt idx="19">
                  <c:v>0.33314951179161123</c:v>
                </c:pt>
              </c:numCache>
            </c:numRef>
          </c:val>
        </c:ser>
        <c:ser>
          <c:idx val="7"/>
          <c:order val="7"/>
          <c:tx>
            <c:strRef>
              <c:f>ratio1!$X$142</c:f>
              <c:strCache>
                <c:ptCount val="1"/>
                <c:pt idx="0">
                  <c:v>Pays-Bas</c:v>
                </c:pt>
              </c:strCache>
            </c:strRef>
          </c:tx>
          <c:spPr>
            <a:ln w="28575">
              <a:solidFill>
                <a:schemeClr val="accent4"/>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ratio1!$Y$142:$AR$142</c:f>
              <c:numCache>
                <c:formatCode>0%</c:formatCode>
                <c:ptCount val="20"/>
                <c:pt idx="0">
                  <c:v>0.36101817524188445</c:v>
                </c:pt>
                <c:pt idx="1">
                  <c:v>0.3574917146345718</c:v>
                </c:pt>
                <c:pt idx="2">
                  <c:v>0.33358208955223878</c:v>
                </c:pt>
                <c:pt idx="3">
                  <c:v>0.34841827768014061</c:v>
                </c:pt>
                <c:pt idx="4">
                  <c:v>0.32331193269869385</c:v>
                </c:pt>
                <c:pt idx="5">
                  <c:v>0.32650337910550559</c:v>
                </c:pt>
                <c:pt idx="6">
                  <c:v>0.3543812391063223</c:v>
                </c:pt>
                <c:pt idx="7">
                  <c:v>0.33497015940167713</c:v>
                </c:pt>
                <c:pt idx="8">
                  <c:v>0.29939879759519039</c:v>
                </c:pt>
                <c:pt idx="9">
                  <c:v>0.28449276483788594</c:v>
                </c:pt>
                <c:pt idx="10">
                  <c:v>0.31946672370156487</c:v>
                </c:pt>
                <c:pt idx="11">
                  <c:v>0.27705915256607466</c:v>
                </c:pt>
                <c:pt idx="12">
                  <c:v>0.28324598478444635</c:v>
                </c:pt>
                <c:pt idx="13">
                  <c:v>0.30404297063458879</c:v>
                </c:pt>
                <c:pt idx="14">
                  <c:v>0.30667779632721204</c:v>
                </c:pt>
                <c:pt idx="15">
                  <c:v>0.31482732986416168</c:v>
                </c:pt>
                <c:pt idx="16">
                  <c:v>0.32066595489123184</c:v>
                </c:pt>
                <c:pt idx="17">
                  <c:v>0.33297869011484182</c:v>
                </c:pt>
                <c:pt idx="18">
                  <c:v>0.30794415021665866</c:v>
                </c:pt>
              </c:numCache>
            </c:numRef>
          </c:val>
        </c:ser>
        <c:ser>
          <c:idx val="8"/>
          <c:order val="8"/>
          <c:tx>
            <c:strRef>
              <c:f>ratio1!$X$143</c:f>
              <c:strCache>
                <c:ptCount val="1"/>
                <c:pt idx="0">
                  <c:v>Japon</c:v>
                </c:pt>
              </c:strCache>
            </c:strRef>
          </c:tx>
          <c:spPr>
            <a:ln w="28575">
              <a:solidFill>
                <a:schemeClr val="accent1">
                  <a:lumMod val="60000"/>
                  <a:lumOff val="40000"/>
                </a:schemeClr>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ratio1!$Y$143:$AR$143</c:f>
              <c:numCache>
                <c:formatCode>0%</c:formatCode>
                <c:ptCount val="20"/>
                <c:pt idx="0">
                  <c:v>0.44557947739258602</c:v>
                </c:pt>
                <c:pt idx="1">
                  <c:v>0.42004128522706874</c:v>
                </c:pt>
                <c:pt idx="2">
                  <c:v>0.42040975009945392</c:v>
                </c:pt>
                <c:pt idx="3">
                  <c:v>0.43215731746725722</c:v>
                </c:pt>
                <c:pt idx="4">
                  <c:v>0.36490867775274061</c:v>
                </c:pt>
                <c:pt idx="5">
                  <c:v>0.33414725201545775</c:v>
                </c:pt>
                <c:pt idx="6">
                  <c:v>0.34441016389745904</c:v>
                </c:pt>
                <c:pt idx="7">
                  <c:v>0.34707249403646712</c:v>
                </c:pt>
                <c:pt idx="8">
                  <c:v>0.33642774971239936</c:v>
                </c:pt>
                <c:pt idx="9">
                  <c:v>0.31162732712765956</c:v>
                </c:pt>
                <c:pt idx="10">
                  <c:v>0.37101988039437528</c:v>
                </c:pt>
                <c:pt idx="11">
                  <c:v>0.36783777899876635</c:v>
                </c:pt>
                <c:pt idx="12">
                  <c:v>0.38039028180378326</c:v>
                </c:pt>
                <c:pt idx="13">
                  <c:v>0.34335065162931699</c:v>
                </c:pt>
                <c:pt idx="14">
                  <c:v>0.29354568315171836</c:v>
                </c:pt>
                <c:pt idx="15">
                  <c:v>0.33652750591603608</c:v>
                </c:pt>
                <c:pt idx="16">
                  <c:v>0.35037620329731123</c:v>
                </c:pt>
                <c:pt idx="17">
                  <c:v>0.36078495921577236</c:v>
                </c:pt>
                <c:pt idx="18">
                  <c:v>0.27948635040879488</c:v>
                </c:pt>
                <c:pt idx="19">
                  <c:v>0.2711786759412485</c:v>
                </c:pt>
              </c:numCache>
            </c:numRef>
          </c:val>
        </c:ser>
        <c:ser>
          <c:idx val="9"/>
          <c:order val="9"/>
          <c:tx>
            <c:strRef>
              <c:f>ratio1!$X$144</c:f>
              <c:strCache>
                <c:ptCount val="1"/>
                <c:pt idx="0">
                  <c:v>Suède</c:v>
                </c:pt>
              </c:strCache>
            </c:strRef>
          </c:tx>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ratio1!$Y$144:$AR$144</c:f>
              <c:numCache>
                <c:formatCode>0%</c:formatCode>
                <c:ptCount val="20"/>
                <c:pt idx="0">
                  <c:v>0.35683500336430923</c:v>
                </c:pt>
                <c:pt idx="1">
                  <c:v>0.35608710562414264</c:v>
                </c:pt>
                <c:pt idx="2">
                  <c:v>0.37623899392828108</c:v>
                </c:pt>
                <c:pt idx="3">
                  <c:v>0.35934054575523705</c:v>
                </c:pt>
                <c:pt idx="4">
                  <c:v>0.35168609668195122</c:v>
                </c:pt>
                <c:pt idx="5">
                  <c:v>0.37726836890514576</c:v>
                </c:pt>
                <c:pt idx="6">
                  <c:v>0.35500134084204882</c:v>
                </c:pt>
                <c:pt idx="7">
                  <c:v>0.3789321422326779</c:v>
                </c:pt>
                <c:pt idx="8">
                  <c:v>0.3446934671891741</c:v>
                </c:pt>
                <c:pt idx="9">
                  <c:v>0.28349535738767373</c:v>
                </c:pt>
                <c:pt idx="10">
                  <c:v>0.32174971531786234</c:v>
                </c:pt>
                <c:pt idx="11">
                  <c:v>0.3165119247228409</c:v>
                </c:pt>
                <c:pt idx="12">
                  <c:v>0.30384533246234441</c:v>
                </c:pt>
                <c:pt idx="13">
                  <c:v>0.28756973720748241</c:v>
                </c:pt>
                <c:pt idx="14">
                  <c:v>0.29076231629254523</c:v>
                </c:pt>
                <c:pt idx="15">
                  <c:v>0.27798960994089267</c:v>
                </c:pt>
                <c:pt idx="16">
                  <c:v>0.26104490626362448</c:v>
                </c:pt>
                <c:pt idx="17">
                  <c:v>0.27947833101779229</c:v>
                </c:pt>
                <c:pt idx="18">
                  <c:v>0.26986632632498153</c:v>
                </c:pt>
                <c:pt idx="19">
                  <c:v>0.29758839967434592</c:v>
                </c:pt>
              </c:numCache>
            </c:numRef>
          </c:val>
        </c:ser>
        <c:ser>
          <c:idx val="10"/>
          <c:order val="10"/>
          <c:tx>
            <c:strRef>
              <c:f>ratio1!$X$145</c:f>
              <c:strCache>
                <c:ptCount val="1"/>
                <c:pt idx="0">
                  <c:v>États-Unis</c:v>
                </c:pt>
              </c:strCache>
            </c:strRef>
          </c:tx>
          <c:spPr>
            <a:ln w="38100">
              <a:solidFill>
                <a:srgbClr val="0070C0"/>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ratio1!$Y$145:$AR$145</c:f>
              <c:numCache>
                <c:formatCode>0%</c:formatCode>
                <c:ptCount val="20"/>
                <c:pt idx="0">
                  <c:v>0.31861378107975902</c:v>
                </c:pt>
                <c:pt idx="1">
                  <c:v>0.31104828449685978</c:v>
                </c:pt>
                <c:pt idx="2">
                  <c:v>0.27794993622588748</c:v>
                </c:pt>
                <c:pt idx="3">
                  <c:v>0.32807917604909037</c:v>
                </c:pt>
                <c:pt idx="4">
                  <c:v>0.36891772843975057</c:v>
                </c:pt>
                <c:pt idx="5">
                  <c:v>0.35364748139912766</c:v>
                </c:pt>
                <c:pt idx="6">
                  <c:v>0.30531381536519914</c:v>
                </c:pt>
                <c:pt idx="7">
                  <c:v>0.29953500272215294</c:v>
                </c:pt>
                <c:pt idx="8">
                  <c:v>0.27861794410452745</c:v>
                </c:pt>
                <c:pt idx="9">
                  <c:v>0.25550926599718626</c:v>
                </c:pt>
                <c:pt idx="10">
                  <c:v>0.28226897855280147</c:v>
                </c:pt>
                <c:pt idx="11">
                  <c:v>0.32069833280905946</c:v>
                </c:pt>
                <c:pt idx="12">
                  <c:v>0.2846765319587064</c:v>
                </c:pt>
                <c:pt idx="13">
                  <c:v>0.33784860219256413</c:v>
                </c:pt>
                <c:pt idx="14">
                  <c:v>0.29095742895032817</c:v>
                </c:pt>
                <c:pt idx="15">
                  <c:v>0.27858243803304145</c:v>
                </c:pt>
                <c:pt idx="16">
                  <c:v>0.25859529905480588</c:v>
                </c:pt>
                <c:pt idx="17">
                  <c:v>0.26233524096803595</c:v>
                </c:pt>
                <c:pt idx="18">
                  <c:v>0.26716409304256572</c:v>
                </c:pt>
                <c:pt idx="19">
                  <c:v>0.25083760481440681</c:v>
                </c:pt>
              </c:numCache>
            </c:numRef>
          </c:val>
        </c:ser>
        <c:ser>
          <c:idx val="11"/>
          <c:order val="11"/>
          <c:tx>
            <c:strRef>
              <c:f>ratio1!$X$146</c:f>
              <c:strCache>
                <c:ptCount val="1"/>
                <c:pt idx="0">
                  <c:v>Belgique</c:v>
                </c:pt>
              </c:strCache>
            </c:strRef>
          </c:tx>
          <c:spPr>
            <a:ln w="28575">
              <a:solidFill>
                <a:srgbClr val="FF0000"/>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ratio1!$Y$146:$AR$146</c:f>
              <c:numCache>
                <c:formatCode>0%</c:formatCode>
                <c:ptCount val="20"/>
                <c:pt idx="0">
                  <c:v>0.37379378252918838</c:v>
                </c:pt>
                <c:pt idx="1">
                  <c:v>0.35104574169558062</c:v>
                </c:pt>
                <c:pt idx="2">
                  <c:v>0.33710017769880052</c:v>
                </c:pt>
                <c:pt idx="3">
                  <c:v>0.3360721743759128</c:v>
                </c:pt>
                <c:pt idx="4">
                  <c:v>0.34567803225763771</c:v>
                </c:pt>
                <c:pt idx="5">
                  <c:v>0.34324104234527686</c:v>
                </c:pt>
                <c:pt idx="6">
                  <c:v>0.38349694879278323</c:v>
                </c:pt>
                <c:pt idx="7">
                  <c:v>0.3718019742143433</c:v>
                </c:pt>
                <c:pt idx="8">
                  <c:v>0.30297083809429182</c:v>
                </c:pt>
                <c:pt idx="9">
                  <c:v>0.29520314897591571</c:v>
                </c:pt>
                <c:pt idx="10">
                  <c:v>0.32214248496044717</c:v>
                </c:pt>
                <c:pt idx="11">
                  <c:v>0.26531523281901015</c:v>
                </c:pt>
                <c:pt idx="12">
                  <c:v>0.29936075511447546</c:v>
                </c:pt>
                <c:pt idx="13">
                  <c:v>0.27337610767430193</c:v>
                </c:pt>
                <c:pt idx="14">
                  <c:v>0.26758622198400805</c:v>
                </c:pt>
                <c:pt idx="15">
                  <c:v>0.29731968077096826</c:v>
                </c:pt>
                <c:pt idx="16">
                  <c:v>0.2704452558722546</c:v>
                </c:pt>
                <c:pt idx="17">
                  <c:v>0.27838320817279388</c:v>
                </c:pt>
                <c:pt idx="18">
                  <c:v>0.25730692169458619</c:v>
                </c:pt>
                <c:pt idx="19">
                  <c:v>0.27383924841395524</c:v>
                </c:pt>
              </c:numCache>
            </c:numRef>
          </c:val>
        </c:ser>
        <c:ser>
          <c:idx val="12"/>
          <c:order val="12"/>
          <c:tx>
            <c:strRef>
              <c:f>ratio1!$X$147</c:f>
              <c:strCache>
                <c:ptCount val="1"/>
                <c:pt idx="0">
                  <c:v>Danemark</c:v>
                </c:pt>
              </c:strCache>
            </c:strRef>
          </c:tx>
          <c:spPr>
            <a:ln w="28575">
              <a:solidFill>
                <a:srgbClr val="00B0F0"/>
              </a:solidFill>
            </a:ln>
          </c:spPr>
          <c:marker>
            <c:symbol val="none"/>
          </c:marker>
          <c:cat>
            <c:strRef>
              <c:f>ratio1!$Y$134:$AR$134</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ratio1!$Y$147:$AR$147</c:f>
              <c:numCache>
                <c:formatCode>0%</c:formatCode>
                <c:ptCount val="20"/>
                <c:pt idx="0">
                  <c:v>0.3588928308454381</c:v>
                </c:pt>
                <c:pt idx="1">
                  <c:v>0.38668231711185841</c:v>
                </c:pt>
                <c:pt idx="2">
                  <c:v>0.2927361065805964</c:v>
                </c:pt>
                <c:pt idx="3">
                  <c:v>0.28588898341131436</c:v>
                </c:pt>
                <c:pt idx="4">
                  <c:v>0.29778223749107113</c:v>
                </c:pt>
                <c:pt idx="5">
                  <c:v>0.29699050621036438</c:v>
                </c:pt>
                <c:pt idx="6">
                  <c:v>0.32318903475462007</c:v>
                </c:pt>
                <c:pt idx="7">
                  <c:v>0.31172358962467289</c:v>
                </c:pt>
                <c:pt idx="8">
                  <c:v>0.20662752089500974</c:v>
                </c:pt>
                <c:pt idx="9">
                  <c:v>0.21642978090204731</c:v>
                </c:pt>
                <c:pt idx="10">
                  <c:v>0.2712840061850304</c:v>
                </c:pt>
                <c:pt idx="11">
                  <c:v>0.27986713364465199</c:v>
                </c:pt>
                <c:pt idx="12">
                  <c:v>0.33582407129268049</c:v>
                </c:pt>
                <c:pt idx="13">
                  <c:v>0.2720888627807001</c:v>
                </c:pt>
                <c:pt idx="14">
                  <c:v>0.29861866002068033</c:v>
                </c:pt>
                <c:pt idx="15">
                  <c:v>0.18691371311391963</c:v>
                </c:pt>
                <c:pt idx="16">
                  <c:v>0.19291988445440075</c:v>
                </c:pt>
                <c:pt idx="17">
                  <c:v>0.29895658290671773</c:v>
                </c:pt>
                <c:pt idx="18">
                  <c:v>0.21883307879404942</c:v>
                </c:pt>
              </c:numCache>
            </c:numRef>
          </c:val>
        </c:ser>
        <c:marker val="1"/>
        <c:axId val="98667904"/>
        <c:axId val="98694272"/>
      </c:lineChart>
      <c:catAx>
        <c:axId val="98667904"/>
        <c:scaling>
          <c:orientation val="minMax"/>
        </c:scaling>
        <c:axPos val="b"/>
        <c:tickLblPos val="nextTo"/>
        <c:txPr>
          <a:bodyPr/>
          <a:lstStyle/>
          <a:p>
            <a:pPr>
              <a:defRPr sz="1200">
                <a:latin typeface="Arial" pitchFamily="34" charset="0"/>
                <a:cs typeface="Arial" pitchFamily="34" charset="0"/>
              </a:defRPr>
            </a:pPr>
            <a:endParaRPr lang="fr-FR"/>
          </a:p>
        </c:txPr>
        <c:crossAx val="98694272"/>
        <c:crosses val="autoZero"/>
        <c:auto val="1"/>
        <c:lblAlgn val="ctr"/>
        <c:lblOffset val="100"/>
      </c:catAx>
      <c:valAx>
        <c:axId val="98694272"/>
        <c:scaling>
          <c:orientation val="minMax"/>
          <c:max val="0.7000000000000004"/>
          <c:min val="0.15000000000000011"/>
        </c:scaling>
        <c:axPos val="l"/>
        <c:majorGridlines/>
        <c:numFmt formatCode="0%" sourceLinked="1"/>
        <c:tickLblPos val="nextTo"/>
        <c:txPr>
          <a:bodyPr/>
          <a:lstStyle/>
          <a:p>
            <a:pPr>
              <a:defRPr sz="1200">
                <a:latin typeface="Arial" pitchFamily="34" charset="0"/>
                <a:cs typeface="Arial" pitchFamily="34" charset="0"/>
              </a:defRPr>
            </a:pPr>
            <a:endParaRPr lang="fr-FR"/>
          </a:p>
        </c:txPr>
        <c:crossAx val="98667904"/>
        <c:crosses val="autoZero"/>
        <c:crossBetween val="between"/>
      </c:valAx>
    </c:plotArea>
    <c:legend>
      <c:legendPos val="r"/>
      <c:layout/>
      <c:txPr>
        <a:bodyPr/>
        <a:lstStyle/>
        <a:p>
          <a:pPr>
            <a:defRPr sz="1200">
              <a:latin typeface="Arial" pitchFamily="34" charset="0"/>
              <a:cs typeface="Arial" pitchFamily="34" charset="0"/>
            </a:defRPr>
          </a:pPr>
          <a:endParaRPr lang="fr-FR"/>
        </a:p>
      </c:txPr>
    </c:legend>
    <c:plotVisOnly val="1"/>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ratio1!$X$49</c:f>
              <c:strCache>
                <c:ptCount val="1"/>
                <c:pt idx="0">
                  <c:v>Espagne</c:v>
                </c:pt>
              </c:strCache>
            </c:strRef>
          </c:tx>
          <c:spPr>
            <a:ln w="28575">
              <a:solidFill>
                <a:srgbClr val="FFFF00"/>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ratio1!$Y$49:$AR$49</c:f>
              <c:numCache>
                <c:formatCode>0%</c:formatCode>
                <c:ptCount val="20"/>
                <c:pt idx="0">
                  <c:v>0.60330578512396693</c:v>
                </c:pt>
                <c:pt idx="1">
                  <c:v>0.60811601915912716</c:v>
                </c:pt>
                <c:pt idx="2">
                  <c:v>0.60255842430242557</c:v>
                </c:pt>
                <c:pt idx="3">
                  <c:v>0.59691918946498856</c:v>
                </c:pt>
                <c:pt idx="4">
                  <c:v>0.58395677472984209</c:v>
                </c:pt>
                <c:pt idx="5">
                  <c:v>0.59241224872409126</c:v>
                </c:pt>
                <c:pt idx="6">
                  <c:v>0.56494178182107524</c:v>
                </c:pt>
                <c:pt idx="7">
                  <c:v>0.56126083899695334</c:v>
                </c:pt>
                <c:pt idx="8">
                  <c:v>0.55489310168149419</c:v>
                </c:pt>
                <c:pt idx="9">
                  <c:v>0.56033041098667202</c:v>
                </c:pt>
                <c:pt idx="10">
                  <c:v>0.56477904456798267</c:v>
                </c:pt>
                <c:pt idx="11">
                  <c:v>0.52909552376557456</c:v>
                </c:pt>
                <c:pt idx="12">
                  <c:v>0.51955807703792178</c:v>
                </c:pt>
                <c:pt idx="13">
                  <c:v>0.5141452964526495</c:v>
                </c:pt>
                <c:pt idx="14">
                  <c:v>0.52161237999210908</c:v>
                </c:pt>
                <c:pt idx="15">
                  <c:v>0.5415037113895762</c:v>
                </c:pt>
                <c:pt idx="16">
                  <c:v>0.56237485176616964</c:v>
                </c:pt>
                <c:pt idx="17">
                  <c:v>0.56121300776414984</c:v>
                </c:pt>
                <c:pt idx="18">
                  <c:v>0.55776121542210122</c:v>
                </c:pt>
              </c:numCache>
            </c:numRef>
          </c:val>
        </c:ser>
        <c:ser>
          <c:idx val="1"/>
          <c:order val="1"/>
          <c:tx>
            <c:strRef>
              <c:f>ratio1!$X$50</c:f>
              <c:strCache>
                <c:ptCount val="1"/>
                <c:pt idx="0">
                  <c:v>Italie</c:v>
                </c:pt>
              </c:strCache>
            </c:strRef>
          </c:tx>
          <c:spPr>
            <a:ln w="28575">
              <a:solidFill>
                <a:srgbClr val="00B050"/>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ratio1!$Y$50:$AR$50</c:f>
              <c:numCache>
                <c:formatCode>0%</c:formatCode>
                <c:ptCount val="20"/>
                <c:pt idx="0">
                  <c:v>0.62870167721823056</c:v>
                </c:pt>
                <c:pt idx="1">
                  <c:v>0.62421968650581316</c:v>
                </c:pt>
                <c:pt idx="2">
                  <c:v>0.61539379599870181</c:v>
                </c:pt>
                <c:pt idx="3">
                  <c:v>0.61926702777932185</c:v>
                </c:pt>
                <c:pt idx="4">
                  <c:v>0.61533877353536426</c:v>
                </c:pt>
                <c:pt idx="5">
                  <c:v>0.59208531436694967</c:v>
                </c:pt>
                <c:pt idx="6">
                  <c:v>0.582810152537382</c:v>
                </c:pt>
                <c:pt idx="7">
                  <c:v>0.56931867406505909</c:v>
                </c:pt>
                <c:pt idx="8">
                  <c:v>0.54496369282495505</c:v>
                </c:pt>
                <c:pt idx="9">
                  <c:v>0.54031379109319944</c:v>
                </c:pt>
                <c:pt idx="10">
                  <c:v>0.53646725366108461</c:v>
                </c:pt>
                <c:pt idx="11">
                  <c:v>0.53810278660030175</c:v>
                </c:pt>
                <c:pt idx="12">
                  <c:v>0.53977682416096984</c:v>
                </c:pt>
                <c:pt idx="13">
                  <c:v>0.55850635650812075</c:v>
                </c:pt>
                <c:pt idx="14">
                  <c:v>0.54897917855630629</c:v>
                </c:pt>
                <c:pt idx="15">
                  <c:v>0.5656844678925218</c:v>
                </c:pt>
                <c:pt idx="16">
                  <c:v>0.55732342313360805</c:v>
                </c:pt>
                <c:pt idx="17">
                  <c:v>0.5631305888005278</c:v>
                </c:pt>
                <c:pt idx="18">
                  <c:v>0.55376961548727888</c:v>
                </c:pt>
                <c:pt idx="19">
                  <c:v>0.55006757135254736</c:v>
                </c:pt>
              </c:numCache>
            </c:numRef>
          </c:val>
        </c:ser>
        <c:ser>
          <c:idx val="2"/>
          <c:order val="2"/>
          <c:tx>
            <c:strRef>
              <c:f>ratio1!$X$51</c:f>
              <c:strCache>
                <c:ptCount val="1"/>
                <c:pt idx="0">
                  <c:v>Corée</c:v>
                </c:pt>
              </c:strCache>
            </c:strRef>
          </c:tx>
          <c:spPr>
            <a:ln w="28575">
              <a:solidFill>
                <a:schemeClr val="bg1">
                  <a:lumMod val="65000"/>
                </a:schemeClr>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ratio1!$Y$51:$AR$51</c:f>
              <c:numCache>
                <c:formatCode>0%</c:formatCode>
                <c:ptCount val="20"/>
                <c:pt idx="0">
                  <c:v>0.64524088194545226</c:v>
                </c:pt>
                <c:pt idx="1">
                  <c:v>0.63607381213577097</c:v>
                </c:pt>
                <c:pt idx="2">
                  <c:v>0.64229666970254373</c:v>
                </c:pt>
                <c:pt idx="3">
                  <c:v>0.64334907572182409</c:v>
                </c:pt>
                <c:pt idx="4">
                  <c:v>0.6402314939222834</c:v>
                </c:pt>
                <c:pt idx="5">
                  <c:v>0.61312494683427399</c:v>
                </c:pt>
                <c:pt idx="6">
                  <c:v>0.6028964493026584</c:v>
                </c:pt>
                <c:pt idx="7">
                  <c:v>0.58072167799884133</c:v>
                </c:pt>
                <c:pt idx="8">
                  <c:v>0.5122032703461511</c:v>
                </c:pt>
                <c:pt idx="9">
                  <c:v>0.499145880193827</c:v>
                </c:pt>
                <c:pt idx="10">
                  <c:v>0.5082351280098768</c:v>
                </c:pt>
                <c:pt idx="11">
                  <c:v>0.54136641390543427</c:v>
                </c:pt>
                <c:pt idx="12">
                  <c:v>0.53649953630451286</c:v>
                </c:pt>
                <c:pt idx="13">
                  <c:v>0.53494448103820058</c:v>
                </c:pt>
                <c:pt idx="14">
                  <c:v>0.54476228052308628</c:v>
                </c:pt>
                <c:pt idx="15">
                  <c:v>0.55202818832564882</c:v>
                </c:pt>
                <c:pt idx="16">
                  <c:v>0.54519187521911816</c:v>
                </c:pt>
                <c:pt idx="17">
                  <c:v>0.5688541663808635</c:v>
                </c:pt>
                <c:pt idx="18">
                  <c:v>0.54110763341644885</c:v>
                </c:pt>
              </c:numCache>
            </c:numRef>
          </c:val>
        </c:ser>
        <c:ser>
          <c:idx val="3"/>
          <c:order val="3"/>
          <c:tx>
            <c:strRef>
              <c:f>ratio1!$X$52</c:f>
              <c:strCache>
                <c:ptCount val="1"/>
                <c:pt idx="0">
                  <c:v>Japon</c:v>
                </c:pt>
              </c:strCache>
            </c:strRef>
          </c:tx>
          <c:spPr>
            <a:ln w="28575">
              <a:solidFill>
                <a:schemeClr val="accent5">
                  <a:lumMod val="60000"/>
                  <a:lumOff val="40000"/>
                </a:schemeClr>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ratio1!$Y$52:$AR$52</c:f>
              <c:numCache>
                <c:formatCode>0%</c:formatCode>
                <c:ptCount val="20"/>
                <c:pt idx="0">
                  <c:v>0.58608879384526258</c:v>
                </c:pt>
                <c:pt idx="1">
                  <c:v>0.55121163166397413</c:v>
                </c:pt>
                <c:pt idx="2">
                  <c:v>0.55223138403674366</c:v>
                </c:pt>
                <c:pt idx="3">
                  <c:v>0.55212234113330927</c:v>
                </c:pt>
                <c:pt idx="4">
                  <c:v>0.52338439012331595</c:v>
                </c:pt>
                <c:pt idx="5">
                  <c:v>0.50044900059530417</c:v>
                </c:pt>
                <c:pt idx="6">
                  <c:v>0.49604862598784349</c:v>
                </c:pt>
                <c:pt idx="7">
                  <c:v>0.47814736324825702</c:v>
                </c:pt>
                <c:pt idx="8">
                  <c:v>0.46059120692242284</c:v>
                </c:pt>
                <c:pt idx="9">
                  <c:v>0.4619140625</c:v>
                </c:pt>
                <c:pt idx="10">
                  <c:v>0.47568490383061257</c:v>
                </c:pt>
                <c:pt idx="11">
                  <c:v>0.46460227449435521</c:v>
                </c:pt>
                <c:pt idx="12">
                  <c:v>0.47201386606102264</c:v>
                </c:pt>
                <c:pt idx="13">
                  <c:v>0.44411194182612174</c:v>
                </c:pt>
                <c:pt idx="14">
                  <c:v>0.41624180267245203</c:v>
                </c:pt>
                <c:pt idx="15">
                  <c:v>0.43911108514222835</c:v>
                </c:pt>
                <c:pt idx="16">
                  <c:v>0.46673182606129898</c:v>
                </c:pt>
                <c:pt idx="17">
                  <c:v>0.47242035187826914</c:v>
                </c:pt>
                <c:pt idx="18">
                  <c:v>0.44184950806041851</c:v>
                </c:pt>
                <c:pt idx="19">
                  <c:v>0.44905992015632157</c:v>
                </c:pt>
              </c:numCache>
            </c:numRef>
          </c:val>
        </c:ser>
        <c:ser>
          <c:idx val="4"/>
          <c:order val="4"/>
          <c:tx>
            <c:strRef>
              <c:f>ratio1!$X$53</c:f>
              <c:strCache>
                <c:ptCount val="1"/>
                <c:pt idx="0">
                  <c:v>Autriche</c:v>
                </c:pt>
              </c:strCache>
            </c:strRef>
          </c:tx>
          <c:spPr>
            <a:ln w="28575">
              <a:solidFill>
                <a:srgbClr val="92D050"/>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ratio1!$Y$53:$AR$53</c:f>
              <c:numCache>
                <c:formatCode>0%</c:formatCode>
                <c:ptCount val="20"/>
                <c:pt idx="0">
                  <c:v>0.46807185299911291</c:v>
                </c:pt>
                <c:pt idx="1">
                  <c:v>0.4709047075117343</c:v>
                </c:pt>
                <c:pt idx="2">
                  <c:v>0.45546291273838735</c:v>
                </c:pt>
                <c:pt idx="3">
                  <c:v>0.4539951391539746</c:v>
                </c:pt>
                <c:pt idx="4">
                  <c:v>0.46455196236449342</c:v>
                </c:pt>
                <c:pt idx="5">
                  <c:v>0.43010547265898413</c:v>
                </c:pt>
                <c:pt idx="6">
                  <c:v>0.44255543264558483</c:v>
                </c:pt>
                <c:pt idx="7">
                  <c:v>0.46192811477811452</c:v>
                </c:pt>
                <c:pt idx="8">
                  <c:v>0.43909985399992996</c:v>
                </c:pt>
                <c:pt idx="9">
                  <c:v>0.3931334368086305</c:v>
                </c:pt>
                <c:pt idx="10">
                  <c:v>0.41498883004703285</c:v>
                </c:pt>
                <c:pt idx="11">
                  <c:v>0.42873198047135269</c:v>
                </c:pt>
                <c:pt idx="12">
                  <c:v>0.41719894407842867</c:v>
                </c:pt>
                <c:pt idx="13">
                  <c:v>0.39581831056368683</c:v>
                </c:pt>
                <c:pt idx="14">
                  <c:v>0.39212037783942294</c:v>
                </c:pt>
                <c:pt idx="15">
                  <c:v>0.38876806703656908</c:v>
                </c:pt>
                <c:pt idx="16">
                  <c:v>0.40466417538665578</c:v>
                </c:pt>
                <c:pt idx="17">
                  <c:v>0.44560594876298609</c:v>
                </c:pt>
                <c:pt idx="18">
                  <c:v>0.4338476016374358</c:v>
                </c:pt>
              </c:numCache>
            </c:numRef>
          </c:val>
        </c:ser>
        <c:ser>
          <c:idx val="5"/>
          <c:order val="5"/>
          <c:tx>
            <c:strRef>
              <c:f>ratio1!$X$54</c:f>
              <c:strCache>
                <c:ptCount val="1"/>
                <c:pt idx="0">
                  <c:v>France</c:v>
                </c:pt>
              </c:strCache>
            </c:strRef>
          </c:tx>
          <c:spPr>
            <a:ln w="38100">
              <a:solidFill>
                <a:sysClr val="windowText" lastClr="000000"/>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ratio1!$Y$54:$AR$54</c:f>
              <c:numCache>
                <c:formatCode>0%</c:formatCode>
                <c:ptCount val="20"/>
                <c:pt idx="0">
                  <c:v>0.42839175039020472</c:v>
                </c:pt>
                <c:pt idx="1">
                  <c:v>0.43026946107784431</c:v>
                </c:pt>
                <c:pt idx="2">
                  <c:v>0.42785413450441401</c:v>
                </c:pt>
                <c:pt idx="3">
                  <c:v>0.41973272241313481</c:v>
                </c:pt>
                <c:pt idx="4">
                  <c:v>0.41598209816565085</c:v>
                </c:pt>
                <c:pt idx="5">
                  <c:v>0.40328458942632173</c:v>
                </c:pt>
                <c:pt idx="6">
                  <c:v>0.39097897390133546</c:v>
                </c:pt>
                <c:pt idx="7">
                  <c:v>0.39470232664233579</c:v>
                </c:pt>
                <c:pt idx="8">
                  <c:v>0.37351163723361591</c:v>
                </c:pt>
                <c:pt idx="9">
                  <c:v>0.34519705719956423</c:v>
                </c:pt>
                <c:pt idx="10">
                  <c:v>0.40529939495097017</c:v>
                </c:pt>
                <c:pt idx="11">
                  <c:v>0.39691014867485458</c:v>
                </c:pt>
                <c:pt idx="12">
                  <c:v>0.38727151302283014</c:v>
                </c:pt>
                <c:pt idx="13">
                  <c:v>0.35523822845008457</c:v>
                </c:pt>
                <c:pt idx="14">
                  <c:v>0.37336368094765038</c:v>
                </c:pt>
                <c:pt idx="15">
                  <c:v>0.39260357632038601</c:v>
                </c:pt>
                <c:pt idx="16">
                  <c:v>0.37647356572935675</c:v>
                </c:pt>
                <c:pt idx="17">
                  <c:v>0.40672361886627384</c:v>
                </c:pt>
                <c:pt idx="18">
                  <c:v>0.42482487820248688</c:v>
                </c:pt>
                <c:pt idx="19">
                  <c:v>0.40474458748515041</c:v>
                </c:pt>
              </c:numCache>
            </c:numRef>
          </c:val>
        </c:ser>
        <c:ser>
          <c:idx val="6"/>
          <c:order val="6"/>
          <c:tx>
            <c:strRef>
              <c:f>ratio1!$X$55</c:f>
              <c:strCache>
                <c:ptCount val="1"/>
                <c:pt idx="0">
                  <c:v>Pays-Bas</c:v>
                </c:pt>
              </c:strCache>
            </c:strRef>
          </c:tx>
          <c:spPr>
            <a:ln w="28575">
              <a:solidFill>
                <a:schemeClr val="accent2"/>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ratio1!$Y$55:$AR$55</c:f>
              <c:numCache>
                <c:formatCode>0%</c:formatCode>
                <c:ptCount val="20"/>
                <c:pt idx="0">
                  <c:v>0.44940772221719866</c:v>
                </c:pt>
                <c:pt idx="1">
                  <c:v>0.44610151753008898</c:v>
                </c:pt>
                <c:pt idx="2">
                  <c:v>0.43762071992976292</c:v>
                </c:pt>
                <c:pt idx="3">
                  <c:v>0.44468365553602812</c:v>
                </c:pt>
                <c:pt idx="4">
                  <c:v>0.41899490812486162</c:v>
                </c:pt>
                <c:pt idx="5">
                  <c:v>0.42236666523180233</c:v>
                </c:pt>
                <c:pt idx="6">
                  <c:v>0.43340991918871813</c:v>
                </c:pt>
                <c:pt idx="7">
                  <c:v>0.40753191810833272</c:v>
                </c:pt>
                <c:pt idx="8">
                  <c:v>0.3694662051375478</c:v>
                </c:pt>
                <c:pt idx="9">
                  <c:v>0.36125512651861025</c:v>
                </c:pt>
                <c:pt idx="10">
                  <c:v>0.39083164010979216</c:v>
                </c:pt>
                <c:pt idx="11">
                  <c:v>0.34533631659907704</c:v>
                </c:pt>
                <c:pt idx="12">
                  <c:v>0.35276415891800506</c:v>
                </c:pt>
                <c:pt idx="13">
                  <c:v>0.36923868643658936</c:v>
                </c:pt>
                <c:pt idx="14">
                  <c:v>0.37782971619365607</c:v>
                </c:pt>
                <c:pt idx="15">
                  <c:v>0.38781509765493005</c:v>
                </c:pt>
                <c:pt idx="16">
                  <c:v>0.40130788736153744</c:v>
                </c:pt>
                <c:pt idx="17">
                  <c:v>0.4129924586162656</c:v>
                </c:pt>
                <c:pt idx="18">
                  <c:v>0.39393355801636976</c:v>
                </c:pt>
              </c:numCache>
            </c:numRef>
          </c:val>
        </c:ser>
        <c:ser>
          <c:idx val="7"/>
          <c:order val="7"/>
          <c:tx>
            <c:strRef>
              <c:f>ratio1!$X$56</c:f>
              <c:strCache>
                <c:ptCount val="1"/>
                <c:pt idx="0">
                  <c:v>États-Unis</c:v>
                </c:pt>
              </c:strCache>
            </c:strRef>
          </c:tx>
          <c:spPr>
            <a:ln w="38100">
              <a:solidFill>
                <a:srgbClr val="0070C0"/>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ratio1!$Y$56:$AR$56</c:f>
              <c:numCache>
                <c:formatCode>0%</c:formatCode>
                <c:ptCount val="20"/>
                <c:pt idx="0">
                  <c:v>0.44246222541830071</c:v>
                </c:pt>
                <c:pt idx="1">
                  <c:v>0.43648700498798443</c:v>
                </c:pt>
                <c:pt idx="2">
                  <c:v>0.41576338270165547</c:v>
                </c:pt>
                <c:pt idx="3">
                  <c:v>0.44971407789152756</c:v>
                </c:pt>
                <c:pt idx="4">
                  <c:v>0.48399027864902017</c:v>
                </c:pt>
                <c:pt idx="5">
                  <c:v>0.47017189771658258</c:v>
                </c:pt>
                <c:pt idx="6">
                  <c:v>0.4307428801253736</c:v>
                </c:pt>
                <c:pt idx="7">
                  <c:v>0.4242453091205512</c:v>
                </c:pt>
                <c:pt idx="8">
                  <c:v>0.39894374982673059</c:v>
                </c:pt>
                <c:pt idx="9">
                  <c:v>0.38890202784650463</c:v>
                </c:pt>
                <c:pt idx="10">
                  <c:v>0.40111883370062723</c:v>
                </c:pt>
                <c:pt idx="11">
                  <c:v>0.42160916981433399</c:v>
                </c:pt>
                <c:pt idx="12">
                  <c:v>0.39816543921248121</c:v>
                </c:pt>
                <c:pt idx="13">
                  <c:v>0.44367030394691287</c:v>
                </c:pt>
                <c:pt idx="14">
                  <c:v>0.40114737036477482</c:v>
                </c:pt>
                <c:pt idx="15">
                  <c:v>0.39473437838948705</c:v>
                </c:pt>
                <c:pt idx="16">
                  <c:v>0.38410210382191506</c:v>
                </c:pt>
                <c:pt idx="17">
                  <c:v>0.390489893545656</c:v>
                </c:pt>
                <c:pt idx="18">
                  <c:v>0.39042960010701944</c:v>
                </c:pt>
                <c:pt idx="19">
                  <c:v>0.37651474457605361</c:v>
                </c:pt>
              </c:numCache>
            </c:numRef>
          </c:val>
        </c:ser>
        <c:ser>
          <c:idx val="8"/>
          <c:order val="8"/>
          <c:tx>
            <c:strRef>
              <c:f>ratio1!$X$57</c:f>
              <c:strCache>
                <c:ptCount val="1"/>
                <c:pt idx="0">
                  <c:v>Royaume-Uni</c:v>
                </c:pt>
              </c:strCache>
            </c:strRef>
          </c:tx>
          <c:spPr>
            <a:ln w="28575">
              <a:solidFill>
                <a:srgbClr val="C00000"/>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ratio1!$Y$57:$AR$57</c:f>
              <c:numCache>
                <c:formatCode>0%</c:formatCode>
                <c:ptCount val="20"/>
                <c:pt idx="0">
                  <c:v>0.48173490784681605</c:v>
                </c:pt>
                <c:pt idx="1">
                  <c:v>0.47319629181781542</c:v>
                </c:pt>
                <c:pt idx="2">
                  <c:v>0.52172806838998576</c:v>
                </c:pt>
                <c:pt idx="3">
                  <c:v>0.52006998250437386</c:v>
                </c:pt>
                <c:pt idx="4">
                  <c:v>0.46019912698023446</c:v>
                </c:pt>
                <c:pt idx="5">
                  <c:v>0.38951649344780842</c:v>
                </c:pt>
                <c:pt idx="6">
                  <c:v>0.4276333351129144</c:v>
                </c:pt>
                <c:pt idx="7">
                  <c:v>0.39736684619988033</c:v>
                </c:pt>
                <c:pt idx="8">
                  <c:v>0.43396226415094341</c:v>
                </c:pt>
                <c:pt idx="9">
                  <c:v>0.42698433944585734</c:v>
                </c:pt>
                <c:pt idx="10">
                  <c:v>0.39206256460964539</c:v>
                </c:pt>
                <c:pt idx="11">
                  <c:v>0.40331859272883808</c:v>
                </c:pt>
                <c:pt idx="12">
                  <c:v>0.39031984149448062</c:v>
                </c:pt>
                <c:pt idx="13">
                  <c:v>0.39506125130424702</c:v>
                </c:pt>
                <c:pt idx="14">
                  <c:v>0.45632688609064848</c:v>
                </c:pt>
                <c:pt idx="15">
                  <c:v>0.40730576673465602</c:v>
                </c:pt>
                <c:pt idx="16">
                  <c:v>0.38760240918783434</c:v>
                </c:pt>
                <c:pt idx="17">
                  <c:v>0.39968912666281087</c:v>
                </c:pt>
                <c:pt idx="18">
                  <c:v>0.39009213421342132</c:v>
                </c:pt>
                <c:pt idx="19">
                  <c:v>0.398676484899601</c:v>
                </c:pt>
              </c:numCache>
            </c:numRef>
          </c:val>
        </c:ser>
        <c:ser>
          <c:idx val="9"/>
          <c:order val="9"/>
          <c:tx>
            <c:strRef>
              <c:f>ratio1!$X$58</c:f>
              <c:strCache>
                <c:ptCount val="1"/>
                <c:pt idx="0">
                  <c:v>Allemagne</c:v>
                </c:pt>
              </c:strCache>
            </c:strRef>
          </c:tx>
          <c:spPr>
            <a:ln w="28575">
              <a:solidFill>
                <a:srgbClr val="002060"/>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ratio1!$Y$58:$AR$58</c:f>
              <c:numCache>
                <c:formatCode>0%</c:formatCode>
                <c:ptCount val="20"/>
                <c:pt idx="0">
                  <c:v>0.48268354430379745</c:v>
                </c:pt>
                <c:pt idx="1">
                  <c:v>0.51118461758126699</c:v>
                </c:pt>
                <c:pt idx="2">
                  <c:v>0.45579725121421927</c:v>
                </c:pt>
                <c:pt idx="3">
                  <c:v>0.43236842105263157</c:v>
                </c:pt>
                <c:pt idx="4">
                  <c:v>0.47544994307584237</c:v>
                </c:pt>
                <c:pt idx="5">
                  <c:v>0.40538658645276293</c:v>
                </c:pt>
                <c:pt idx="6">
                  <c:v>0.41269712899312577</c:v>
                </c:pt>
                <c:pt idx="7">
                  <c:v>0.39451950159927435</c:v>
                </c:pt>
                <c:pt idx="8">
                  <c:v>0.40816683044000435</c:v>
                </c:pt>
                <c:pt idx="9">
                  <c:v>0.37468826359674534</c:v>
                </c:pt>
                <c:pt idx="10">
                  <c:v>0.411670470505618</c:v>
                </c:pt>
                <c:pt idx="11">
                  <c:v>0.42371986626781627</c:v>
                </c:pt>
                <c:pt idx="12">
                  <c:v>0.39220084208869477</c:v>
                </c:pt>
                <c:pt idx="13">
                  <c:v>0.41968031245479531</c:v>
                </c:pt>
                <c:pt idx="14">
                  <c:v>0.41932633903920485</c:v>
                </c:pt>
                <c:pt idx="15">
                  <c:v>0.34892145903200433</c:v>
                </c:pt>
                <c:pt idx="16">
                  <c:v>0.37539215889966965</c:v>
                </c:pt>
                <c:pt idx="17">
                  <c:v>0.43388406503760102</c:v>
                </c:pt>
                <c:pt idx="18">
                  <c:v>0.37782997853468875</c:v>
                </c:pt>
                <c:pt idx="19">
                  <c:v>0.41244718053329449</c:v>
                </c:pt>
              </c:numCache>
            </c:numRef>
          </c:val>
        </c:ser>
        <c:ser>
          <c:idx val="10"/>
          <c:order val="10"/>
          <c:tx>
            <c:strRef>
              <c:f>ratio1!$X$59</c:f>
              <c:strCache>
                <c:ptCount val="1"/>
                <c:pt idx="0">
                  <c:v>Pologne</c:v>
                </c:pt>
              </c:strCache>
            </c:strRef>
          </c:tx>
          <c:spPr>
            <a:ln w="28575">
              <a:solidFill>
                <a:schemeClr val="bg1">
                  <a:lumMod val="50000"/>
                </a:schemeClr>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ratio1!$Y$59:$AR$59</c:f>
              <c:numCache>
                <c:formatCode>0%</c:formatCode>
                <c:ptCount val="20"/>
                <c:pt idx="0">
                  <c:v>0.34148188387903927</c:v>
                </c:pt>
                <c:pt idx="1">
                  <c:v>0.35189908639799655</c:v>
                </c:pt>
                <c:pt idx="2">
                  <c:v>0.32650266379411125</c:v>
                </c:pt>
                <c:pt idx="3">
                  <c:v>0.32457914709373276</c:v>
                </c:pt>
                <c:pt idx="4">
                  <c:v>0.38507898068138036</c:v>
                </c:pt>
                <c:pt idx="5">
                  <c:v>0.37935872329231579</c:v>
                </c:pt>
                <c:pt idx="6">
                  <c:v>0.36128007713358007</c:v>
                </c:pt>
                <c:pt idx="7">
                  <c:v>0.37739142659652986</c:v>
                </c:pt>
                <c:pt idx="8">
                  <c:v>0.34521766539417925</c:v>
                </c:pt>
                <c:pt idx="9">
                  <c:v>0.3682002930195189</c:v>
                </c:pt>
                <c:pt idx="10">
                  <c:v>0.38234929786826727</c:v>
                </c:pt>
                <c:pt idx="11">
                  <c:v>0.37221930449788049</c:v>
                </c:pt>
                <c:pt idx="12">
                  <c:v>0.35854786200859029</c:v>
                </c:pt>
                <c:pt idx="13">
                  <c:v>0.38086492786381537</c:v>
                </c:pt>
                <c:pt idx="14">
                  <c:v>0.35522374715007377</c:v>
                </c:pt>
                <c:pt idx="15">
                  <c:v>0.33308116076970823</c:v>
                </c:pt>
                <c:pt idx="16">
                  <c:v>0.35642716929174151</c:v>
                </c:pt>
                <c:pt idx="17">
                  <c:v>0.40331976301592032</c:v>
                </c:pt>
                <c:pt idx="18">
                  <c:v>0.36905925394175798</c:v>
                </c:pt>
              </c:numCache>
            </c:numRef>
          </c:val>
        </c:ser>
        <c:ser>
          <c:idx val="11"/>
          <c:order val="11"/>
          <c:tx>
            <c:strRef>
              <c:f>ratio1!$X$60</c:f>
              <c:strCache>
                <c:ptCount val="1"/>
                <c:pt idx="0">
                  <c:v>Canada</c:v>
                </c:pt>
              </c:strCache>
            </c:strRef>
          </c:tx>
          <c:spPr>
            <a:ln w="28575">
              <a:solidFill>
                <a:schemeClr val="accent6">
                  <a:lumMod val="75000"/>
                </a:schemeClr>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ratio1!$Y$60:$AR$60</c:f>
              <c:numCache>
                <c:formatCode>0%</c:formatCode>
                <c:ptCount val="20"/>
                <c:pt idx="0">
                  <c:v>0.42081437597252441</c:v>
                </c:pt>
                <c:pt idx="1">
                  <c:v>0.44205589689890301</c:v>
                </c:pt>
                <c:pt idx="2">
                  <c:v>0.42116023000573438</c:v>
                </c:pt>
                <c:pt idx="3">
                  <c:v>0.47186686815448814</c:v>
                </c:pt>
                <c:pt idx="4">
                  <c:v>0.51435937165927736</c:v>
                </c:pt>
                <c:pt idx="5">
                  <c:v>0.46727093294010041</c:v>
                </c:pt>
                <c:pt idx="6">
                  <c:v>0.44626998755765296</c:v>
                </c:pt>
                <c:pt idx="7">
                  <c:v>0.39464979748608031</c:v>
                </c:pt>
                <c:pt idx="8">
                  <c:v>0.40962538350432487</c:v>
                </c:pt>
                <c:pt idx="9">
                  <c:v>0.36288661082637835</c:v>
                </c:pt>
                <c:pt idx="10">
                  <c:v>0.36832198020307011</c:v>
                </c:pt>
                <c:pt idx="11">
                  <c:v>0.42022946481729817</c:v>
                </c:pt>
                <c:pt idx="12">
                  <c:v>0.38480464747272075</c:v>
                </c:pt>
                <c:pt idx="13">
                  <c:v>0.41027102244606539</c:v>
                </c:pt>
                <c:pt idx="14">
                  <c:v>0.36019331707136071</c:v>
                </c:pt>
                <c:pt idx="15">
                  <c:v>0.39861365849087566</c:v>
                </c:pt>
                <c:pt idx="16">
                  <c:v>0.3924149582766544</c:v>
                </c:pt>
                <c:pt idx="17">
                  <c:v>0.39955957291722055</c:v>
                </c:pt>
                <c:pt idx="18">
                  <c:v>0.36614522270508348</c:v>
                </c:pt>
                <c:pt idx="19">
                  <c:v>0.3640969418350708</c:v>
                </c:pt>
              </c:numCache>
            </c:numRef>
          </c:val>
        </c:ser>
        <c:ser>
          <c:idx val="12"/>
          <c:order val="12"/>
          <c:tx>
            <c:strRef>
              <c:f>ratio1!$X$61</c:f>
              <c:strCache>
                <c:ptCount val="1"/>
                <c:pt idx="0">
                  <c:v>Suède</c:v>
                </c:pt>
              </c:strCache>
            </c:strRef>
          </c:tx>
          <c:spPr>
            <a:ln w="28575">
              <a:solidFill>
                <a:srgbClr val="7030A0"/>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ratio1!$Y$61:$AR$61</c:f>
              <c:numCache>
                <c:formatCode>0%</c:formatCode>
                <c:ptCount val="20"/>
                <c:pt idx="0">
                  <c:v>0.46994853516157775</c:v>
                </c:pt>
                <c:pt idx="1">
                  <c:v>0.46289437585733884</c:v>
                </c:pt>
                <c:pt idx="2">
                  <c:v>0.48867823349305473</c:v>
                </c:pt>
                <c:pt idx="3">
                  <c:v>0.47839718853362734</c:v>
                </c:pt>
                <c:pt idx="4">
                  <c:v>0.4754234276915788</c:v>
                </c:pt>
                <c:pt idx="5">
                  <c:v>0.42845981746510886</c:v>
                </c:pt>
                <c:pt idx="6">
                  <c:v>0.39728256011441854</c:v>
                </c:pt>
                <c:pt idx="7">
                  <c:v>0.42231088362925401</c:v>
                </c:pt>
                <c:pt idx="8">
                  <c:v>0.38835806437409187</c:v>
                </c:pt>
                <c:pt idx="9">
                  <c:v>0.33710350844394593</c:v>
                </c:pt>
                <c:pt idx="10">
                  <c:v>0.37648721875368124</c:v>
                </c:pt>
                <c:pt idx="11">
                  <c:v>0.37285717860807327</c:v>
                </c:pt>
                <c:pt idx="12">
                  <c:v>0.35806439455799405</c:v>
                </c:pt>
                <c:pt idx="13">
                  <c:v>0.34772675636785905</c:v>
                </c:pt>
                <c:pt idx="14">
                  <c:v>0.3539440613121696</c:v>
                </c:pt>
                <c:pt idx="15">
                  <c:v>0.35136169005046952</c:v>
                </c:pt>
                <c:pt idx="16">
                  <c:v>0.33134718790873419</c:v>
                </c:pt>
                <c:pt idx="17">
                  <c:v>0.35297808452471652</c:v>
                </c:pt>
                <c:pt idx="18">
                  <c:v>0.3349230872573386</c:v>
                </c:pt>
                <c:pt idx="19">
                  <c:v>0.35563403524985149</c:v>
                </c:pt>
              </c:numCache>
            </c:numRef>
          </c:val>
        </c:ser>
        <c:ser>
          <c:idx val="13"/>
          <c:order val="13"/>
          <c:tx>
            <c:strRef>
              <c:f>ratio1!$X$62</c:f>
              <c:strCache>
                <c:ptCount val="1"/>
                <c:pt idx="0">
                  <c:v>Belgique</c:v>
                </c:pt>
              </c:strCache>
            </c:strRef>
          </c:tx>
          <c:spPr>
            <a:ln w="28575">
              <a:solidFill>
                <a:srgbClr val="FF0000"/>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ratio1!$Y$62:$AR$62</c:f>
              <c:numCache>
                <c:formatCode>0%</c:formatCode>
                <c:ptCount val="20"/>
                <c:pt idx="0">
                  <c:v>0.40178646785764527</c:v>
                </c:pt>
                <c:pt idx="1">
                  <c:v>0.38217608271934311</c:v>
                </c:pt>
                <c:pt idx="2">
                  <c:v>0.37101565970679701</c:v>
                </c:pt>
                <c:pt idx="3">
                  <c:v>0.37346963844568498</c:v>
                </c:pt>
                <c:pt idx="4">
                  <c:v>0.38145516611757235</c:v>
                </c:pt>
                <c:pt idx="5">
                  <c:v>0.34485566662922612</c:v>
                </c:pt>
                <c:pt idx="6">
                  <c:v>0.36922260546564073</c:v>
                </c:pt>
                <c:pt idx="7">
                  <c:v>0.36014302981466562</c:v>
                </c:pt>
                <c:pt idx="8">
                  <c:v>0.29400367628794277</c:v>
                </c:pt>
                <c:pt idx="9">
                  <c:v>0.28284742144239111</c:v>
                </c:pt>
                <c:pt idx="10">
                  <c:v>0.31386480981478854</c:v>
                </c:pt>
                <c:pt idx="11">
                  <c:v>0.26273980129114971</c:v>
                </c:pt>
                <c:pt idx="12">
                  <c:v>0.29794594817882336</c:v>
                </c:pt>
                <c:pt idx="13">
                  <c:v>0.26601947834810236</c:v>
                </c:pt>
                <c:pt idx="14">
                  <c:v>0.2661314140077225</c:v>
                </c:pt>
                <c:pt idx="15">
                  <c:v>0.2924473508722869</c:v>
                </c:pt>
                <c:pt idx="16">
                  <c:v>0.27698512180500295</c:v>
                </c:pt>
                <c:pt idx="17">
                  <c:v>0.29184270057535971</c:v>
                </c:pt>
                <c:pt idx="18">
                  <c:v>0.27283993968562165</c:v>
                </c:pt>
                <c:pt idx="19">
                  <c:v>0.2965830815416452</c:v>
                </c:pt>
              </c:numCache>
            </c:numRef>
          </c:val>
        </c:ser>
        <c:ser>
          <c:idx val="14"/>
          <c:order val="14"/>
          <c:tx>
            <c:strRef>
              <c:f>ratio1!$X$63</c:f>
              <c:strCache>
                <c:ptCount val="1"/>
                <c:pt idx="0">
                  <c:v>Danemark</c:v>
                </c:pt>
              </c:strCache>
            </c:strRef>
          </c:tx>
          <c:spPr>
            <a:ln w="28575">
              <a:solidFill>
                <a:srgbClr val="00B0F0"/>
              </a:solidFill>
            </a:ln>
          </c:spPr>
          <c:marker>
            <c:symbol val="none"/>
          </c:marker>
          <c:cat>
            <c:strRef>
              <c:f>ratio1!$Y$48:$AR$48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ratio1!$Y$63:$AR$63</c:f>
              <c:numCache>
                <c:formatCode>0%</c:formatCode>
                <c:ptCount val="20"/>
                <c:pt idx="0">
                  <c:v>0.42435906017805741</c:v>
                </c:pt>
                <c:pt idx="1">
                  <c:v>0.44939168504036925</c:v>
                </c:pt>
                <c:pt idx="2">
                  <c:v>0.36332108642653571</c:v>
                </c:pt>
                <c:pt idx="3">
                  <c:v>0.35496677004873728</c:v>
                </c:pt>
                <c:pt idx="4">
                  <c:v>0.3660220759562563</c:v>
                </c:pt>
                <c:pt idx="5">
                  <c:v>0.28520770010131713</c:v>
                </c:pt>
                <c:pt idx="6">
                  <c:v>0.29273805648981954</c:v>
                </c:pt>
                <c:pt idx="7">
                  <c:v>0.28484115678934641</c:v>
                </c:pt>
                <c:pt idx="8">
                  <c:v>0.19915275029032206</c:v>
                </c:pt>
                <c:pt idx="9">
                  <c:v>0.19937742658251664</c:v>
                </c:pt>
                <c:pt idx="10">
                  <c:v>0.27952050705001608</c:v>
                </c:pt>
                <c:pt idx="11">
                  <c:v>0.28541249722036915</c:v>
                </c:pt>
                <c:pt idx="12">
                  <c:v>0.34380123912635335</c:v>
                </c:pt>
                <c:pt idx="13">
                  <c:v>0.27802995914661827</c:v>
                </c:pt>
                <c:pt idx="14">
                  <c:v>0.30727523397937268</c:v>
                </c:pt>
                <c:pt idx="15">
                  <c:v>0.21898542715029523</c:v>
                </c:pt>
                <c:pt idx="16">
                  <c:v>0.23397639013750313</c:v>
                </c:pt>
                <c:pt idx="17">
                  <c:v>0.33875674126566446</c:v>
                </c:pt>
                <c:pt idx="18">
                  <c:v>0.25193376415854746</c:v>
                </c:pt>
              </c:numCache>
            </c:numRef>
          </c:val>
        </c:ser>
        <c:marker val="1"/>
        <c:axId val="99516800"/>
        <c:axId val="99518336"/>
      </c:lineChart>
      <c:catAx>
        <c:axId val="99516800"/>
        <c:scaling>
          <c:orientation val="minMax"/>
        </c:scaling>
        <c:axPos val="b"/>
        <c:tickLblPos val="nextTo"/>
        <c:txPr>
          <a:bodyPr/>
          <a:lstStyle/>
          <a:p>
            <a:pPr>
              <a:defRPr sz="1200">
                <a:latin typeface="Arial" pitchFamily="34" charset="0"/>
                <a:cs typeface="Arial" pitchFamily="34" charset="0"/>
              </a:defRPr>
            </a:pPr>
            <a:endParaRPr lang="fr-FR"/>
          </a:p>
        </c:txPr>
        <c:crossAx val="99518336"/>
        <c:crosses val="autoZero"/>
        <c:auto val="1"/>
        <c:lblAlgn val="ctr"/>
        <c:lblOffset val="100"/>
      </c:catAx>
      <c:valAx>
        <c:axId val="99518336"/>
        <c:scaling>
          <c:orientation val="minMax"/>
          <c:min val="0.2"/>
        </c:scaling>
        <c:axPos val="l"/>
        <c:majorGridlines/>
        <c:numFmt formatCode="0%" sourceLinked="1"/>
        <c:tickLblPos val="nextTo"/>
        <c:txPr>
          <a:bodyPr/>
          <a:lstStyle/>
          <a:p>
            <a:pPr>
              <a:defRPr sz="1200">
                <a:latin typeface="Arial" pitchFamily="34" charset="0"/>
                <a:cs typeface="Arial" pitchFamily="34" charset="0"/>
              </a:defRPr>
            </a:pPr>
            <a:endParaRPr lang="fr-FR"/>
          </a:p>
        </c:txPr>
        <c:crossAx val="99516800"/>
        <c:crosses val="autoZero"/>
        <c:crossBetween val="between"/>
      </c:valAx>
    </c:plotArea>
    <c:legend>
      <c:legendPos val="r"/>
      <c:layout/>
      <c:txPr>
        <a:bodyPr/>
        <a:lstStyle/>
        <a:p>
          <a:pPr>
            <a:defRPr sz="1200">
              <a:latin typeface="Arial" pitchFamily="34" charset="0"/>
              <a:cs typeface="Arial" pitchFamily="34" charset="0"/>
            </a:defRPr>
          </a:pPr>
          <a:endParaRPr lang="fr-FR"/>
        </a:p>
      </c:txPr>
    </c:legend>
    <c:plotVisOnly val="1"/>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'ratio 2'!$X$66</c:f>
              <c:strCache>
                <c:ptCount val="1"/>
                <c:pt idx="0">
                  <c:v>Espagne</c:v>
                </c:pt>
              </c:strCache>
            </c:strRef>
          </c:tx>
          <c:spPr>
            <a:ln w="28575">
              <a:solidFill>
                <a:srgbClr val="FFFF00"/>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2'!$Y$66:$AR$66</c:f>
              <c:numCache>
                <c:formatCode>0.0%</c:formatCode>
                <c:ptCount val="20"/>
                <c:pt idx="0">
                  <c:v>3.2882250179980164E-2</c:v>
                </c:pt>
                <c:pt idx="1">
                  <c:v>3.1347211093170138E-2</c:v>
                </c:pt>
                <c:pt idx="2">
                  <c:v>3.0828089177382986E-2</c:v>
                </c:pt>
                <c:pt idx="3">
                  <c:v>2.9944995004765568E-2</c:v>
                </c:pt>
                <c:pt idx="4">
                  <c:v>2.8538811510248126E-2</c:v>
                </c:pt>
                <c:pt idx="5">
                  <c:v>2.5504684622045255E-2</c:v>
                </c:pt>
                <c:pt idx="6">
                  <c:v>2.5999610554793696E-2</c:v>
                </c:pt>
                <c:pt idx="7">
                  <c:v>2.6943953113599782E-2</c:v>
                </c:pt>
                <c:pt idx="8">
                  <c:v>2.6077094162752595E-2</c:v>
                </c:pt>
                <c:pt idx="9">
                  <c:v>2.6108490973306423E-2</c:v>
                </c:pt>
                <c:pt idx="10">
                  <c:v>2.6827559488280292E-2</c:v>
                </c:pt>
                <c:pt idx="11">
                  <c:v>2.8253076648113159E-2</c:v>
                </c:pt>
                <c:pt idx="12">
                  <c:v>2.6350522099165715E-2</c:v>
                </c:pt>
                <c:pt idx="13">
                  <c:v>3.0398271479193613E-2</c:v>
                </c:pt>
                <c:pt idx="14">
                  <c:v>2.9717349545099529E-2</c:v>
                </c:pt>
                <c:pt idx="15">
                  <c:v>3.0124613043438268E-2</c:v>
                </c:pt>
                <c:pt idx="16">
                  <c:v>3.0698196854933302E-2</c:v>
                </c:pt>
                <c:pt idx="17">
                  <c:v>2.8948209888529201E-2</c:v>
                </c:pt>
                <c:pt idx="18">
                  <c:v>2.9919944492837237E-2</c:v>
                </c:pt>
              </c:numCache>
            </c:numRef>
          </c:val>
        </c:ser>
        <c:ser>
          <c:idx val="1"/>
          <c:order val="1"/>
          <c:tx>
            <c:strRef>
              <c:f>'ratio 2'!$X$67</c:f>
              <c:strCache>
                <c:ptCount val="1"/>
                <c:pt idx="0">
                  <c:v>Pologne</c:v>
                </c:pt>
              </c:strCache>
            </c:strRef>
          </c:tx>
          <c:spPr>
            <a:ln w="28575">
              <a:solidFill>
                <a:schemeClr val="bg2">
                  <a:lumMod val="50000"/>
                </a:schemeClr>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2'!$Y$67:$AR$67</c:f>
              <c:numCache>
                <c:formatCode>0.0%</c:formatCode>
                <c:ptCount val="20"/>
                <c:pt idx="0">
                  <c:v>3.7828242834593781E-2</c:v>
                </c:pt>
                <c:pt idx="1">
                  <c:v>4.0348351006427759E-2</c:v>
                </c:pt>
                <c:pt idx="2">
                  <c:v>4.0399904951081693E-2</c:v>
                </c:pt>
                <c:pt idx="3">
                  <c:v>4.0266164314546243E-2</c:v>
                </c:pt>
                <c:pt idx="4">
                  <c:v>4.1443565856144532E-2</c:v>
                </c:pt>
                <c:pt idx="5">
                  <c:v>3.940455501692125E-2</c:v>
                </c:pt>
                <c:pt idx="6">
                  <c:v>3.5119190261344496E-2</c:v>
                </c:pt>
                <c:pt idx="7">
                  <c:v>3.4482037118406458E-2</c:v>
                </c:pt>
                <c:pt idx="8">
                  <c:v>3.2696126053249834E-2</c:v>
                </c:pt>
                <c:pt idx="9">
                  <c:v>3.5284385253869961E-2</c:v>
                </c:pt>
                <c:pt idx="10">
                  <c:v>3.455245149809754E-2</c:v>
                </c:pt>
                <c:pt idx="11">
                  <c:v>3.2903452172267415E-2</c:v>
                </c:pt>
                <c:pt idx="12">
                  <c:v>2.9614691524984926E-2</c:v>
                </c:pt>
                <c:pt idx="13">
                  <c:v>3.1441489598046039E-2</c:v>
                </c:pt>
                <c:pt idx="14">
                  <c:v>3.0756405413502493E-2</c:v>
                </c:pt>
                <c:pt idx="15">
                  <c:v>2.6764236922006374E-2</c:v>
                </c:pt>
                <c:pt idx="16">
                  <c:v>2.6501275692891804E-2</c:v>
                </c:pt>
                <c:pt idx="17">
                  <c:v>2.5546300531820835E-2</c:v>
                </c:pt>
                <c:pt idx="18">
                  <c:v>2.2059005706766357E-2</c:v>
                </c:pt>
              </c:numCache>
            </c:numRef>
          </c:val>
        </c:ser>
        <c:ser>
          <c:idx val="2"/>
          <c:order val="2"/>
          <c:tx>
            <c:strRef>
              <c:f>'ratio 2'!$X$68</c:f>
              <c:strCache>
                <c:ptCount val="1"/>
                <c:pt idx="0">
                  <c:v>Italie</c:v>
                </c:pt>
              </c:strCache>
            </c:strRef>
          </c:tx>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2'!$Y$68:$AR$68</c:f>
              <c:numCache>
                <c:formatCode>0.0%</c:formatCode>
                <c:ptCount val="20"/>
                <c:pt idx="0">
                  <c:v>2.3427842094909022E-2</c:v>
                </c:pt>
                <c:pt idx="1">
                  <c:v>2.2222891916763427E-2</c:v>
                </c:pt>
                <c:pt idx="2">
                  <c:v>2.1154565553201686E-2</c:v>
                </c:pt>
                <c:pt idx="3">
                  <c:v>2.0361656989113151E-2</c:v>
                </c:pt>
                <c:pt idx="4">
                  <c:v>2.2410311036871324E-2</c:v>
                </c:pt>
                <c:pt idx="5">
                  <c:v>2.1146915565854289E-2</c:v>
                </c:pt>
                <c:pt idx="6">
                  <c:v>2.0623753410619127E-2</c:v>
                </c:pt>
                <c:pt idx="7">
                  <c:v>2.0404570444474641E-2</c:v>
                </c:pt>
                <c:pt idx="8">
                  <c:v>2.0926470729610184E-2</c:v>
                </c:pt>
                <c:pt idx="9">
                  <c:v>2.1796983012088138E-2</c:v>
                </c:pt>
                <c:pt idx="10">
                  <c:v>2.1564376254829171E-2</c:v>
                </c:pt>
                <c:pt idx="11">
                  <c:v>2.1902032178875135E-2</c:v>
                </c:pt>
                <c:pt idx="12">
                  <c:v>2.2076768237532487E-2</c:v>
                </c:pt>
                <c:pt idx="13">
                  <c:v>2.2650863412994122E-2</c:v>
                </c:pt>
                <c:pt idx="14">
                  <c:v>2.21251112958601E-2</c:v>
                </c:pt>
                <c:pt idx="15">
                  <c:v>2.2974377859868861E-2</c:v>
                </c:pt>
                <c:pt idx="16">
                  <c:v>2.2653760734325634E-2</c:v>
                </c:pt>
                <c:pt idx="17">
                  <c:v>2.1457182042174186E-2</c:v>
                </c:pt>
                <c:pt idx="18">
                  <c:v>2.1652649275103127E-2</c:v>
                </c:pt>
                <c:pt idx="19">
                  <c:v>2.120235567761123E-2</c:v>
                </c:pt>
              </c:numCache>
            </c:numRef>
          </c:val>
        </c:ser>
        <c:ser>
          <c:idx val="3"/>
          <c:order val="3"/>
          <c:tx>
            <c:strRef>
              <c:f>'ratio 2'!$X$69</c:f>
              <c:strCache>
                <c:ptCount val="1"/>
                <c:pt idx="0">
                  <c:v>Canada</c:v>
                </c:pt>
              </c:strCache>
            </c:strRef>
          </c:tx>
          <c:spPr>
            <a:ln w="28575">
              <a:solidFill>
                <a:schemeClr val="accent6">
                  <a:lumMod val="75000"/>
                </a:schemeClr>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2'!$Y$69:$AR$69</c:f>
              <c:numCache>
                <c:formatCode>0.0%</c:formatCode>
                <c:ptCount val="20"/>
                <c:pt idx="0">
                  <c:v>2.0674930692785955E-2</c:v>
                </c:pt>
                <c:pt idx="1">
                  <c:v>2.15367704304473E-2</c:v>
                </c:pt>
                <c:pt idx="2">
                  <c:v>2.102326129756699E-2</c:v>
                </c:pt>
                <c:pt idx="3">
                  <c:v>2.0704128648770991E-2</c:v>
                </c:pt>
                <c:pt idx="4">
                  <c:v>2.0267638389593948E-2</c:v>
                </c:pt>
                <c:pt idx="5">
                  <c:v>1.9904174930784054E-2</c:v>
                </c:pt>
                <c:pt idx="6">
                  <c:v>1.9441436687165047E-2</c:v>
                </c:pt>
                <c:pt idx="7">
                  <c:v>1.8272914199691719E-2</c:v>
                </c:pt>
                <c:pt idx="8">
                  <c:v>1.9445011046382153E-2</c:v>
                </c:pt>
                <c:pt idx="9">
                  <c:v>1.9070903298410536E-2</c:v>
                </c:pt>
                <c:pt idx="10">
                  <c:v>1.8664532992857946E-2</c:v>
                </c:pt>
                <c:pt idx="11">
                  <c:v>1.8806951815240048E-2</c:v>
                </c:pt>
                <c:pt idx="12">
                  <c:v>1.8694057034163131E-2</c:v>
                </c:pt>
                <c:pt idx="13">
                  <c:v>2.1345825940941535E-2</c:v>
                </c:pt>
                <c:pt idx="14">
                  <c:v>1.936476747958021E-2</c:v>
                </c:pt>
                <c:pt idx="15">
                  <c:v>2.0042987727870772E-2</c:v>
                </c:pt>
                <c:pt idx="16">
                  <c:v>2.064759250971104E-2</c:v>
                </c:pt>
                <c:pt idx="17">
                  <c:v>2.0485224883926706E-2</c:v>
                </c:pt>
                <c:pt idx="18">
                  <c:v>1.9835806881250629E-2</c:v>
                </c:pt>
                <c:pt idx="19">
                  <c:v>2.0062374779746216E-2</c:v>
                </c:pt>
              </c:numCache>
            </c:numRef>
          </c:val>
        </c:ser>
        <c:ser>
          <c:idx val="4"/>
          <c:order val="4"/>
          <c:tx>
            <c:strRef>
              <c:f>'ratio 2'!$X$70</c:f>
              <c:strCache>
                <c:ptCount val="1"/>
                <c:pt idx="0">
                  <c:v>Corée</c:v>
                </c:pt>
              </c:strCache>
            </c:strRef>
          </c:tx>
          <c:spPr>
            <a:ln w="28575">
              <a:solidFill>
                <a:srgbClr val="0070C0"/>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2'!$Y$70:$AR$70</c:f>
              <c:numCache>
                <c:formatCode>0.0%</c:formatCode>
                <c:ptCount val="20"/>
                <c:pt idx="0">
                  <c:v>3.2057035895267601E-2</c:v>
                </c:pt>
                <c:pt idx="1">
                  <c:v>3.1141078267066854E-2</c:v>
                </c:pt>
                <c:pt idx="2">
                  <c:v>2.8292397895683656E-2</c:v>
                </c:pt>
                <c:pt idx="3">
                  <c:v>2.6005411844558426E-2</c:v>
                </c:pt>
                <c:pt idx="4">
                  <c:v>2.7064848956185269E-2</c:v>
                </c:pt>
                <c:pt idx="5">
                  <c:v>2.6356307404957063E-2</c:v>
                </c:pt>
                <c:pt idx="6">
                  <c:v>2.5478810658345053E-2</c:v>
                </c:pt>
                <c:pt idx="7">
                  <c:v>2.5058027646993691E-2</c:v>
                </c:pt>
                <c:pt idx="8">
                  <c:v>2.5671917535411756E-2</c:v>
                </c:pt>
                <c:pt idx="9">
                  <c:v>2.6233410886059069E-2</c:v>
                </c:pt>
                <c:pt idx="10">
                  <c:v>2.360738900070888E-2</c:v>
                </c:pt>
                <c:pt idx="11">
                  <c:v>2.2547728690414486E-2</c:v>
                </c:pt>
                <c:pt idx="12">
                  <c:v>2.1899231754376334E-2</c:v>
                </c:pt>
                <c:pt idx="13">
                  <c:v>2.2074678115483335E-2</c:v>
                </c:pt>
                <c:pt idx="14">
                  <c:v>2.2499030947486513E-2</c:v>
                </c:pt>
                <c:pt idx="15">
                  <c:v>2.1845631824152948E-2</c:v>
                </c:pt>
                <c:pt idx="16">
                  <c:v>2.0050020952667395E-2</c:v>
                </c:pt>
                <c:pt idx="17">
                  <c:v>1.9867421302998296E-2</c:v>
                </c:pt>
                <c:pt idx="18">
                  <c:v>1.9307698424833122E-2</c:v>
                </c:pt>
              </c:numCache>
            </c:numRef>
          </c:val>
        </c:ser>
        <c:ser>
          <c:idx val="5"/>
          <c:order val="5"/>
          <c:tx>
            <c:strRef>
              <c:f>'ratio 2'!$X$71</c:f>
              <c:strCache>
                <c:ptCount val="1"/>
                <c:pt idx="0">
                  <c:v>Pays-Bas</c:v>
                </c:pt>
              </c:strCache>
            </c:strRef>
          </c:tx>
          <c:spPr>
            <a:ln w="28575">
              <a:solidFill>
                <a:schemeClr val="accent2"/>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2'!$Y$71:$AR$71</c:f>
              <c:numCache>
                <c:formatCode>0.0%</c:formatCode>
                <c:ptCount val="20"/>
                <c:pt idx="0">
                  <c:v>1.9141557271982836E-2</c:v>
                </c:pt>
                <c:pt idx="1">
                  <c:v>1.7760598683822956E-2</c:v>
                </c:pt>
                <c:pt idx="2">
                  <c:v>1.7878241343930939E-2</c:v>
                </c:pt>
                <c:pt idx="3">
                  <c:v>1.8346851334815832E-2</c:v>
                </c:pt>
                <c:pt idx="4">
                  <c:v>1.8974092494989235E-2</c:v>
                </c:pt>
                <c:pt idx="5">
                  <c:v>1.8643161810426644E-2</c:v>
                </c:pt>
                <c:pt idx="6">
                  <c:v>1.8102269908538676E-2</c:v>
                </c:pt>
                <c:pt idx="7">
                  <c:v>1.7872842122380946E-2</c:v>
                </c:pt>
                <c:pt idx="8">
                  <c:v>1.7883292509181303E-2</c:v>
                </c:pt>
                <c:pt idx="9">
                  <c:v>1.914369565626127E-2</c:v>
                </c:pt>
                <c:pt idx="10">
                  <c:v>1.8899313670683163E-2</c:v>
                </c:pt>
                <c:pt idx="11">
                  <c:v>1.8385215133298181E-2</c:v>
                </c:pt>
                <c:pt idx="12">
                  <c:v>1.840910908509277E-2</c:v>
                </c:pt>
                <c:pt idx="13">
                  <c:v>1.85202725944833E-2</c:v>
                </c:pt>
                <c:pt idx="14">
                  <c:v>1.9094736497223271E-2</c:v>
                </c:pt>
                <c:pt idx="15">
                  <c:v>1.9164512310034066E-2</c:v>
                </c:pt>
                <c:pt idx="16">
                  <c:v>1.9213544735507699E-2</c:v>
                </c:pt>
                <c:pt idx="17">
                  <c:v>1.875395183518622E-2</c:v>
                </c:pt>
                <c:pt idx="18">
                  <c:v>1.8091769759656342E-2</c:v>
                </c:pt>
              </c:numCache>
            </c:numRef>
          </c:val>
        </c:ser>
        <c:ser>
          <c:idx val="6"/>
          <c:order val="6"/>
          <c:tx>
            <c:strRef>
              <c:f>'ratio 2'!$X$72</c:f>
              <c:strCache>
                <c:ptCount val="1"/>
                <c:pt idx="0">
                  <c:v>France</c:v>
                </c:pt>
              </c:strCache>
            </c:strRef>
          </c:tx>
          <c:spPr>
            <a:ln w="38100">
              <a:solidFill>
                <a:schemeClr val="tx1"/>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2'!$Y$72:$AR$72</c:f>
              <c:numCache>
                <c:formatCode>0.0%</c:formatCode>
                <c:ptCount val="20"/>
                <c:pt idx="0">
                  <c:v>1.8877253348664039E-2</c:v>
                </c:pt>
                <c:pt idx="1">
                  <c:v>1.7978450965904606E-2</c:v>
                </c:pt>
                <c:pt idx="2">
                  <c:v>1.879299856161553E-2</c:v>
                </c:pt>
                <c:pt idx="3">
                  <c:v>1.5814752373885847E-2</c:v>
                </c:pt>
                <c:pt idx="4">
                  <c:v>1.8619310868994231E-2</c:v>
                </c:pt>
                <c:pt idx="5">
                  <c:v>1.7280040063148865E-2</c:v>
                </c:pt>
                <c:pt idx="6">
                  <c:v>1.6897905293059005E-2</c:v>
                </c:pt>
                <c:pt idx="7">
                  <c:v>1.6348533664260749E-2</c:v>
                </c:pt>
                <c:pt idx="8">
                  <c:v>1.699249071370906E-2</c:v>
                </c:pt>
                <c:pt idx="9">
                  <c:v>1.8589099467346815E-2</c:v>
                </c:pt>
                <c:pt idx="10">
                  <c:v>1.7650201871400997E-2</c:v>
                </c:pt>
                <c:pt idx="11">
                  <c:v>1.7952697732064357E-2</c:v>
                </c:pt>
                <c:pt idx="12">
                  <c:v>1.6349682319959136E-2</c:v>
                </c:pt>
                <c:pt idx="13">
                  <c:v>1.5935827324102297E-2</c:v>
                </c:pt>
                <c:pt idx="14">
                  <c:v>1.8078230272035055E-2</c:v>
                </c:pt>
                <c:pt idx="15">
                  <c:v>1.7941351972537264E-2</c:v>
                </c:pt>
                <c:pt idx="16">
                  <c:v>1.5572497564830872E-2</c:v>
                </c:pt>
                <c:pt idx="17">
                  <c:v>1.6496250247569386E-2</c:v>
                </c:pt>
                <c:pt idx="18">
                  <c:v>1.6824598256079352E-2</c:v>
                </c:pt>
                <c:pt idx="19">
                  <c:v>1.6131083682310195E-2</c:v>
                </c:pt>
              </c:numCache>
            </c:numRef>
          </c:val>
        </c:ser>
        <c:ser>
          <c:idx val="7"/>
          <c:order val="7"/>
          <c:tx>
            <c:strRef>
              <c:f>'ratio 2'!$X$73</c:f>
              <c:strCache>
                <c:ptCount val="1"/>
                <c:pt idx="0">
                  <c:v>Suède</c:v>
                </c:pt>
              </c:strCache>
            </c:strRef>
          </c:tx>
          <c:spPr>
            <a:ln w="28575">
              <a:solidFill>
                <a:srgbClr val="7030A0"/>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2'!$Y$73:$AR$73</c:f>
              <c:numCache>
                <c:formatCode>0.0%</c:formatCode>
                <c:ptCount val="20"/>
                <c:pt idx="0">
                  <c:v>1.5795437670129052E-2</c:v>
                </c:pt>
                <c:pt idx="1">
                  <c:v>1.6214326281158011E-2</c:v>
                </c:pt>
                <c:pt idx="2">
                  <c:v>1.6391199088478033E-2</c:v>
                </c:pt>
                <c:pt idx="3">
                  <c:v>1.6086126260367862E-2</c:v>
                </c:pt>
                <c:pt idx="4">
                  <c:v>1.6930647652506112E-2</c:v>
                </c:pt>
                <c:pt idx="5">
                  <c:v>1.6421522191346179E-2</c:v>
                </c:pt>
                <c:pt idx="6">
                  <c:v>1.6389306263899357E-2</c:v>
                </c:pt>
                <c:pt idx="7">
                  <c:v>1.6575609072589981E-2</c:v>
                </c:pt>
                <c:pt idx="8">
                  <c:v>1.6244522880910193E-2</c:v>
                </c:pt>
                <c:pt idx="9">
                  <c:v>1.7061787402381155E-2</c:v>
                </c:pt>
                <c:pt idx="10">
                  <c:v>1.6157377498367195E-2</c:v>
                </c:pt>
                <c:pt idx="11">
                  <c:v>1.602147287588002E-2</c:v>
                </c:pt>
                <c:pt idx="12">
                  <c:v>1.6134103243829235E-2</c:v>
                </c:pt>
                <c:pt idx="13">
                  <c:v>1.5925448027050731E-2</c:v>
                </c:pt>
                <c:pt idx="14">
                  <c:v>1.649927987314307E-2</c:v>
                </c:pt>
                <c:pt idx="15">
                  <c:v>1.630340521477713E-2</c:v>
                </c:pt>
                <c:pt idx="16">
                  <c:v>1.5783027130696979E-2</c:v>
                </c:pt>
                <c:pt idx="17">
                  <c:v>1.6250960100254678E-2</c:v>
                </c:pt>
                <c:pt idx="18">
                  <c:v>1.4316367978635051E-2</c:v>
                </c:pt>
                <c:pt idx="19">
                  <c:v>1.4726272209278118E-2</c:v>
                </c:pt>
              </c:numCache>
            </c:numRef>
          </c:val>
        </c:ser>
        <c:ser>
          <c:idx val="8"/>
          <c:order val="8"/>
          <c:tx>
            <c:strRef>
              <c:f>'ratio 2'!$X$74</c:f>
              <c:strCache>
                <c:ptCount val="1"/>
                <c:pt idx="0">
                  <c:v>Autriche</c:v>
                </c:pt>
              </c:strCache>
            </c:strRef>
          </c:tx>
          <c:spPr>
            <a:ln w="28575">
              <a:solidFill>
                <a:srgbClr val="92D050"/>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2'!$Y$74:$AR$74</c:f>
              <c:numCache>
                <c:formatCode>0.0%</c:formatCode>
                <c:ptCount val="20"/>
                <c:pt idx="0">
                  <c:v>1.4043551797229497E-2</c:v>
                </c:pt>
                <c:pt idx="1">
                  <c:v>1.3755796125953505E-2</c:v>
                </c:pt>
                <c:pt idx="2">
                  <c:v>1.3321046766671453E-2</c:v>
                </c:pt>
                <c:pt idx="3">
                  <c:v>1.285058230200118E-2</c:v>
                </c:pt>
                <c:pt idx="4">
                  <c:v>1.3557108448423715E-2</c:v>
                </c:pt>
                <c:pt idx="5">
                  <c:v>1.2941408280981703E-2</c:v>
                </c:pt>
                <c:pt idx="6">
                  <c:v>1.2285136070677645E-2</c:v>
                </c:pt>
                <c:pt idx="7">
                  <c:v>1.2942624639567482E-2</c:v>
                </c:pt>
                <c:pt idx="8">
                  <c:v>1.364853056226404E-2</c:v>
                </c:pt>
                <c:pt idx="9">
                  <c:v>1.3304359077034473E-2</c:v>
                </c:pt>
                <c:pt idx="10">
                  <c:v>1.2391571940685839E-2</c:v>
                </c:pt>
                <c:pt idx="11">
                  <c:v>1.3710300340985014E-2</c:v>
                </c:pt>
                <c:pt idx="12">
                  <c:v>1.2651524582742575E-2</c:v>
                </c:pt>
                <c:pt idx="13">
                  <c:v>1.2257052064164605E-2</c:v>
                </c:pt>
                <c:pt idx="14">
                  <c:v>1.2512427649225086E-2</c:v>
                </c:pt>
                <c:pt idx="15">
                  <c:v>1.2667881633720391E-2</c:v>
                </c:pt>
                <c:pt idx="16">
                  <c:v>1.29705883226869E-2</c:v>
                </c:pt>
                <c:pt idx="17">
                  <c:v>1.296324934029696E-2</c:v>
                </c:pt>
                <c:pt idx="18">
                  <c:v>1.3141999049754006E-2</c:v>
                </c:pt>
              </c:numCache>
            </c:numRef>
          </c:val>
        </c:ser>
        <c:ser>
          <c:idx val="9"/>
          <c:order val="9"/>
          <c:tx>
            <c:strRef>
              <c:f>'ratio 2'!$X$75</c:f>
              <c:strCache>
                <c:ptCount val="1"/>
                <c:pt idx="0">
                  <c:v>États-Unis</c:v>
                </c:pt>
              </c:strCache>
            </c:strRef>
          </c:tx>
          <c:spPr>
            <a:ln w="38100">
              <a:solidFill>
                <a:srgbClr val="0070C0"/>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2'!$Y$75:$AR$75</c:f>
              <c:numCache>
                <c:formatCode>0.0%</c:formatCode>
                <c:ptCount val="20"/>
                <c:pt idx="0">
                  <c:v>1.2106612454830891E-2</c:v>
                </c:pt>
                <c:pt idx="1">
                  <c:v>1.1548123567819908E-2</c:v>
                </c:pt>
                <c:pt idx="2">
                  <c:v>1.0663483872704549E-2</c:v>
                </c:pt>
                <c:pt idx="3">
                  <c:v>1.1431197389394541E-2</c:v>
                </c:pt>
                <c:pt idx="4">
                  <c:v>1.1511810176905403E-2</c:v>
                </c:pt>
                <c:pt idx="5">
                  <c:v>1.2490470819458661E-2</c:v>
                </c:pt>
                <c:pt idx="6">
                  <c:v>1.1519152228819532E-2</c:v>
                </c:pt>
                <c:pt idx="7">
                  <c:v>9.7336798974874683E-3</c:v>
                </c:pt>
                <c:pt idx="8">
                  <c:v>9.5388014700563423E-3</c:v>
                </c:pt>
                <c:pt idx="9">
                  <c:v>1.0975882433735167E-2</c:v>
                </c:pt>
                <c:pt idx="10">
                  <c:v>1.0446948873629196E-2</c:v>
                </c:pt>
                <c:pt idx="11">
                  <c:v>9.6370594186096052E-3</c:v>
                </c:pt>
                <c:pt idx="12">
                  <c:v>9.1415536113782624E-3</c:v>
                </c:pt>
                <c:pt idx="13">
                  <c:v>1.0420812676489446E-2</c:v>
                </c:pt>
                <c:pt idx="14">
                  <c:v>1.0271566871726473E-2</c:v>
                </c:pt>
                <c:pt idx="15">
                  <c:v>1.0729509519861888E-2</c:v>
                </c:pt>
                <c:pt idx="16">
                  <c:v>1.1330183114591393E-2</c:v>
                </c:pt>
                <c:pt idx="17">
                  <c:v>1.0831767711847235E-2</c:v>
                </c:pt>
                <c:pt idx="18">
                  <c:v>1.0916530826578348E-2</c:v>
                </c:pt>
                <c:pt idx="19">
                  <c:v>1.0537271766825141E-2</c:v>
                </c:pt>
              </c:numCache>
            </c:numRef>
          </c:val>
        </c:ser>
        <c:ser>
          <c:idx val="10"/>
          <c:order val="10"/>
          <c:tx>
            <c:strRef>
              <c:f>'ratio 2'!$X$76</c:f>
              <c:strCache>
                <c:ptCount val="1"/>
                <c:pt idx="0">
                  <c:v>Danemark</c:v>
                </c:pt>
              </c:strCache>
            </c:strRef>
          </c:tx>
          <c:spPr>
            <a:ln w="28575">
              <a:solidFill>
                <a:srgbClr val="00B0F0"/>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2'!$Y$76:$AR$76</c:f>
              <c:numCache>
                <c:formatCode>0.0%</c:formatCode>
                <c:ptCount val="20"/>
                <c:pt idx="0">
                  <c:v>1.284058959562168E-2</c:v>
                </c:pt>
                <c:pt idx="1">
                  <c:v>1.328520483381986E-2</c:v>
                </c:pt>
                <c:pt idx="2">
                  <c:v>1.2606506818539595E-2</c:v>
                </c:pt>
                <c:pt idx="3">
                  <c:v>1.2575078411702708E-2</c:v>
                </c:pt>
                <c:pt idx="4">
                  <c:v>1.2646902806936278E-2</c:v>
                </c:pt>
                <c:pt idx="5">
                  <c:v>1.16777838433633E-2</c:v>
                </c:pt>
                <c:pt idx="6">
                  <c:v>1.1737751270365379E-2</c:v>
                </c:pt>
                <c:pt idx="7">
                  <c:v>1.2429026267693162E-2</c:v>
                </c:pt>
                <c:pt idx="8">
                  <c:v>9.3609904940734658E-3</c:v>
                </c:pt>
                <c:pt idx="9">
                  <c:v>9.4613938652928914E-3</c:v>
                </c:pt>
                <c:pt idx="10">
                  <c:v>1.2098104210246393E-2</c:v>
                </c:pt>
                <c:pt idx="11">
                  <c:v>1.0635366661836908E-2</c:v>
                </c:pt>
                <c:pt idx="12">
                  <c:v>1.182747914296549E-2</c:v>
                </c:pt>
                <c:pt idx="13">
                  <c:v>1.1176067539028167E-2</c:v>
                </c:pt>
                <c:pt idx="14">
                  <c:v>1.2887864592427786E-2</c:v>
                </c:pt>
                <c:pt idx="15">
                  <c:v>1.1034866783692844E-2</c:v>
                </c:pt>
                <c:pt idx="16">
                  <c:v>9.0602394307719054E-3</c:v>
                </c:pt>
                <c:pt idx="17">
                  <c:v>1.028897308144393E-2</c:v>
                </c:pt>
                <c:pt idx="18">
                  <c:v>8.7429650228869858E-3</c:v>
                </c:pt>
              </c:numCache>
            </c:numRef>
          </c:val>
        </c:ser>
        <c:ser>
          <c:idx val="11"/>
          <c:order val="11"/>
          <c:tx>
            <c:strRef>
              <c:f>'ratio 2'!$X$77</c:f>
              <c:strCache>
                <c:ptCount val="1"/>
                <c:pt idx="0">
                  <c:v>Japon</c:v>
                </c:pt>
              </c:strCache>
            </c:strRef>
          </c:tx>
          <c:spPr>
            <a:ln w="28575">
              <a:solidFill>
                <a:schemeClr val="accent1">
                  <a:lumMod val="75000"/>
                </a:schemeClr>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2'!$Y$77:$AR$77</c:f>
              <c:numCache>
                <c:formatCode>0.0%</c:formatCode>
                <c:ptCount val="20"/>
                <c:pt idx="0">
                  <c:v>1.6443674583497613E-2</c:v>
                </c:pt>
                <c:pt idx="1">
                  <c:v>1.5225835743074534E-2</c:v>
                </c:pt>
                <c:pt idx="2">
                  <c:v>1.6059095670319573E-2</c:v>
                </c:pt>
                <c:pt idx="3">
                  <c:v>1.4265111726537669E-2</c:v>
                </c:pt>
                <c:pt idx="4">
                  <c:v>1.2523425524404006E-2</c:v>
                </c:pt>
                <c:pt idx="5">
                  <c:v>1.2213813611438975E-2</c:v>
                </c:pt>
                <c:pt idx="6">
                  <c:v>1.1886854626975422E-2</c:v>
                </c:pt>
                <c:pt idx="7">
                  <c:v>1.243761084201212E-2</c:v>
                </c:pt>
                <c:pt idx="8">
                  <c:v>1.354333050103212E-2</c:v>
                </c:pt>
                <c:pt idx="9">
                  <c:v>1.3378768255465712E-2</c:v>
                </c:pt>
                <c:pt idx="10">
                  <c:v>1.2223171916442668E-2</c:v>
                </c:pt>
                <c:pt idx="11">
                  <c:v>1.2425863571880288E-2</c:v>
                </c:pt>
                <c:pt idx="12">
                  <c:v>1.2162843189176945E-2</c:v>
                </c:pt>
                <c:pt idx="13">
                  <c:v>1.1751385670482612E-2</c:v>
                </c:pt>
                <c:pt idx="14">
                  <c:v>1.1039761233424584E-2</c:v>
                </c:pt>
                <c:pt idx="15">
                  <c:v>1.0402224066886531E-2</c:v>
                </c:pt>
                <c:pt idx="16">
                  <c:v>9.4940978547017191E-3</c:v>
                </c:pt>
                <c:pt idx="17">
                  <c:v>9.3769048117249981E-3</c:v>
                </c:pt>
                <c:pt idx="18">
                  <c:v>8.6979651549408173E-3</c:v>
                </c:pt>
                <c:pt idx="19">
                  <c:v>9.1137172998681619E-3</c:v>
                </c:pt>
              </c:numCache>
            </c:numRef>
          </c:val>
        </c:ser>
        <c:ser>
          <c:idx val="12"/>
          <c:order val="12"/>
          <c:tx>
            <c:strRef>
              <c:f>'ratio 2'!$X$78</c:f>
              <c:strCache>
                <c:ptCount val="1"/>
                <c:pt idx="0">
                  <c:v>Belgique</c:v>
                </c:pt>
              </c:strCache>
            </c:strRef>
          </c:tx>
          <c:spPr>
            <a:ln w="28575">
              <a:solidFill>
                <a:srgbClr val="FF0000"/>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2'!$Y$78:$AR$78</c:f>
              <c:numCache>
                <c:formatCode>0.0%</c:formatCode>
                <c:ptCount val="20"/>
                <c:pt idx="0">
                  <c:v>7.9787698139108226E-3</c:v>
                </c:pt>
                <c:pt idx="1">
                  <c:v>7.3004804411093112E-3</c:v>
                </c:pt>
                <c:pt idx="2">
                  <c:v>7.9286622683024301E-3</c:v>
                </c:pt>
                <c:pt idx="3">
                  <c:v>7.5831939211134002E-3</c:v>
                </c:pt>
                <c:pt idx="4">
                  <c:v>7.8780555955556362E-3</c:v>
                </c:pt>
                <c:pt idx="5">
                  <c:v>7.4808293856435974E-3</c:v>
                </c:pt>
                <c:pt idx="6">
                  <c:v>7.9494496534855269E-3</c:v>
                </c:pt>
                <c:pt idx="7">
                  <c:v>7.6429133701931048E-3</c:v>
                </c:pt>
                <c:pt idx="8">
                  <c:v>7.6292179783600794E-3</c:v>
                </c:pt>
                <c:pt idx="9">
                  <c:v>7.30614399105877E-3</c:v>
                </c:pt>
                <c:pt idx="10">
                  <c:v>7.865772051247933E-3</c:v>
                </c:pt>
                <c:pt idx="11">
                  <c:v>7.8699530276972861E-3</c:v>
                </c:pt>
                <c:pt idx="12">
                  <c:v>7.8218029121509425E-3</c:v>
                </c:pt>
                <c:pt idx="13">
                  <c:v>6.6850827344770002E-3</c:v>
                </c:pt>
                <c:pt idx="14">
                  <c:v>6.5903817722422981E-3</c:v>
                </c:pt>
                <c:pt idx="15">
                  <c:v>7.6621691415198869E-3</c:v>
                </c:pt>
                <c:pt idx="16">
                  <c:v>7.0506260854057779E-3</c:v>
                </c:pt>
                <c:pt idx="17">
                  <c:v>7.2439153253895799E-3</c:v>
                </c:pt>
                <c:pt idx="18">
                  <c:v>6.4161484531087935E-3</c:v>
                </c:pt>
                <c:pt idx="19">
                  <c:v>6.332459123363993E-3</c:v>
                </c:pt>
              </c:numCache>
            </c:numRef>
          </c:val>
        </c:ser>
        <c:ser>
          <c:idx val="13"/>
          <c:order val="13"/>
          <c:tx>
            <c:strRef>
              <c:f>'ratio 2'!$X$79</c:f>
              <c:strCache>
                <c:ptCount val="1"/>
                <c:pt idx="0">
                  <c:v>Allemagne</c:v>
                </c:pt>
              </c:strCache>
            </c:strRef>
          </c:tx>
          <c:spPr>
            <a:ln w="28575">
              <a:solidFill>
                <a:srgbClr val="002060"/>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2'!$Y$79:$AR$79</c:f>
              <c:numCache>
                <c:formatCode>0.0%</c:formatCode>
                <c:ptCount val="20"/>
                <c:pt idx="0">
                  <c:v>8.6475193430774269E-3</c:v>
                </c:pt>
                <c:pt idx="1">
                  <c:v>8.1888623011441269E-3</c:v>
                </c:pt>
                <c:pt idx="2">
                  <c:v>8.084821813788938E-3</c:v>
                </c:pt>
                <c:pt idx="3">
                  <c:v>8.3000017799982895E-3</c:v>
                </c:pt>
                <c:pt idx="4">
                  <c:v>1.0660261254360967E-2</c:v>
                </c:pt>
                <c:pt idx="5">
                  <c:v>7.7255083481226321E-3</c:v>
                </c:pt>
                <c:pt idx="6">
                  <c:v>6.9721461312165171E-3</c:v>
                </c:pt>
                <c:pt idx="7">
                  <c:v>8.4144253377031186E-3</c:v>
                </c:pt>
                <c:pt idx="8">
                  <c:v>9.8967003842753507E-3</c:v>
                </c:pt>
                <c:pt idx="9">
                  <c:v>1.0230875168090257E-2</c:v>
                </c:pt>
                <c:pt idx="10">
                  <c:v>8.673093987098833E-3</c:v>
                </c:pt>
                <c:pt idx="11">
                  <c:v>7.9764124881115984E-3</c:v>
                </c:pt>
                <c:pt idx="12">
                  <c:v>8.162895851562324E-3</c:v>
                </c:pt>
                <c:pt idx="13">
                  <c:v>8.3321674280535055E-3</c:v>
                </c:pt>
                <c:pt idx="14">
                  <c:v>8.936180021921248E-3</c:v>
                </c:pt>
                <c:pt idx="15">
                  <c:v>7.6119940338425143E-3</c:v>
                </c:pt>
                <c:pt idx="16">
                  <c:v>7.3140717826006511E-3</c:v>
                </c:pt>
                <c:pt idx="17">
                  <c:v>6.8640431809953249E-3</c:v>
                </c:pt>
                <c:pt idx="18">
                  <c:v>5.815895030018804E-3</c:v>
                </c:pt>
                <c:pt idx="19">
                  <c:v>6.0027959640746812E-3</c:v>
                </c:pt>
              </c:numCache>
            </c:numRef>
          </c:val>
        </c:ser>
        <c:ser>
          <c:idx val="14"/>
          <c:order val="14"/>
          <c:tx>
            <c:strRef>
              <c:f>'ratio 2'!$X$80</c:f>
              <c:strCache>
                <c:ptCount val="1"/>
                <c:pt idx="0">
                  <c:v>Royaume-Uni</c:v>
                </c:pt>
              </c:strCache>
            </c:strRef>
          </c:tx>
          <c:spPr>
            <a:ln w="28575">
              <a:solidFill>
                <a:srgbClr val="C00000"/>
              </a:solidFill>
            </a:ln>
          </c:spPr>
          <c:marker>
            <c:symbol val="none"/>
          </c:marker>
          <c:cat>
            <c:strRef>
              <c:f>'ratio 2'!$Y$65:$AR$65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'ratio 2'!$Y$80:$AR$80</c:f>
              <c:numCache>
                <c:formatCode>0.0%</c:formatCode>
                <c:ptCount val="20"/>
                <c:pt idx="0">
                  <c:v>7.0518318560260909E-3</c:v>
                </c:pt>
                <c:pt idx="1">
                  <c:v>7.0155626147524264E-3</c:v>
                </c:pt>
                <c:pt idx="2">
                  <c:v>8.5525253001782695E-3</c:v>
                </c:pt>
                <c:pt idx="3">
                  <c:v>7.9651576408530135E-3</c:v>
                </c:pt>
                <c:pt idx="4">
                  <c:v>6.9595674189844286E-3</c:v>
                </c:pt>
                <c:pt idx="5">
                  <c:v>7.4927512402626264E-3</c:v>
                </c:pt>
                <c:pt idx="6">
                  <c:v>7.1581620914326991E-3</c:v>
                </c:pt>
                <c:pt idx="7">
                  <c:v>6.0464151465245211E-3</c:v>
                </c:pt>
                <c:pt idx="8">
                  <c:v>7.5721150820522243E-3</c:v>
                </c:pt>
                <c:pt idx="9">
                  <c:v>7.3731647538162878E-3</c:v>
                </c:pt>
                <c:pt idx="10">
                  <c:v>6.1033816884416689E-3</c:v>
                </c:pt>
                <c:pt idx="11">
                  <c:v>7.5833286948249427E-3</c:v>
                </c:pt>
                <c:pt idx="12">
                  <c:v>6.3370528537571138E-3</c:v>
                </c:pt>
                <c:pt idx="13">
                  <c:v>6.1294052046198958E-3</c:v>
                </c:pt>
                <c:pt idx="14">
                  <c:v>8.3991755003095438E-3</c:v>
                </c:pt>
                <c:pt idx="15">
                  <c:v>7.1067923176258057E-3</c:v>
                </c:pt>
                <c:pt idx="16">
                  <c:v>6.1172766413674475E-3</c:v>
                </c:pt>
                <c:pt idx="17">
                  <c:v>6.3406874610968944E-3</c:v>
                </c:pt>
                <c:pt idx="18">
                  <c:v>5.5607457544022115E-3</c:v>
                </c:pt>
                <c:pt idx="19">
                  <c:v>6.331318304165434E-3</c:v>
                </c:pt>
              </c:numCache>
            </c:numRef>
          </c:val>
        </c:ser>
        <c:marker val="1"/>
        <c:axId val="99739520"/>
        <c:axId val="99741056"/>
      </c:lineChart>
      <c:catAx>
        <c:axId val="99739520"/>
        <c:scaling>
          <c:orientation val="minMax"/>
        </c:scaling>
        <c:axPos val="b"/>
        <c:tickLblPos val="nextTo"/>
        <c:txPr>
          <a:bodyPr/>
          <a:lstStyle/>
          <a:p>
            <a:pPr>
              <a:defRPr sz="1200">
                <a:latin typeface="Arial" pitchFamily="34" charset="0"/>
                <a:cs typeface="Arial" pitchFamily="34" charset="0"/>
              </a:defRPr>
            </a:pPr>
            <a:endParaRPr lang="fr-FR"/>
          </a:p>
        </c:txPr>
        <c:crossAx val="99741056"/>
        <c:crosses val="autoZero"/>
        <c:auto val="1"/>
        <c:lblAlgn val="ctr"/>
        <c:lblOffset val="100"/>
      </c:catAx>
      <c:valAx>
        <c:axId val="99741056"/>
        <c:scaling>
          <c:orientation val="minMax"/>
          <c:min val="5.0000000000000036E-3"/>
        </c:scaling>
        <c:axPos val="l"/>
        <c:majorGridlines/>
        <c:numFmt formatCode="0.0%" sourceLinked="1"/>
        <c:tickLblPos val="nextTo"/>
        <c:txPr>
          <a:bodyPr/>
          <a:lstStyle/>
          <a:p>
            <a:pPr>
              <a:defRPr sz="1200">
                <a:latin typeface="Arial" pitchFamily="34" charset="0"/>
                <a:cs typeface="Arial" pitchFamily="34" charset="0"/>
              </a:defRPr>
            </a:pPr>
            <a:endParaRPr lang="fr-FR"/>
          </a:p>
        </c:txPr>
        <c:crossAx val="99739520"/>
        <c:crosses val="autoZero"/>
        <c:crossBetween val="between"/>
      </c:valAx>
    </c:plotArea>
    <c:legend>
      <c:legendPos val="r"/>
      <c:layout>
        <c:manualLayout>
          <c:xMode val="edge"/>
          <c:yMode val="edge"/>
          <c:x val="0.76899028305872486"/>
          <c:y val="0.20935003751792808"/>
          <c:w val="0.2183354457118718"/>
          <c:h val="0.63960310148203725"/>
        </c:manualLayout>
      </c:layout>
      <c:txPr>
        <a:bodyPr/>
        <a:lstStyle/>
        <a:p>
          <a:pPr>
            <a:defRPr sz="1200">
              <a:latin typeface="Arial" pitchFamily="34" charset="0"/>
              <a:cs typeface="Arial" pitchFamily="34" charset="0"/>
            </a:defRPr>
          </a:pPr>
          <a:endParaRPr lang="fr-FR"/>
        </a:p>
      </c:txPr>
    </c:legend>
    <c:plotVisOnly val="1"/>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évolution!$B$22</c:f>
              <c:strCache>
                <c:ptCount val="1"/>
                <c:pt idx="0">
                  <c:v>Pologne</c:v>
                </c:pt>
              </c:strCache>
            </c:strRef>
          </c:tx>
          <c:spPr>
            <a:ln w="28575">
              <a:solidFill>
                <a:schemeClr val="bg2">
                  <a:lumMod val="50000"/>
                </a:schemeClr>
              </a:solidFill>
            </a:ln>
          </c:spPr>
          <c:marker>
            <c:symbol val="none"/>
          </c:marker>
          <c:cat>
            <c:strRef>
              <c:f>évolution!$C$21:$V$21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évolution!$C$22:$V$22</c:f>
              <c:numCache>
                <c:formatCode>0</c:formatCode>
                <c:ptCount val="20"/>
                <c:pt idx="0">
                  <c:v>100</c:v>
                </c:pt>
                <c:pt idx="1">
                  <c:v>103.94815973057493</c:v>
                </c:pt>
                <c:pt idx="2">
                  <c:v>102.0226926469409</c:v>
                </c:pt>
                <c:pt idx="3">
                  <c:v>101.04943468847726</c:v>
                </c:pt>
                <c:pt idx="4">
                  <c:v>106.1973779167669</c:v>
                </c:pt>
                <c:pt idx="5">
                  <c:v>105.2451687915965</c:v>
                </c:pt>
                <c:pt idx="6">
                  <c:v>105.19805949803545</c:v>
                </c:pt>
                <c:pt idx="7">
                  <c:v>109.00990297490178</c:v>
                </c:pt>
                <c:pt idx="8">
                  <c:v>109.61831448961591</c:v>
                </c:pt>
                <c:pt idx="9">
                  <c:v>114.55677171036805</c:v>
                </c:pt>
                <c:pt idx="10">
                  <c:v>114.07465319541336</c:v>
                </c:pt>
                <c:pt idx="11">
                  <c:v>117.65195252986929</c:v>
                </c:pt>
                <c:pt idx="12">
                  <c:v>114.58984844840029</c:v>
                </c:pt>
                <c:pt idx="13">
                  <c:v>119.14742201908427</c:v>
                </c:pt>
                <c:pt idx="14">
                  <c:v>125.11025579344079</c:v>
                </c:pt>
                <c:pt idx="15">
                  <c:v>118.89182904338064</c:v>
                </c:pt>
                <c:pt idx="16">
                  <c:v>120.99971934888943</c:v>
                </c:pt>
                <c:pt idx="17">
                  <c:v>123.42033517761206</c:v>
                </c:pt>
                <c:pt idx="18">
                  <c:v>118.10400128297651</c:v>
                </c:pt>
              </c:numCache>
            </c:numRef>
          </c:val>
        </c:ser>
        <c:ser>
          <c:idx val="1"/>
          <c:order val="1"/>
          <c:tx>
            <c:strRef>
              <c:f>évolution!$B$23</c:f>
              <c:strCache>
                <c:ptCount val="1"/>
                <c:pt idx="0">
                  <c:v>Pays-Bas</c:v>
                </c:pt>
              </c:strCache>
            </c:strRef>
          </c:tx>
          <c:spPr>
            <a:ln w="28575">
              <a:solidFill>
                <a:schemeClr val="accent2"/>
              </a:solidFill>
            </a:ln>
          </c:spPr>
          <c:marker>
            <c:symbol val="none"/>
          </c:marker>
          <c:cat>
            <c:strRef>
              <c:f>évolution!$C$21:$V$21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évolution!$C$23:$V$23</c:f>
              <c:numCache>
                <c:formatCode>0</c:formatCode>
                <c:ptCount val="20"/>
                <c:pt idx="0">
                  <c:v>100</c:v>
                </c:pt>
                <c:pt idx="1">
                  <c:v>97.701017957222916</c:v>
                </c:pt>
                <c:pt idx="2">
                  <c:v>98.482595600289756</c:v>
                </c:pt>
                <c:pt idx="3">
                  <c:v>98.391093827442901</c:v>
                </c:pt>
                <c:pt idx="4">
                  <c:v>101.88722406496626</c:v>
                </c:pt>
                <c:pt idx="5">
                  <c:v>102.31423233825156</c:v>
                </c:pt>
                <c:pt idx="6">
                  <c:v>103.68294635708567</c:v>
                </c:pt>
                <c:pt idx="7">
                  <c:v>107.02657363986427</c:v>
                </c:pt>
                <c:pt idx="8">
                  <c:v>110.48839071257005</c:v>
                </c:pt>
                <c:pt idx="9">
                  <c:v>112.28411300468946</c:v>
                </c:pt>
                <c:pt idx="10">
                  <c:v>113.78245453505662</c:v>
                </c:pt>
                <c:pt idx="11">
                  <c:v>113.47744862556712</c:v>
                </c:pt>
                <c:pt idx="12">
                  <c:v>112.57386861870448</c:v>
                </c:pt>
                <c:pt idx="13">
                  <c:v>113.64138930191773</c:v>
                </c:pt>
                <c:pt idx="14">
                  <c:v>114.72034770673682</c:v>
                </c:pt>
                <c:pt idx="15">
                  <c:v>115.74593007739524</c:v>
                </c:pt>
                <c:pt idx="16">
                  <c:v>117.90384688703344</c:v>
                </c:pt>
                <c:pt idx="17">
                  <c:v>119.17724655915208</c:v>
                </c:pt>
                <c:pt idx="18">
                  <c:v>117.77040680163178</c:v>
                </c:pt>
              </c:numCache>
            </c:numRef>
          </c:val>
        </c:ser>
        <c:ser>
          <c:idx val="2"/>
          <c:order val="2"/>
          <c:tx>
            <c:strRef>
              <c:f>évolution!$B$24</c:f>
              <c:strCache>
                <c:ptCount val="1"/>
                <c:pt idx="0">
                  <c:v>Autriche</c:v>
                </c:pt>
              </c:strCache>
            </c:strRef>
          </c:tx>
          <c:spPr>
            <a:ln w="28575">
              <a:solidFill>
                <a:srgbClr val="92D050"/>
              </a:solidFill>
            </a:ln>
          </c:spPr>
          <c:marker>
            <c:symbol val="none"/>
          </c:marker>
          <c:cat>
            <c:strRef>
              <c:f>évolution!$C$21:$V$21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évolution!$C$24:$V$24</c:f>
              <c:numCache>
                <c:formatCode>0</c:formatCode>
                <c:ptCount val="20"/>
                <c:pt idx="0">
                  <c:v>100</c:v>
                </c:pt>
                <c:pt idx="1">
                  <c:v>101.1828999956888</c:v>
                </c:pt>
                <c:pt idx="2">
                  <c:v>102.32602423454868</c:v>
                </c:pt>
                <c:pt idx="3">
                  <c:v>101.40218353163846</c:v>
                </c:pt>
                <c:pt idx="4">
                  <c:v>104.2250405657508</c:v>
                </c:pt>
                <c:pt idx="5">
                  <c:v>102.85334081703353</c:v>
                </c:pt>
                <c:pt idx="6">
                  <c:v>103.37292779290482</c:v>
                </c:pt>
                <c:pt idx="7">
                  <c:v>109.31194401603342</c:v>
                </c:pt>
                <c:pt idx="8">
                  <c:v>113.35283668927087</c:v>
                </c:pt>
                <c:pt idx="9">
                  <c:v>107.66986074843503</c:v>
                </c:pt>
                <c:pt idx="10">
                  <c:v>107.18861638044606</c:v>
                </c:pt>
                <c:pt idx="11">
                  <c:v>114.1653969006157</c:v>
                </c:pt>
                <c:pt idx="12">
                  <c:v>108.34651849942726</c:v>
                </c:pt>
                <c:pt idx="13">
                  <c:v>106.77771378206481</c:v>
                </c:pt>
                <c:pt idx="14">
                  <c:v>109.17015624730182</c:v>
                </c:pt>
                <c:pt idx="15">
                  <c:v>109.78502413387585</c:v>
                </c:pt>
                <c:pt idx="16">
                  <c:v>112.13940592217085</c:v>
                </c:pt>
                <c:pt idx="17">
                  <c:v>114.11786804292822</c:v>
                </c:pt>
                <c:pt idx="18">
                  <c:v>116.76252122851878</c:v>
                </c:pt>
              </c:numCache>
            </c:numRef>
          </c:val>
        </c:ser>
        <c:ser>
          <c:idx val="3"/>
          <c:order val="3"/>
          <c:tx>
            <c:strRef>
              <c:f>évolution!$B$25</c:f>
              <c:strCache>
                <c:ptCount val="1"/>
                <c:pt idx="0">
                  <c:v>États-Unis</c:v>
                </c:pt>
              </c:strCache>
            </c:strRef>
          </c:tx>
          <c:spPr>
            <a:ln w="28575">
              <a:solidFill>
                <a:srgbClr val="00B0F0"/>
              </a:solidFill>
            </a:ln>
          </c:spPr>
          <c:marker>
            <c:symbol val="none"/>
          </c:marker>
          <c:cat>
            <c:strRef>
              <c:f>évolution!$C$21:$V$21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évolution!$C$25:$V$25</c:f>
              <c:numCache>
                <c:formatCode>0</c:formatCode>
                <c:ptCount val="20"/>
                <c:pt idx="0">
                  <c:v>100</c:v>
                </c:pt>
                <c:pt idx="1">
                  <c:v>99.676791250211267</c:v>
                </c:pt>
                <c:pt idx="2">
                  <c:v>95.871679643636881</c:v>
                </c:pt>
                <c:pt idx="3">
                  <c:v>99.767549008031594</c:v>
                </c:pt>
                <c:pt idx="4">
                  <c:v>101.40628219643035</c:v>
                </c:pt>
                <c:pt idx="5">
                  <c:v>105.75663492460392</c:v>
                </c:pt>
                <c:pt idx="6">
                  <c:v>102.92786378927531</c:v>
                </c:pt>
                <c:pt idx="7">
                  <c:v>99.527226169721644</c:v>
                </c:pt>
                <c:pt idx="8">
                  <c:v>95.510963861279549</c:v>
                </c:pt>
                <c:pt idx="9">
                  <c:v>99.771716456094779</c:v>
                </c:pt>
                <c:pt idx="10">
                  <c:v>100.02130029010068</c:v>
                </c:pt>
                <c:pt idx="11">
                  <c:v>96.299537644789879</c:v>
                </c:pt>
                <c:pt idx="12">
                  <c:v>96.632470440059365</c:v>
                </c:pt>
                <c:pt idx="13">
                  <c:v>102.16823061731482</c:v>
                </c:pt>
                <c:pt idx="14">
                  <c:v>105.31164408141342</c:v>
                </c:pt>
                <c:pt idx="15">
                  <c:v>107.55118436558706</c:v>
                </c:pt>
                <c:pt idx="16">
                  <c:v>113.70581058022454</c:v>
                </c:pt>
                <c:pt idx="17">
                  <c:v>115.57699476059169</c:v>
                </c:pt>
                <c:pt idx="18">
                  <c:v>115.46539976245546</c:v>
                </c:pt>
                <c:pt idx="19">
                  <c:v>116.50239975550971</c:v>
                </c:pt>
              </c:numCache>
            </c:numRef>
          </c:val>
        </c:ser>
        <c:ser>
          <c:idx val="4"/>
          <c:order val="4"/>
          <c:tx>
            <c:strRef>
              <c:f>évolution!$B$26</c:f>
              <c:strCache>
                <c:ptCount val="1"/>
                <c:pt idx="0">
                  <c:v>Belgique</c:v>
                </c:pt>
              </c:strCache>
            </c:strRef>
          </c:tx>
          <c:spPr>
            <a:ln w="28575">
              <a:solidFill>
                <a:srgbClr val="FF0000"/>
              </a:solidFill>
            </a:ln>
          </c:spPr>
          <c:marker>
            <c:symbol val="none"/>
          </c:marker>
          <c:cat>
            <c:strRef>
              <c:f>évolution!$C$21:$V$21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évolution!$C$26:$V$26</c:f>
              <c:numCache>
                <c:formatCode>0</c:formatCode>
                <c:ptCount val="20"/>
                <c:pt idx="0">
                  <c:v>100</c:v>
                </c:pt>
                <c:pt idx="1">
                  <c:v>94.885653886806949</c:v>
                </c:pt>
                <c:pt idx="2">
                  <c:v>101.66594599788601</c:v>
                </c:pt>
                <c:pt idx="3">
                  <c:v>101.2011146343807</c:v>
                </c:pt>
                <c:pt idx="4">
                  <c:v>107.09258191601806</c:v>
                </c:pt>
                <c:pt idx="5">
                  <c:v>102.14519073700394</c:v>
                </c:pt>
                <c:pt idx="6">
                  <c:v>103.00999327375806</c:v>
                </c:pt>
                <c:pt idx="7">
                  <c:v>104.03454405688478</c:v>
                </c:pt>
                <c:pt idx="8">
                  <c:v>106.9148169501297</c:v>
                </c:pt>
                <c:pt idx="9">
                  <c:v>110.37522821178052</c:v>
                </c:pt>
                <c:pt idx="10">
                  <c:v>115.01633515902756</c:v>
                </c:pt>
                <c:pt idx="11">
                  <c:v>116.59459978860383</c:v>
                </c:pt>
                <c:pt idx="12">
                  <c:v>115.35625060055732</c:v>
                </c:pt>
                <c:pt idx="13">
                  <c:v>111.71687325838377</c:v>
                </c:pt>
                <c:pt idx="14">
                  <c:v>112.27779379263956</c:v>
                </c:pt>
                <c:pt idx="15">
                  <c:v>118.09959642548284</c:v>
                </c:pt>
                <c:pt idx="16">
                  <c:v>118.44071298164697</c:v>
                </c:pt>
                <c:pt idx="17">
                  <c:v>118.46113193043143</c:v>
                </c:pt>
                <c:pt idx="18">
                  <c:v>111.21600845584702</c:v>
                </c:pt>
                <c:pt idx="19">
                  <c:v>112.52522340732199</c:v>
                </c:pt>
              </c:numCache>
            </c:numRef>
          </c:val>
        </c:ser>
        <c:ser>
          <c:idx val="5"/>
          <c:order val="5"/>
          <c:tx>
            <c:strRef>
              <c:f>évolution!$B$27</c:f>
              <c:strCache>
                <c:ptCount val="1"/>
                <c:pt idx="0">
                  <c:v>Suède</c:v>
                </c:pt>
              </c:strCache>
            </c:strRef>
          </c:tx>
          <c:spPr>
            <a:ln w="28575">
              <a:solidFill>
                <a:srgbClr val="7030A0"/>
              </a:solidFill>
            </a:ln>
          </c:spPr>
          <c:marker>
            <c:symbol val="none"/>
          </c:marker>
          <c:cat>
            <c:strRef>
              <c:f>évolution!$C$21:$V$21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évolution!$C$27:$V$27</c:f>
              <c:numCache>
                <c:formatCode>0</c:formatCode>
                <c:ptCount val="20"/>
                <c:pt idx="0">
                  <c:v>100</c:v>
                </c:pt>
                <c:pt idx="1">
                  <c:v>101.51147294390859</c:v>
                </c:pt>
                <c:pt idx="2">
                  <c:v>101.15719054719148</c:v>
                </c:pt>
                <c:pt idx="3">
                  <c:v>103.03548101917215</c:v>
                </c:pt>
                <c:pt idx="4">
                  <c:v>107.90307044743821</c:v>
                </c:pt>
                <c:pt idx="5">
                  <c:v>106.02346048794648</c:v>
                </c:pt>
                <c:pt idx="6">
                  <c:v>114.23265203794845</c:v>
                </c:pt>
                <c:pt idx="7">
                  <c:v>117.81110216791798</c:v>
                </c:pt>
                <c:pt idx="8">
                  <c:v>117.22590945676698</c:v>
                </c:pt>
                <c:pt idx="9">
                  <c:v>114.56120442820009</c:v>
                </c:pt>
                <c:pt idx="10">
                  <c:v>116.57342288255242</c:v>
                </c:pt>
                <c:pt idx="11">
                  <c:v>118.29271510945149</c:v>
                </c:pt>
                <c:pt idx="12">
                  <c:v>113.72398960243841</c:v>
                </c:pt>
                <c:pt idx="13">
                  <c:v>111.29877155712721</c:v>
                </c:pt>
                <c:pt idx="14">
                  <c:v>113.82690962830037</c:v>
                </c:pt>
                <c:pt idx="15">
                  <c:v>112.29366514045944</c:v>
                </c:pt>
                <c:pt idx="16">
                  <c:v>113.69628036470635</c:v>
                </c:pt>
                <c:pt idx="17">
                  <c:v>115.98427170886828</c:v>
                </c:pt>
                <c:pt idx="18">
                  <c:v>110.59218599495956</c:v>
                </c:pt>
                <c:pt idx="19">
                  <c:v>112.48894929209494</c:v>
                </c:pt>
              </c:numCache>
            </c:numRef>
          </c:val>
        </c:ser>
        <c:ser>
          <c:idx val="6"/>
          <c:order val="6"/>
          <c:tx>
            <c:strRef>
              <c:f>évolution!$B$28</c:f>
              <c:strCache>
                <c:ptCount val="1"/>
                <c:pt idx="0">
                  <c:v>France</c:v>
                </c:pt>
              </c:strCache>
            </c:strRef>
          </c:tx>
          <c:spPr>
            <a:ln w="38100">
              <a:solidFill>
                <a:sysClr val="windowText" lastClr="000000"/>
              </a:solidFill>
            </a:ln>
          </c:spPr>
          <c:marker>
            <c:symbol val="none"/>
          </c:marker>
          <c:cat>
            <c:strRef>
              <c:f>évolution!$C$21:$V$21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évolution!$C$28:$V$28</c:f>
              <c:numCache>
                <c:formatCode>0</c:formatCode>
                <c:ptCount val="20"/>
                <c:pt idx="0">
                  <c:v>100</c:v>
                </c:pt>
                <c:pt idx="1">
                  <c:v>96.299449000954752</c:v>
                </c:pt>
                <c:pt idx="2">
                  <c:v>98.145698411420284</c:v>
                </c:pt>
                <c:pt idx="3">
                  <c:v>90.615761563502929</c:v>
                </c:pt>
                <c:pt idx="4">
                  <c:v>100.83167496807887</c:v>
                </c:pt>
                <c:pt idx="5">
                  <c:v>97.250756329587148</c:v>
                </c:pt>
                <c:pt idx="6">
                  <c:v>95.455120610125036</c:v>
                </c:pt>
                <c:pt idx="7">
                  <c:v>96.492701275695069</c:v>
                </c:pt>
                <c:pt idx="8">
                  <c:v>97.874224977856514</c:v>
                </c:pt>
                <c:pt idx="9">
                  <c:v>98.069777874915161</c:v>
                </c:pt>
                <c:pt idx="10">
                  <c:v>96.415630428030781</c:v>
                </c:pt>
                <c:pt idx="11">
                  <c:v>98.761114881575466</c:v>
                </c:pt>
                <c:pt idx="12">
                  <c:v>96.930969827338302</c:v>
                </c:pt>
                <c:pt idx="13">
                  <c:v>96.338559580366493</c:v>
                </c:pt>
                <c:pt idx="14">
                  <c:v>103.45208378866484</c:v>
                </c:pt>
                <c:pt idx="15">
                  <c:v>101.53911633096753</c:v>
                </c:pt>
                <c:pt idx="16">
                  <c:v>96.195920996629582</c:v>
                </c:pt>
                <c:pt idx="17">
                  <c:v>99.530673047059224</c:v>
                </c:pt>
                <c:pt idx="18">
                  <c:v>100.76840785432459</c:v>
                </c:pt>
                <c:pt idx="19">
                  <c:v>100.49923504307915</c:v>
                </c:pt>
              </c:numCache>
            </c:numRef>
          </c:val>
        </c:ser>
        <c:ser>
          <c:idx val="7"/>
          <c:order val="7"/>
          <c:tx>
            <c:strRef>
              <c:f>évolution!$B$29</c:f>
              <c:strCache>
                <c:ptCount val="1"/>
                <c:pt idx="0">
                  <c:v>Danemark</c:v>
                </c:pt>
              </c:strCache>
            </c:strRef>
          </c:tx>
          <c:spPr>
            <a:ln w="28575">
              <a:solidFill>
                <a:srgbClr val="0070C0"/>
              </a:solidFill>
            </a:ln>
          </c:spPr>
          <c:marker>
            <c:symbol val="none"/>
          </c:marker>
          <c:cat>
            <c:strRef>
              <c:f>évolution!$C$21:$V$21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évolution!$C$29:$V$29</c:f>
              <c:numCache>
                <c:formatCode>0</c:formatCode>
                <c:ptCount val="20"/>
                <c:pt idx="0">
                  <c:v>100</c:v>
                </c:pt>
                <c:pt idx="1">
                  <c:v>98.865408399204171</c:v>
                </c:pt>
                <c:pt idx="2">
                  <c:v>99.647792654729258</c:v>
                </c:pt>
                <c:pt idx="3">
                  <c:v>98.202667096843584</c:v>
                </c:pt>
                <c:pt idx="4">
                  <c:v>99.627628112061089</c:v>
                </c:pt>
                <c:pt idx="5">
                  <c:v>98.687960423724263</c:v>
                </c:pt>
                <c:pt idx="6">
                  <c:v>100.58611604022154</c:v>
                </c:pt>
                <c:pt idx="7">
                  <c:v>103.19271925579395</c:v>
                </c:pt>
                <c:pt idx="8">
                  <c:v>95.874334570091946</c:v>
                </c:pt>
                <c:pt idx="9">
                  <c:v>97.234769048771312</c:v>
                </c:pt>
                <c:pt idx="10">
                  <c:v>101.724740549551</c:v>
                </c:pt>
                <c:pt idx="11">
                  <c:v>100.16400494703447</c:v>
                </c:pt>
                <c:pt idx="12">
                  <c:v>102.92654729257407</c:v>
                </c:pt>
                <c:pt idx="13">
                  <c:v>102.05812765499812</c:v>
                </c:pt>
                <c:pt idx="14">
                  <c:v>106.57498521266871</c:v>
                </c:pt>
                <c:pt idx="15">
                  <c:v>105.60708716459644</c:v>
                </c:pt>
                <c:pt idx="16">
                  <c:v>102.17642630531806</c:v>
                </c:pt>
                <c:pt idx="17">
                  <c:v>105.36511265257838</c:v>
                </c:pt>
                <c:pt idx="18">
                  <c:v>100.20164542668172</c:v>
                </c:pt>
              </c:numCache>
            </c:numRef>
          </c:val>
        </c:ser>
        <c:ser>
          <c:idx val="8"/>
          <c:order val="8"/>
          <c:tx>
            <c:strRef>
              <c:f>évolution!$B$30</c:f>
              <c:strCache>
                <c:ptCount val="1"/>
                <c:pt idx="0">
                  <c:v>Italie</c:v>
                </c:pt>
              </c:strCache>
            </c:strRef>
          </c:tx>
          <c:spPr>
            <a:ln w="28575">
              <a:solidFill>
                <a:srgbClr val="00B050"/>
              </a:solidFill>
            </a:ln>
          </c:spPr>
          <c:marker>
            <c:symbol val="none"/>
          </c:marker>
          <c:cat>
            <c:strRef>
              <c:f>évolution!$C$21:$V$21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évolution!$C$30:$V$30</c:f>
              <c:numCache>
                <c:formatCode>0</c:formatCode>
                <c:ptCount val="20"/>
                <c:pt idx="0">
                  <c:v>100</c:v>
                </c:pt>
                <c:pt idx="1">
                  <c:v>98.304047916675501</c:v>
                </c:pt>
                <c:pt idx="2">
                  <c:v>95.602697008956227</c:v>
                </c:pt>
                <c:pt idx="3">
                  <c:v>92.83113324638299</c:v>
                </c:pt>
                <c:pt idx="4">
                  <c:v>101.08041370288184</c:v>
                </c:pt>
                <c:pt idx="5">
                  <c:v>97.327951691460612</c:v>
                </c:pt>
                <c:pt idx="6">
                  <c:v>96.553801870968755</c:v>
                </c:pt>
                <c:pt idx="7">
                  <c:v>97.293556427236481</c:v>
                </c:pt>
                <c:pt idx="8">
                  <c:v>98.462935961476788</c:v>
                </c:pt>
                <c:pt idx="9">
                  <c:v>96.635398951732057</c:v>
                </c:pt>
                <c:pt idx="10">
                  <c:v>96.650251553526658</c:v>
                </c:pt>
                <c:pt idx="11">
                  <c:v>98.080136122169122</c:v>
                </c:pt>
                <c:pt idx="12">
                  <c:v>96.221037436821632</c:v>
                </c:pt>
                <c:pt idx="13">
                  <c:v>96.617929256139988</c:v>
                </c:pt>
                <c:pt idx="14">
                  <c:v>95.159972029925626</c:v>
                </c:pt>
                <c:pt idx="15">
                  <c:v>98.131934861981975</c:v>
                </c:pt>
                <c:pt idx="16">
                  <c:v>98.254631775885258</c:v>
                </c:pt>
                <c:pt idx="17">
                  <c:v>96.55100956663874</c:v>
                </c:pt>
                <c:pt idx="18">
                  <c:v>97.98891815014872</c:v>
                </c:pt>
                <c:pt idx="19">
                  <c:v>97.237909991469465</c:v>
                </c:pt>
              </c:numCache>
            </c:numRef>
          </c:val>
        </c:ser>
        <c:ser>
          <c:idx val="9"/>
          <c:order val="9"/>
          <c:tx>
            <c:strRef>
              <c:f>évolution!$B$31</c:f>
              <c:strCache>
                <c:ptCount val="1"/>
                <c:pt idx="0">
                  <c:v>Allemagne</c:v>
                </c:pt>
              </c:strCache>
            </c:strRef>
          </c:tx>
          <c:spPr>
            <a:ln w="28575">
              <a:solidFill>
                <a:srgbClr val="002060"/>
              </a:solidFill>
            </a:ln>
          </c:spPr>
          <c:marker>
            <c:symbol val="none"/>
          </c:marker>
          <c:cat>
            <c:strRef>
              <c:f>évolution!$C$21:$V$21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évolution!$C$31:$V$31</c:f>
              <c:numCache>
                <c:formatCode>0</c:formatCode>
                <c:ptCount val="20"/>
                <c:pt idx="0">
                  <c:v>100</c:v>
                </c:pt>
                <c:pt idx="1">
                  <c:v>101.46134709296969</c:v>
                </c:pt>
                <c:pt idx="2">
                  <c:v>98.072422371694458</c:v>
                </c:pt>
                <c:pt idx="3">
                  <c:v>98.802174513959272</c:v>
                </c:pt>
                <c:pt idx="4">
                  <c:v>112.17727817193403</c:v>
                </c:pt>
                <c:pt idx="5">
                  <c:v>98.923799871003411</c:v>
                </c:pt>
                <c:pt idx="6">
                  <c:v>97.178660278264076</c:v>
                </c:pt>
                <c:pt idx="7">
                  <c:v>97.35188427162997</c:v>
                </c:pt>
                <c:pt idx="8">
                  <c:v>102.18188519303419</c:v>
                </c:pt>
                <c:pt idx="9">
                  <c:v>101.44107620012899</c:v>
                </c:pt>
                <c:pt idx="10">
                  <c:v>98.295402192942049</c:v>
                </c:pt>
                <c:pt idx="11">
                  <c:v>98.133235050216527</c:v>
                </c:pt>
                <c:pt idx="12">
                  <c:v>98.264074449460978</c:v>
                </c:pt>
                <c:pt idx="13">
                  <c:v>101.72486869989865</c:v>
                </c:pt>
                <c:pt idx="14">
                  <c:v>106.99161522159771</c:v>
                </c:pt>
                <c:pt idx="15">
                  <c:v>101.48161798581037</c:v>
                </c:pt>
                <c:pt idx="16">
                  <c:v>100.23403667188796</c:v>
                </c:pt>
                <c:pt idx="17">
                  <c:v>98.507325163549254</c:v>
                </c:pt>
                <c:pt idx="18">
                  <c:v>94.449460978531278</c:v>
                </c:pt>
                <c:pt idx="19">
                  <c:v>98.27513130010135</c:v>
                </c:pt>
              </c:numCache>
            </c:numRef>
          </c:val>
        </c:ser>
        <c:ser>
          <c:idx val="10"/>
          <c:order val="10"/>
          <c:tx>
            <c:strRef>
              <c:f>évolution!$B$32</c:f>
              <c:strCache>
                <c:ptCount val="1"/>
                <c:pt idx="0">
                  <c:v>Japon</c:v>
                </c:pt>
              </c:strCache>
            </c:strRef>
          </c:tx>
          <c:spPr>
            <a:ln w="38100"/>
          </c:spPr>
          <c:marker>
            <c:symbol val="none"/>
          </c:marker>
          <c:cat>
            <c:strRef>
              <c:f>évolution!$C$21:$V$21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évolution!$C$32:$V$32</c:f>
              <c:numCache>
                <c:formatCode>0</c:formatCode>
                <c:ptCount val="20"/>
                <c:pt idx="0">
                  <c:v>100</c:v>
                </c:pt>
                <c:pt idx="1">
                  <c:v>95.067264573991025</c:v>
                </c:pt>
                <c:pt idx="2">
                  <c:v>96.337416896091568</c:v>
                </c:pt>
                <c:pt idx="3">
                  <c:v>88.265668017167798</c:v>
                </c:pt>
                <c:pt idx="4">
                  <c:v>83.408071748878925</c:v>
                </c:pt>
                <c:pt idx="5">
                  <c:v>82.062780269058294</c:v>
                </c:pt>
                <c:pt idx="6">
                  <c:v>80.567811587059239</c:v>
                </c:pt>
                <c:pt idx="7">
                  <c:v>82.361533560153404</c:v>
                </c:pt>
                <c:pt idx="8">
                  <c:v>83.034179300063713</c:v>
                </c:pt>
                <c:pt idx="9">
                  <c:v>81.688887820243096</c:v>
                </c:pt>
                <c:pt idx="10">
                  <c:v>80.493273542600903</c:v>
                </c:pt>
                <c:pt idx="11">
                  <c:v>79.07284290506017</c:v>
                </c:pt>
                <c:pt idx="12">
                  <c:v>79.07284290506017</c:v>
                </c:pt>
                <c:pt idx="13">
                  <c:v>79.222520107238608</c:v>
                </c:pt>
                <c:pt idx="14">
                  <c:v>77.279120931966006</c:v>
                </c:pt>
                <c:pt idx="15">
                  <c:v>74.738215174503182</c:v>
                </c:pt>
                <c:pt idx="16">
                  <c:v>73.766816143497763</c:v>
                </c:pt>
                <c:pt idx="17">
                  <c:v>73.8413541879561</c:v>
                </c:pt>
                <c:pt idx="18">
                  <c:v>72.04763221486192</c:v>
                </c:pt>
                <c:pt idx="19">
                  <c:v>72.346385505957031</c:v>
                </c:pt>
              </c:numCache>
            </c:numRef>
          </c:val>
        </c:ser>
        <c:marker val="1"/>
        <c:axId val="99749888"/>
        <c:axId val="99751424"/>
      </c:lineChart>
      <c:catAx>
        <c:axId val="99749888"/>
        <c:scaling>
          <c:orientation val="minMax"/>
        </c:scaling>
        <c:axPos val="b"/>
        <c:tickLblPos val="nextTo"/>
        <c:txPr>
          <a:bodyPr/>
          <a:lstStyle/>
          <a:p>
            <a:pPr>
              <a:defRPr sz="1200">
                <a:latin typeface="Arial" pitchFamily="34" charset="0"/>
                <a:cs typeface="Arial" pitchFamily="34" charset="0"/>
              </a:defRPr>
            </a:pPr>
            <a:endParaRPr lang="fr-FR"/>
          </a:p>
        </c:txPr>
        <c:crossAx val="99751424"/>
        <c:crosses val="autoZero"/>
        <c:auto val="1"/>
        <c:lblAlgn val="ctr"/>
        <c:lblOffset val="100"/>
      </c:catAx>
      <c:valAx>
        <c:axId val="99751424"/>
        <c:scaling>
          <c:orientation val="minMax"/>
          <c:max val="130"/>
          <c:min val="70"/>
        </c:scaling>
        <c:axPos val="l"/>
        <c:majorGridlines/>
        <c:numFmt formatCode="0" sourceLinked="1"/>
        <c:tickLblPos val="nextTo"/>
        <c:txPr>
          <a:bodyPr/>
          <a:lstStyle/>
          <a:p>
            <a:pPr>
              <a:defRPr sz="1200">
                <a:latin typeface="Arial" pitchFamily="34" charset="0"/>
                <a:cs typeface="Arial" pitchFamily="34" charset="0"/>
              </a:defRPr>
            </a:pPr>
            <a:endParaRPr lang="fr-FR"/>
          </a:p>
        </c:txPr>
        <c:crossAx val="99749888"/>
        <c:crosses val="autoZero"/>
        <c:crossBetween val="between"/>
      </c:valAx>
    </c:plotArea>
    <c:legend>
      <c:legendPos val="r"/>
      <c:layout/>
      <c:txPr>
        <a:bodyPr/>
        <a:lstStyle/>
        <a:p>
          <a:pPr>
            <a:defRPr sz="1200">
              <a:latin typeface="Arial" pitchFamily="34" charset="0"/>
              <a:cs typeface="Arial" pitchFamily="34" charset="0"/>
            </a:defRPr>
          </a:pPr>
          <a:endParaRPr lang="fr-FR"/>
        </a:p>
      </c:txPr>
    </c:legend>
    <c:plotVisOnly val="1"/>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évolution!$B$49</c:f>
              <c:strCache>
                <c:ptCount val="1"/>
                <c:pt idx="0">
                  <c:v>Pologne</c:v>
                </c:pt>
              </c:strCache>
            </c:strRef>
          </c:tx>
          <c:spPr>
            <a:ln w="28575">
              <a:solidFill>
                <a:schemeClr val="bg1">
                  <a:lumMod val="50000"/>
                </a:schemeClr>
              </a:solidFill>
            </a:ln>
          </c:spPr>
          <c:marker>
            <c:symbol val="none"/>
          </c:marker>
          <c:cat>
            <c:strRef>
              <c:f>évolution!$C$48:$V$48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évolution!$C$49:$V$49</c:f>
              <c:numCache>
                <c:formatCode>0</c:formatCode>
                <c:ptCount val="20"/>
                <c:pt idx="0">
                  <c:v>100</c:v>
                </c:pt>
                <c:pt idx="1">
                  <c:v>101.95799511543679</c:v>
                </c:pt>
                <c:pt idx="2">
                  <c:v>96.409452842953797</c:v>
                </c:pt>
                <c:pt idx="3">
                  <c:v>97.834445601744392</c:v>
                </c:pt>
                <c:pt idx="4">
                  <c:v>111.77921611344853</c:v>
                </c:pt>
                <c:pt idx="5">
                  <c:v>107.46598015783431</c:v>
                </c:pt>
                <c:pt idx="6">
                  <c:v>111.4090767016483</c:v>
                </c:pt>
                <c:pt idx="7">
                  <c:v>130.09775979452999</c:v>
                </c:pt>
                <c:pt idx="8">
                  <c:v>129.78108016906478</c:v>
                </c:pt>
                <c:pt idx="9">
                  <c:v>122.58991681231326</c:v>
                </c:pt>
                <c:pt idx="10">
                  <c:v>133.68692831138574</c:v>
                </c:pt>
                <c:pt idx="11">
                  <c:v>154.88042614175532</c:v>
                </c:pt>
                <c:pt idx="12">
                  <c:v>163.04189409383974</c:v>
                </c:pt>
                <c:pt idx="13">
                  <c:v>161.31007630365389</c:v>
                </c:pt>
                <c:pt idx="14">
                  <c:v>153.64120128293783</c:v>
                </c:pt>
                <c:pt idx="15">
                  <c:v>150.29149029118898</c:v>
                </c:pt>
                <c:pt idx="16">
                  <c:v>153.81475437989138</c:v>
                </c:pt>
                <c:pt idx="17">
                  <c:v>167.83082723699104</c:v>
                </c:pt>
                <c:pt idx="18">
                  <c:v>168.94942052949429</c:v>
                </c:pt>
              </c:numCache>
            </c:numRef>
          </c:val>
        </c:ser>
        <c:ser>
          <c:idx val="1"/>
          <c:order val="1"/>
          <c:tx>
            <c:strRef>
              <c:f>évolution!$B$50</c:f>
              <c:strCache>
                <c:ptCount val="1"/>
                <c:pt idx="0">
                  <c:v>États-Unis</c:v>
                </c:pt>
              </c:strCache>
            </c:strRef>
          </c:tx>
          <c:spPr>
            <a:ln w="38100">
              <a:solidFill>
                <a:srgbClr val="0070C0"/>
              </a:solidFill>
            </a:ln>
          </c:spPr>
          <c:marker>
            <c:symbol val="none"/>
          </c:marker>
          <c:cat>
            <c:strRef>
              <c:f>évolution!$C$48:$V$48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évolution!$C$50:$V$50</c:f>
              <c:numCache>
                <c:formatCode>0</c:formatCode>
                <c:ptCount val="20"/>
                <c:pt idx="0">
                  <c:v>100</c:v>
                </c:pt>
                <c:pt idx="1">
                  <c:v>103.29320808644171</c:v>
                </c:pt>
                <c:pt idx="2">
                  <c:v>100.003210229161</c:v>
                </c:pt>
                <c:pt idx="3">
                  <c:v>107.81121043223381</c:v>
                </c:pt>
                <c:pt idx="4">
                  <c:v>119.63146109786892</c:v>
                </c:pt>
                <c:pt idx="5">
                  <c:v>115.21828754868548</c:v>
                </c:pt>
                <c:pt idx="6">
                  <c:v>117.0539154900129</c:v>
                </c:pt>
                <c:pt idx="7">
                  <c:v>137.20640238883919</c:v>
                </c:pt>
                <c:pt idx="8">
                  <c:v>152.02231725695114</c:v>
                </c:pt>
                <c:pt idx="9">
                  <c:v>132.87180942981141</c:v>
                </c:pt>
                <c:pt idx="10">
                  <c:v>143.02454745602344</c:v>
                </c:pt>
                <c:pt idx="11">
                  <c:v>172.637290506607</c:v>
                </c:pt>
                <c:pt idx="12">
                  <c:v>180.52192315086347</c:v>
                </c:pt>
                <c:pt idx="13">
                  <c:v>183.85962796837339</c:v>
                </c:pt>
                <c:pt idx="14">
                  <c:v>181.88409713835475</c:v>
                </c:pt>
                <c:pt idx="15">
                  <c:v>164.08239088564125</c:v>
                </c:pt>
                <c:pt idx="16">
                  <c:v>147.88386662421385</c:v>
                </c:pt>
                <c:pt idx="17">
                  <c:v>151.50633132287064</c:v>
                </c:pt>
                <c:pt idx="18">
                  <c:v>152.12324205714296</c:v>
                </c:pt>
                <c:pt idx="19">
                  <c:v>151.80024370025313</c:v>
                </c:pt>
              </c:numCache>
            </c:numRef>
          </c:val>
        </c:ser>
        <c:ser>
          <c:idx val="2"/>
          <c:order val="2"/>
          <c:tx>
            <c:strRef>
              <c:f>évolution!$B$51</c:f>
              <c:strCache>
                <c:ptCount val="1"/>
                <c:pt idx="0">
                  <c:v>Allemagne</c:v>
                </c:pt>
              </c:strCache>
            </c:strRef>
          </c:tx>
          <c:spPr>
            <a:ln w="28575">
              <a:solidFill>
                <a:srgbClr val="002060"/>
              </a:solidFill>
            </a:ln>
          </c:spPr>
          <c:marker>
            <c:symbol val="none"/>
          </c:marker>
          <c:cat>
            <c:strRef>
              <c:f>évolution!$C$48:$V$48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évolution!$C$51:$V$51</c:f>
              <c:numCache>
                <c:formatCode>0</c:formatCode>
                <c:ptCount val="20"/>
                <c:pt idx="0">
                  <c:v>100</c:v>
                </c:pt>
                <c:pt idx="1">
                  <c:v>104.02024926686963</c:v>
                </c:pt>
                <c:pt idx="2">
                  <c:v>99.926248820180916</c:v>
                </c:pt>
                <c:pt idx="3">
                  <c:v>97.126469969954258</c:v>
                </c:pt>
                <c:pt idx="4">
                  <c:v>92.497204474335419</c:v>
                </c:pt>
                <c:pt idx="5">
                  <c:v>93.217020074587197</c:v>
                </c:pt>
                <c:pt idx="6">
                  <c:v>98.875646376912258</c:v>
                </c:pt>
                <c:pt idx="7">
                  <c:v>112.31247816659433</c:v>
                </c:pt>
                <c:pt idx="8">
                  <c:v>115.01634428369874</c:v>
                </c:pt>
                <c:pt idx="9">
                  <c:v>100.84593054908621</c:v>
                </c:pt>
                <c:pt idx="10">
                  <c:v>117.07382447165337</c:v>
                </c:pt>
                <c:pt idx="11">
                  <c:v>133.67492426495625</c:v>
                </c:pt>
                <c:pt idx="12">
                  <c:v>133.78026274932657</c:v>
                </c:pt>
                <c:pt idx="13">
                  <c:v>139.89592063300339</c:v>
                </c:pt>
                <c:pt idx="14">
                  <c:v>131.71485891642283</c:v>
                </c:pt>
                <c:pt idx="15">
                  <c:v>125.89903020741497</c:v>
                </c:pt>
                <c:pt idx="16">
                  <c:v>126.49852735449029</c:v>
                </c:pt>
                <c:pt idx="17">
                  <c:v>141.18685370524173</c:v>
                </c:pt>
                <c:pt idx="18">
                  <c:v>137.83478787580179</c:v>
                </c:pt>
                <c:pt idx="19">
                  <c:v>142.48364059214168</c:v>
                </c:pt>
              </c:numCache>
            </c:numRef>
          </c:val>
        </c:ser>
        <c:ser>
          <c:idx val="3"/>
          <c:order val="3"/>
          <c:tx>
            <c:strRef>
              <c:f>évolution!$B$52</c:f>
              <c:strCache>
                <c:ptCount val="1"/>
                <c:pt idx="0">
                  <c:v>Suède</c:v>
                </c:pt>
              </c:strCache>
            </c:strRef>
          </c:tx>
          <c:spPr>
            <a:ln w="28575">
              <a:solidFill>
                <a:srgbClr val="7030A0"/>
              </a:solidFill>
            </a:ln>
          </c:spPr>
          <c:marker>
            <c:symbol val="none"/>
          </c:marker>
          <c:cat>
            <c:strRef>
              <c:f>évolution!$C$48:$V$48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évolution!$C$52:$V$52</c:f>
              <c:numCache>
                <c:formatCode>0</c:formatCode>
                <c:ptCount val="20"/>
                <c:pt idx="0">
                  <c:v>100</c:v>
                </c:pt>
                <c:pt idx="1">
                  <c:v>101.86129908496996</c:v>
                </c:pt>
                <c:pt idx="2">
                  <c:v>100.58231526054718</c:v>
                </c:pt>
                <c:pt idx="3">
                  <c:v>102.66045154204497</c:v>
                </c:pt>
                <c:pt idx="4">
                  <c:v>102.19255221918459</c:v>
                </c:pt>
                <c:pt idx="5">
                  <c:v>81.694860843954501</c:v>
                </c:pt>
                <c:pt idx="6">
                  <c:v>89.910122299305868</c:v>
                </c:pt>
                <c:pt idx="7">
                  <c:v>102.70446330021812</c:v>
                </c:pt>
                <c:pt idx="8">
                  <c:v>111.07109433708921</c:v>
                </c:pt>
                <c:pt idx="9">
                  <c:v>105.04631386754932</c:v>
                </c:pt>
                <c:pt idx="10">
                  <c:v>118.5620920380652</c:v>
                </c:pt>
                <c:pt idx="11">
                  <c:v>124.24138497199506</c:v>
                </c:pt>
                <c:pt idx="12">
                  <c:v>119.03965683750233</c:v>
                </c:pt>
                <c:pt idx="13">
                  <c:v>115.26916057967928</c:v>
                </c:pt>
                <c:pt idx="14">
                  <c:v>115.05513558821693</c:v>
                </c:pt>
                <c:pt idx="15">
                  <c:v>116.65281369289497</c:v>
                </c:pt>
                <c:pt idx="16">
                  <c:v>116.70967325833301</c:v>
                </c:pt>
                <c:pt idx="17">
                  <c:v>119.29903740483945</c:v>
                </c:pt>
                <c:pt idx="18">
                  <c:v>130.57705203578988</c:v>
                </c:pt>
                <c:pt idx="19">
                  <c:v>133.03103184023587</c:v>
                </c:pt>
              </c:numCache>
            </c:numRef>
          </c:val>
        </c:ser>
        <c:ser>
          <c:idx val="4"/>
          <c:order val="4"/>
          <c:tx>
            <c:strRef>
              <c:f>évolution!$B$53</c:f>
              <c:strCache>
                <c:ptCount val="1"/>
                <c:pt idx="0">
                  <c:v>France</c:v>
                </c:pt>
              </c:strCache>
            </c:strRef>
          </c:tx>
          <c:spPr>
            <a:ln w="38100">
              <a:solidFill>
                <a:sysClr val="windowText" lastClr="000000"/>
              </a:solidFill>
            </a:ln>
          </c:spPr>
          <c:marker>
            <c:symbol val="none"/>
          </c:marker>
          <c:cat>
            <c:strRef>
              <c:f>évolution!$C$48:$V$48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évolution!$C$53:$V$53</c:f>
              <c:numCache>
                <c:formatCode>0</c:formatCode>
                <c:ptCount val="20"/>
                <c:pt idx="0">
                  <c:v>100</c:v>
                </c:pt>
                <c:pt idx="1">
                  <c:v>105.48157167529682</c:v>
                </c:pt>
                <c:pt idx="2">
                  <c:v>103.71106287313616</c:v>
                </c:pt>
                <c:pt idx="3">
                  <c:v>109.67691122329227</c:v>
                </c:pt>
                <c:pt idx="4">
                  <c:v>101.96380660856352</c:v>
                </c:pt>
                <c:pt idx="5">
                  <c:v>104.24118810181118</c:v>
                </c:pt>
                <c:pt idx="6">
                  <c:v>102.93622508645487</c:v>
                </c:pt>
                <c:pt idx="7">
                  <c:v>111.73903220942699</c:v>
                </c:pt>
                <c:pt idx="8">
                  <c:v>112.49105388463759</c:v>
                </c:pt>
                <c:pt idx="9">
                  <c:v>103.6043621289855</c:v>
                </c:pt>
                <c:pt idx="10">
                  <c:v>113.51130304445847</c:v>
                </c:pt>
                <c:pt idx="11">
                  <c:v>119.55230011767446</c:v>
                </c:pt>
                <c:pt idx="12">
                  <c:v>125.82544516644995</c:v>
                </c:pt>
                <c:pt idx="13">
                  <c:v>123.9501586010101</c:v>
                </c:pt>
                <c:pt idx="14">
                  <c:v>118.38283172298375</c:v>
                </c:pt>
                <c:pt idx="15">
                  <c:v>120.77047039537662</c:v>
                </c:pt>
                <c:pt idx="16">
                  <c:v>120.62172050358789</c:v>
                </c:pt>
                <c:pt idx="17">
                  <c:v>120.55970655799203</c:v>
                </c:pt>
                <c:pt idx="18">
                  <c:v>125.97484621006535</c:v>
                </c:pt>
                <c:pt idx="19">
                  <c:v>125.71508303635387</c:v>
                </c:pt>
              </c:numCache>
            </c:numRef>
          </c:val>
        </c:ser>
        <c:ser>
          <c:idx val="5"/>
          <c:order val="5"/>
          <c:tx>
            <c:strRef>
              <c:f>évolution!$B$54</c:f>
              <c:strCache>
                <c:ptCount val="1"/>
                <c:pt idx="0">
                  <c:v>Belgique</c:v>
                </c:pt>
              </c:strCache>
            </c:strRef>
          </c:tx>
          <c:spPr>
            <a:ln w="28575">
              <a:solidFill>
                <a:srgbClr val="FF0000"/>
              </a:solidFill>
            </a:ln>
          </c:spPr>
          <c:marker>
            <c:symbol val="none"/>
          </c:marker>
          <c:cat>
            <c:strRef>
              <c:f>évolution!$C$48:$V$48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évolution!$C$54:$V$54</c:f>
              <c:numCache>
                <c:formatCode>0</c:formatCode>
                <c:ptCount val="20"/>
                <c:pt idx="0">
                  <c:v>100</c:v>
                </c:pt>
                <c:pt idx="1">
                  <c:v>107.34837402149584</c:v>
                </c:pt>
                <c:pt idx="2">
                  <c:v>99.51937723345489</c:v>
                </c:pt>
                <c:pt idx="3">
                  <c:v>101.76572746529806</c:v>
                </c:pt>
                <c:pt idx="4">
                  <c:v>99.077781922151658</c:v>
                </c:pt>
                <c:pt idx="5">
                  <c:v>98.197304093905231</c:v>
                </c:pt>
                <c:pt idx="6">
                  <c:v>103.12039700949795</c:v>
                </c:pt>
                <c:pt idx="7">
                  <c:v>107.63146485717456</c:v>
                </c:pt>
                <c:pt idx="8">
                  <c:v>107.59138128211822</c:v>
                </c:pt>
                <c:pt idx="9">
                  <c:v>97.75813903312347</c:v>
                </c:pt>
                <c:pt idx="10">
                  <c:v>105.76417037224979</c:v>
                </c:pt>
                <c:pt idx="11">
                  <c:v>108.27845350351657</c:v>
                </c:pt>
                <c:pt idx="12">
                  <c:v>120.29460360380246</c:v>
                </c:pt>
                <c:pt idx="13">
                  <c:v>122.93739617728241</c:v>
                </c:pt>
                <c:pt idx="14">
                  <c:v>117.15041563891533</c:v>
                </c:pt>
                <c:pt idx="15">
                  <c:v>112.9247087227203</c:v>
                </c:pt>
                <c:pt idx="16">
                  <c:v>111.66845011073944</c:v>
                </c:pt>
                <c:pt idx="17">
                  <c:v>116.86687176423395</c:v>
                </c:pt>
                <c:pt idx="18">
                  <c:v>124.49841204883877</c:v>
                </c:pt>
                <c:pt idx="19">
                  <c:v>130.59194598574186</c:v>
                </c:pt>
              </c:numCache>
            </c:numRef>
          </c:val>
        </c:ser>
        <c:ser>
          <c:idx val="6"/>
          <c:order val="6"/>
          <c:tx>
            <c:strRef>
              <c:f>évolution!$B$55</c:f>
              <c:strCache>
                <c:ptCount val="1"/>
                <c:pt idx="0">
                  <c:v>Italie</c:v>
                </c:pt>
              </c:strCache>
            </c:strRef>
          </c:tx>
          <c:spPr>
            <a:ln w="28575">
              <a:solidFill>
                <a:srgbClr val="00B050"/>
              </a:solidFill>
            </a:ln>
          </c:spPr>
          <c:marker>
            <c:symbol val="none"/>
          </c:marker>
          <c:cat>
            <c:strRef>
              <c:f>évolution!$C$48:$V$48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évolution!$C$55:$V$55</c:f>
              <c:numCache>
                <c:formatCode>0</c:formatCode>
                <c:ptCount val="20"/>
                <c:pt idx="0">
                  <c:v>100</c:v>
                </c:pt>
                <c:pt idx="1">
                  <c:v>104.36646638352101</c:v>
                </c:pt>
                <c:pt idx="2">
                  <c:v>106.89641916105617</c:v>
                </c:pt>
                <c:pt idx="3">
                  <c:v>112.39558370775231</c:v>
                </c:pt>
                <c:pt idx="4">
                  <c:v>107.69378434015218</c:v>
                </c:pt>
                <c:pt idx="5">
                  <c:v>103.13537553176029</c:v>
                </c:pt>
                <c:pt idx="6">
                  <c:v>104.68204423774861</c:v>
                </c:pt>
                <c:pt idx="7">
                  <c:v>107.64734337973935</c:v>
                </c:pt>
                <c:pt idx="8">
                  <c:v>111.68805717947329</c:v>
                </c:pt>
                <c:pt idx="9">
                  <c:v>105.63999414052743</c:v>
                </c:pt>
                <c:pt idx="10">
                  <c:v>107.03716219578793</c:v>
                </c:pt>
                <c:pt idx="11">
                  <c:v>114.3536977144029</c:v>
                </c:pt>
                <c:pt idx="12">
                  <c:v>120.15079986837711</c:v>
                </c:pt>
                <c:pt idx="13">
                  <c:v>125.41017623479347</c:v>
                </c:pt>
                <c:pt idx="14">
                  <c:v>121.6082362148248</c:v>
                </c:pt>
                <c:pt idx="15">
                  <c:v>120.2712258164463</c:v>
                </c:pt>
                <c:pt idx="16">
                  <c:v>116.20941278566976</c:v>
                </c:pt>
                <c:pt idx="17">
                  <c:v>122.94591609929427</c:v>
                </c:pt>
                <c:pt idx="18">
                  <c:v>123.82072057425235</c:v>
                </c:pt>
                <c:pt idx="19">
                  <c:v>125.00682460354781</c:v>
                </c:pt>
              </c:numCache>
            </c:numRef>
          </c:val>
        </c:ser>
        <c:ser>
          <c:idx val="7"/>
          <c:order val="7"/>
          <c:tx>
            <c:strRef>
              <c:f>évolution!$B$56</c:f>
              <c:strCache>
                <c:ptCount val="1"/>
                <c:pt idx="0">
                  <c:v>Japon</c:v>
                </c:pt>
              </c:strCache>
            </c:strRef>
          </c:tx>
          <c:spPr>
            <a:ln w="28575">
              <a:solidFill>
                <a:schemeClr val="accent1">
                  <a:lumMod val="60000"/>
                  <a:lumOff val="40000"/>
                </a:schemeClr>
              </a:solidFill>
            </a:ln>
          </c:spPr>
          <c:marker>
            <c:symbol val="none"/>
          </c:marker>
          <c:cat>
            <c:strRef>
              <c:f>évolution!$C$48:$V$48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évolution!$C$56:$V$56</c:f>
              <c:numCache>
                <c:formatCode>0</c:formatCode>
                <c:ptCount val="20"/>
                <c:pt idx="0">
                  <c:v>100</c:v>
                </c:pt>
                <c:pt idx="1">
                  <c:v>98.918637391803486</c:v>
                </c:pt>
                <c:pt idx="2">
                  <c:v>95.865374390351235</c:v>
                </c:pt>
                <c:pt idx="3">
                  <c:v>98.939475350004585</c:v>
                </c:pt>
                <c:pt idx="4">
                  <c:v>104.00713168403692</c:v>
                </c:pt>
                <c:pt idx="5">
                  <c:v>99.877521848265161</c:v>
                </c:pt>
                <c:pt idx="6">
                  <c:v>101.09656660823094</c:v>
                </c:pt>
                <c:pt idx="7">
                  <c:v>99.762247588462571</c:v>
                </c:pt>
                <c:pt idx="8">
                  <c:v>99.998454523561975</c:v>
                </c:pt>
                <c:pt idx="9">
                  <c:v>96.862865070490585</c:v>
                </c:pt>
                <c:pt idx="10">
                  <c:v>100.77705279559828</c:v>
                </c:pt>
                <c:pt idx="11">
                  <c:v>100.15893639171328</c:v>
                </c:pt>
                <c:pt idx="12">
                  <c:v>103.1352830229567</c:v>
                </c:pt>
                <c:pt idx="13">
                  <c:v>105.03068303322311</c:v>
                </c:pt>
                <c:pt idx="14">
                  <c:v>107.47518295519366</c:v>
                </c:pt>
                <c:pt idx="15">
                  <c:v>112.44128123500347</c:v>
                </c:pt>
                <c:pt idx="16">
                  <c:v>119.20698134696242</c:v>
                </c:pt>
                <c:pt idx="17">
                  <c:v>120.43952217598783</c:v>
                </c:pt>
                <c:pt idx="18">
                  <c:v>122.12464478413041</c:v>
                </c:pt>
                <c:pt idx="19">
                  <c:v>119.8844878388494</c:v>
                </c:pt>
              </c:numCache>
            </c:numRef>
          </c:val>
        </c:ser>
        <c:ser>
          <c:idx val="8"/>
          <c:order val="8"/>
          <c:tx>
            <c:strRef>
              <c:f>évolution!$B$57</c:f>
              <c:strCache>
                <c:ptCount val="1"/>
                <c:pt idx="0">
                  <c:v>Danemark</c:v>
                </c:pt>
              </c:strCache>
            </c:strRef>
          </c:tx>
          <c:spPr>
            <a:ln w="28575">
              <a:solidFill>
                <a:srgbClr val="00B0F0"/>
              </a:solidFill>
            </a:ln>
          </c:spPr>
          <c:marker>
            <c:symbol val="none"/>
          </c:marker>
          <c:cat>
            <c:strRef>
              <c:f>évolution!$C$48:$V$48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évolution!$C$57:$V$57</c:f>
              <c:numCache>
                <c:formatCode>0</c:formatCode>
                <c:ptCount val="20"/>
                <c:pt idx="0">
                  <c:v>100</c:v>
                </c:pt>
                <c:pt idx="1">
                  <c:v>106.24900940876272</c:v>
                </c:pt>
                <c:pt idx="2">
                  <c:v>98.343845048530824</c:v>
                </c:pt>
                <c:pt idx="3">
                  <c:v>95.549068840885951</c:v>
                </c:pt>
                <c:pt idx="4">
                  <c:v>97.491648616690583</c:v>
                </c:pt>
                <c:pt idx="5">
                  <c:v>90.520401723287421</c:v>
                </c:pt>
                <c:pt idx="6">
                  <c:v>92.530637871729141</c:v>
                </c:pt>
                <c:pt idx="7">
                  <c:v>97.184315919607698</c:v>
                </c:pt>
                <c:pt idx="8">
                  <c:v>105.90929815951596</c:v>
                </c:pt>
                <c:pt idx="9">
                  <c:v>100.09585906167176</c:v>
                </c:pt>
                <c:pt idx="10">
                  <c:v>106.63219466505586</c:v>
                </c:pt>
                <c:pt idx="11">
                  <c:v>119.26879853681261</c:v>
                </c:pt>
                <c:pt idx="12">
                  <c:v>128.52027806937386</c:v>
                </c:pt>
                <c:pt idx="13">
                  <c:v>123.10788052309324</c:v>
                </c:pt>
                <c:pt idx="14">
                  <c:v>118.3160995670535</c:v>
                </c:pt>
                <c:pt idx="15">
                  <c:v>110.67172506137022</c:v>
                </c:pt>
                <c:pt idx="16">
                  <c:v>112.89514822198323</c:v>
                </c:pt>
                <c:pt idx="17">
                  <c:v>122.57494712681314</c:v>
                </c:pt>
                <c:pt idx="18">
                  <c:v>120.29451411021429</c:v>
                </c:pt>
              </c:numCache>
            </c:numRef>
          </c:val>
        </c:ser>
        <c:ser>
          <c:idx val="9"/>
          <c:order val="9"/>
          <c:tx>
            <c:strRef>
              <c:f>évolution!$B$58</c:f>
              <c:strCache>
                <c:ptCount val="1"/>
                <c:pt idx="0">
                  <c:v>Pays-Bas</c:v>
                </c:pt>
              </c:strCache>
            </c:strRef>
          </c:tx>
          <c:spPr>
            <a:ln w="28575">
              <a:solidFill>
                <a:schemeClr val="accent4"/>
              </a:solidFill>
            </a:ln>
          </c:spPr>
          <c:marker>
            <c:symbol val="none"/>
          </c:marker>
          <c:cat>
            <c:strRef>
              <c:f>évolution!$C$48:$V$48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évolution!$C$58:$V$58</c:f>
              <c:numCache>
                <c:formatCode>0</c:formatCode>
                <c:ptCount val="20"/>
                <c:pt idx="0">
                  <c:v>100</c:v>
                </c:pt>
                <c:pt idx="1">
                  <c:v>106.21748931181763</c:v>
                </c:pt>
                <c:pt idx="2">
                  <c:v>104.46723678777538</c:v>
                </c:pt>
                <c:pt idx="3">
                  <c:v>104.54658272461164</c:v>
                </c:pt>
                <c:pt idx="4">
                  <c:v>100.13381499803018</c:v>
                </c:pt>
                <c:pt idx="5">
                  <c:v>102.58841660523349</c:v>
                </c:pt>
                <c:pt idx="6">
                  <c:v>109.83508333602504</c:v>
                </c:pt>
                <c:pt idx="7">
                  <c:v>111.67479148676412</c:v>
                </c:pt>
                <c:pt idx="8">
                  <c:v>112.03695839435194</c:v>
                </c:pt>
                <c:pt idx="9">
                  <c:v>103.62158355065588</c:v>
                </c:pt>
                <c:pt idx="10">
                  <c:v>110.95297447651973</c:v>
                </c:pt>
                <c:pt idx="11">
                  <c:v>113.3239110247397</c:v>
                </c:pt>
                <c:pt idx="12">
                  <c:v>118.06593664755664</c:v>
                </c:pt>
                <c:pt idx="13">
                  <c:v>122.60331150270719</c:v>
                </c:pt>
                <c:pt idx="14">
                  <c:v>117.05952616505527</c:v>
                </c:pt>
                <c:pt idx="15">
                  <c:v>114.88327274320002</c:v>
                </c:pt>
                <c:pt idx="16">
                  <c:v>114.46720397853589</c:v>
                </c:pt>
                <c:pt idx="17">
                  <c:v>120.55044080903753</c:v>
                </c:pt>
                <c:pt idx="18">
                  <c:v>119.22719189386555</c:v>
                </c:pt>
              </c:numCache>
            </c:numRef>
          </c:val>
        </c:ser>
        <c:ser>
          <c:idx val="10"/>
          <c:order val="10"/>
          <c:tx>
            <c:strRef>
              <c:f>évolution!$B$59</c:f>
              <c:strCache>
                <c:ptCount val="1"/>
                <c:pt idx="0">
                  <c:v>Autriche</c:v>
                </c:pt>
              </c:strCache>
            </c:strRef>
          </c:tx>
          <c:spPr>
            <a:ln w="28575">
              <a:solidFill>
                <a:srgbClr val="92D050"/>
              </a:solidFill>
            </a:ln>
          </c:spPr>
          <c:marker>
            <c:symbol val="none"/>
          </c:marker>
          <c:cat>
            <c:strRef>
              <c:f>évolution!$C$48:$V$48</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évolution!$C$59:$V$59</c:f>
              <c:numCache>
                <c:formatCode>0</c:formatCode>
                <c:ptCount val="20"/>
                <c:pt idx="0">
                  <c:v>100</c:v>
                </c:pt>
                <c:pt idx="1">
                  <c:v>103.37569403299157</c:v>
                </c:pt>
                <c:pt idx="2">
                  <c:v>101.68013934548586</c:v>
                </c:pt>
                <c:pt idx="3">
                  <c:v>101.60660648224598</c:v>
                </c:pt>
                <c:pt idx="4">
                  <c:v>100.20986860785338</c:v>
                </c:pt>
                <c:pt idx="5">
                  <c:v>95.906541246292335</c:v>
                </c:pt>
                <c:pt idx="6">
                  <c:v>102.41274467240251</c:v>
                </c:pt>
                <c:pt idx="7">
                  <c:v>109.24863107401933</c:v>
                </c:pt>
                <c:pt idx="8">
                  <c:v>107.26504578360563</c:v>
                </c:pt>
                <c:pt idx="9">
                  <c:v>100.5144475788438</c:v>
                </c:pt>
                <c:pt idx="10">
                  <c:v>110.95145962613249</c:v>
                </c:pt>
                <c:pt idx="11">
                  <c:v>118.21321588660862</c:v>
                </c:pt>
                <c:pt idx="12">
                  <c:v>125.20426060063245</c:v>
                </c:pt>
                <c:pt idx="13">
                  <c:v>124.36202283232238</c:v>
                </c:pt>
                <c:pt idx="14">
                  <c:v>120.1158462638863</c:v>
                </c:pt>
                <c:pt idx="15">
                  <c:v>116.56796477185868</c:v>
                </c:pt>
                <c:pt idx="16">
                  <c:v>113.56743272226875</c:v>
                </c:pt>
                <c:pt idx="17">
                  <c:v>118.32875871991747</c:v>
                </c:pt>
                <c:pt idx="18">
                  <c:v>117.68869624337212</c:v>
                </c:pt>
              </c:numCache>
            </c:numRef>
          </c:val>
        </c:ser>
        <c:marker val="1"/>
        <c:axId val="99918592"/>
        <c:axId val="99920128"/>
      </c:lineChart>
      <c:catAx>
        <c:axId val="99918592"/>
        <c:scaling>
          <c:orientation val="minMax"/>
        </c:scaling>
        <c:axPos val="b"/>
        <c:tickLblPos val="nextTo"/>
        <c:txPr>
          <a:bodyPr/>
          <a:lstStyle/>
          <a:p>
            <a:pPr>
              <a:defRPr sz="1200">
                <a:latin typeface="Arial" pitchFamily="34" charset="0"/>
                <a:cs typeface="Arial" pitchFamily="34" charset="0"/>
              </a:defRPr>
            </a:pPr>
            <a:endParaRPr lang="fr-FR"/>
          </a:p>
        </c:txPr>
        <c:crossAx val="99920128"/>
        <c:crosses val="autoZero"/>
        <c:auto val="1"/>
        <c:lblAlgn val="ctr"/>
        <c:lblOffset val="100"/>
      </c:catAx>
      <c:valAx>
        <c:axId val="99920128"/>
        <c:scaling>
          <c:orientation val="minMax"/>
          <c:max val="200"/>
          <c:min val="80"/>
        </c:scaling>
        <c:axPos val="l"/>
        <c:majorGridlines/>
        <c:numFmt formatCode="0" sourceLinked="1"/>
        <c:tickLblPos val="nextTo"/>
        <c:txPr>
          <a:bodyPr/>
          <a:lstStyle/>
          <a:p>
            <a:pPr>
              <a:defRPr sz="1200">
                <a:latin typeface="Arial" pitchFamily="34" charset="0"/>
                <a:cs typeface="Arial" pitchFamily="34" charset="0"/>
              </a:defRPr>
            </a:pPr>
            <a:endParaRPr lang="fr-FR"/>
          </a:p>
        </c:txPr>
        <c:crossAx val="99918592"/>
        <c:crosses val="autoZero"/>
        <c:crossBetween val="between"/>
      </c:valAx>
    </c:plotArea>
    <c:legend>
      <c:legendPos val="r"/>
      <c:layout/>
      <c:txPr>
        <a:bodyPr/>
        <a:lstStyle/>
        <a:p>
          <a:pPr>
            <a:defRPr sz="1200">
              <a:latin typeface="Arial" pitchFamily="34" charset="0"/>
              <a:cs typeface="Arial" pitchFamily="34" charset="0"/>
            </a:defRPr>
          </a:pPr>
          <a:endParaRPr lang="fr-FR"/>
        </a:p>
      </c:txPr>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44</xdr:col>
      <xdr:colOff>760095</xdr:colOff>
      <xdr:row>135</xdr:row>
      <xdr:rowOff>85724</xdr:rowOff>
    </xdr:from>
    <xdr:to>
      <xdr:col>52</xdr:col>
      <xdr:colOff>609600</xdr:colOff>
      <xdr:row>160</xdr:row>
      <xdr:rowOff>91439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45</xdr:col>
      <xdr:colOff>0</xdr:colOff>
      <xdr:row>47</xdr:row>
      <xdr:rowOff>137160</xdr:rowOff>
    </xdr:from>
    <xdr:to>
      <xdr:col>52</xdr:col>
      <xdr:colOff>358140</xdr:colOff>
      <xdr:row>67</xdr:row>
      <xdr:rowOff>175260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44</xdr:col>
      <xdr:colOff>760095</xdr:colOff>
      <xdr:row>64</xdr:row>
      <xdr:rowOff>1905</xdr:rowOff>
    </xdr:from>
    <xdr:to>
      <xdr:col>52</xdr:col>
      <xdr:colOff>441960</xdr:colOff>
      <xdr:row>82</xdr:row>
      <xdr:rowOff>11430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15240</xdr:colOff>
      <xdr:row>21</xdr:row>
      <xdr:rowOff>0</xdr:rowOff>
    </xdr:from>
    <xdr:to>
      <xdr:col>30</xdr:col>
      <xdr:colOff>449580</xdr:colOff>
      <xdr:row>34</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11430</xdr:colOff>
      <xdr:row>51</xdr:row>
      <xdr:rowOff>0</xdr:rowOff>
    </xdr:from>
    <xdr:to>
      <xdr:col>30</xdr:col>
      <xdr:colOff>521970</xdr:colOff>
      <xdr:row>67</xdr:row>
      <xdr:rowOff>26670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X149"/>
  <sheetViews>
    <sheetView topLeftCell="H52" workbookViewId="0">
      <selection activeCell="A27" sqref="A27:XFD27"/>
    </sheetView>
  </sheetViews>
  <sheetFormatPr baseColWidth="10" defaultRowHeight="15"/>
  <sheetData>
    <row r="1" spans="2:23">
      <c r="B1" s="1" t="s">
        <v>0</v>
      </c>
    </row>
    <row r="3" spans="2:23" ht="30">
      <c r="B3" s="2" t="s">
        <v>1</v>
      </c>
      <c r="C3" s="3" t="s">
        <v>1</v>
      </c>
      <c r="D3" s="4" t="s">
        <v>2</v>
      </c>
      <c r="E3" s="5" t="s">
        <v>3</v>
      </c>
      <c r="F3" s="6" t="s">
        <v>4</v>
      </c>
      <c r="G3" s="7" t="s">
        <v>5</v>
      </c>
      <c r="H3" s="8" t="s">
        <v>6</v>
      </c>
      <c r="I3" s="9" t="s">
        <v>7</v>
      </c>
      <c r="J3" s="10" t="s">
        <v>8</v>
      </c>
      <c r="K3" s="11" t="s">
        <v>9</v>
      </c>
      <c r="L3" s="12" t="s">
        <v>10</v>
      </c>
      <c r="M3" s="13" t="s">
        <v>11</v>
      </c>
      <c r="N3" s="14" t="s">
        <v>12</v>
      </c>
      <c r="O3" s="15" t="s">
        <v>13</v>
      </c>
      <c r="P3" s="16" t="s">
        <v>14</v>
      </c>
      <c r="Q3" s="17" t="s">
        <v>15</v>
      </c>
      <c r="R3" s="18" t="s">
        <v>16</v>
      </c>
      <c r="S3" s="19" t="s">
        <v>17</v>
      </c>
      <c r="T3" s="20" t="s">
        <v>18</v>
      </c>
      <c r="U3" s="21" t="s">
        <v>19</v>
      </c>
      <c r="V3" s="22" t="s">
        <v>20</v>
      </c>
      <c r="W3" s="23" t="s">
        <v>21</v>
      </c>
    </row>
    <row r="4" spans="2:23" ht="30">
      <c r="B4" s="24" t="s">
        <v>22</v>
      </c>
      <c r="C4" s="25" t="s">
        <v>23</v>
      </c>
      <c r="D4" s="26" t="s">
        <v>23</v>
      </c>
      <c r="E4" s="27" t="s">
        <v>23</v>
      </c>
      <c r="F4" s="28" t="s">
        <v>23</v>
      </c>
      <c r="G4" s="29" t="s">
        <v>23</v>
      </c>
      <c r="H4" s="30" t="s">
        <v>23</v>
      </c>
      <c r="I4" s="31" t="s">
        <v>23</v>
      </c>
      <c r="J4" s="32" t="s">
        <v>23</v>
      </c>
      <c r="K4" s="33" t="s">
        <v>23</v>
      </c>
      <c r="L4" s="34" t="s">
        <v>23</v>
      </c>
      <c r="M4" s="35" t="s">
        <v>23</v>
      </c>
      <c r="N4" s="36" t="s">
        <v>23</v>
      </c>
      <c r="O4" s="37" t="s">
        <v>23</v>
      </c>
      <c r="P4" s="38" t="s">
        <v>23</v>
      </c>
      <c r="Q4" s="39" t="s">
        <v>23</v>
      </c>
      <c r="R4" s="40" t="s">
        <v>23</v>
      </c>
      <c r="S4" s="41" t="s">
        <v>23</v>
      </c>
      <c r="T4" s="42" t="s">
        <v>23</v>
      </c>
      <c r="U4" s="43" t="s">
        <v>23</v>
      </c>
      <c r="V4" s="44" t="s">
        <v>23</v>
      </c>
      <c r="W4" s="45" t="s">
        <v>23</v>
      </c>
    </row>
    <row r="5" spans="2:23" ht="30">
      <c r="B5" s="46" t="s">
        <v>24</v>
      </c>
      <c r="C5" s="48"/>
      <c r="D5" s="49"/>
      <c r="E5" s="50"/>
      <c r="F5" s="51"/>
      <c r="G5" s="52"/>
      <c r="H5" s="53"/>
      <c r="I5" s="54"/>
      <c r="J5" s="55"/>
      <c r="K5" s="56"/>
      <c r="L5" s="57"/>
      <c r="M5" s="58"/>
      <c r="N5" s="59"/>
      <c r="O5" s="60"/>
      <c r="P5" s="61"/>
      <c r="Q5" s="62"/>
      <c r="R5" s="63"/>
      <c r="S5" s="64"/>
      <c r="T5" s="65"/>
      <c r="U5" s="66"/>
      <c r="V5" s="67"/>
      <c r="W5" s="68" t="s">
        <v>23</v>
      </c>
    </row>
    <row r="6" spans="2:23" ht="135">
      <c r="B6" s="47" t="s">
        <v>25</v>
      </c>
      <c r="C6" s="70"/>
      <c r="D6" s="71"/>
      <c r="E6" s="72"/>
      <c r="F6" s="73"/>
      <c r="G6" s="74"/>
      <c r="H6" s="75"/>
      <c r="I6" s="76"/>
      <c r="J6" s="77"/>
      <c r="K6" s="78"/>
      <c r="L6" s="79"/>
      <c r="M6" s="80"/>
      <c r="N6" s="81"/>
      <c r="O6" s="82"/>
      <c r="P6" s="83"/>
      <c r="Q6" s="84"/>
      <c r="R6" s="85"/>
      <c r="S6" s="86"/>
      <c r="T6" s="87"/>
      <c r="U6" s="88"/>
      <c r="V6" s="89"/>
      <c r="W6" s="69"/>
    </row>
    <row r="7" spans="2:23">
      <c r="B7" s="90" t="s">
        <v>26</v>
      </c>
      <c r="C7" s="91" t="s">
        <v>23</v>
      </c>
      <c r="D7" s="92">
        <v>466255.152</v>
      </c>
      <c r="E7" s="93">
        <v>479736.97200000001</v>
      </c>
      <c r="F7" s="94">
        <v>490348.913</v>
      </c>
      <c r="G7" s="95">
        <v>500508.75199999998</v>
      </c>
      <c r="H7" s="96">
        <v>519988.57699999999</v>
      </c>
      <c r="I7" s="97">
        <v>540999.57200000004</v>
      </c>
      <c r="J7" s="98">
        <v>568938.22600000002</v>
      </c>
      <c r="K7" s="99">
        <v>591437.67700000003</v>
      </c>
      <c r="L7" s="100">
        <v>606977.35</v>
      </c>
      <c r="M7" s="101">
        <v>580546.51399999997</v>
      </c>
      <c r="N7" s="102">
        <v>594072.73600000003</v>
      </c>
      <c r="O7" s="103">
        <v>615061.44099999999</v>
      </c>
      <c r="P7" s="104">
        <v>622836.80799999996</v>
      </c>
      <c r="Q7" s="105">
        <v>626014.72699999996</v>
      </c>
      <c r="R7" s="106">
        <v>626791.01</v>
      </c>
      <c r="S7" s="107">
        <v>635795.46600000001</v>
      </c>
      <c r="T7" s="108">
        <v>643275.28099999996</v>
      </c>
      <c r="U7" s="109">
        <v>663452.26</v>
      </c>
      <c r="V7" s="110">
        <v>683919.90099999995</v>
      </c>
      <c r="W7" s="111" t="s">
        <v>23</v>
      </c>
    </row>
    <row r="8" spans="2:23">
      <c r="B8" s="112" t="s">
        <v>27</v>
      </c>
      <c r="C8" s="113" t="s">
        <v>23</v>
      </c>
      <c r="D8" s="114">
        <v>701013.2</v>
      </c>
      <c r="E8" s="115">
        <v>721569</v>
      </c>
      <c r="F8" s="116">
        <v>712932.1</v>
      </c>
      <c r="G8" s="117">
        <v>715989.2</v>
      </c>
      <c r="H8" s="118">
        <v>740710</v>
      </c>
      <c r="I8" s="119">
        <v>755909.5</v>
      </c>
      <c r="J8" s="120">
        <v>784373</v>
      </c>
      <c r="K8" s="121">
        <v>813745.6</v>
      </c>
      <c r="L8" s="122">
        <v>823131.5</v>
      </c>
      <c r="M8" s="123">
        <v>770573.1</v>
      </c>
      <c r="N8" s="124">
        <v>805108.3</v>
      </c>
      <c r="O8" s="125">
        <v>835328</v>
      </c>
      <c r="P8" s="126">
        <v>827274.5</v>
      </c>
      <c r="Q8" s="127">
        <v>818485.4</v>
      </c>
      <c r="R8" s="128">
        <v>827218.1</v>
      </c>
      <c r="S8" s="129">
        <v>847248</v>
      </c>
      <c r="T8" s="130">
        <v>859191.9</v>
      </c>
      <c r="U8" s="131">
        <v>874643.7</v>
      </c>
      <c r="V8" s="132">
        <v>892483.2</v>
      </c>
      <c r="W8" s="133">
        <v>910977</v>
      </c>
    </row>
    <row r="9" spans="2:23">
      <c r="B9" s="134" t="s">
        <v>28</v>
      </c>
      <c r="C9" s="135" t="s">
        <v>23</v>
      </c>
      <c r="D9" s="136">
        <v>2874369</v>
      </c>
      <c r="E9" s="137">
        <v>2942786</v>
      </c>
      <c r="F9" s="138">
        <v>2972687</v>
      </c>
      <c r="G9" s="139">
        <v>2978871</v>
      </c>
      <c r="H9" s="140">
        <v>3049474</v>
      </c>
      <c r="I9" s="141">
        <v>3206790</v>
      </c>
      <c r="J9" s="142">
        <v>3385395</v>
      </c>
      <c r="K9" s="143">
        <v>3482301</v>
      </c>
      <c r="L9" s="144">
        <v>3513179</v>
      </c>
      <c r="M9" s="145">
        <v>3282296</v>
      </c>
      <c r="N9" s="146">
        <v>3288935</v>
      </c>
      <c r="O9" s="147">
        <v>3371158</v>
      </c>
      <c r="P9" s="148">
        <v>3399857</v>
      </c>
      <c r="Q9" s="149">
        <v>3392938</v>
      </c>
      <c r="R9" s="150">
        <v>3453659</v>
      </c>
      <c r="S9" s="151">
        <v>3549922</v>
      </c>
      <c r="T9" s="152">
        <v>3678769</v>
      </c>
      <c r="U9" s="153">
        <v>3771920</v>
      </c>
      <c r="V9" s="154">
        <v>3843643</v>
      </c>
      <c r="W9" s="155" t="s">
        <v>23</v>
      </c>
    </row>
    <row r="10" spans="2:23">
      <c r="B10" s="156" t="s">
        <v>29</v>
      </c>
      <c r="C10" s="157" t="s">
        <v>23</v>
      </c>
      <c r="D10" s="158">
        <v>3223125</v>
      </c>
      <c r="E10" s="159">
        <v>3310996</v>
      </c>
      <c r="F10" s="160">
        <v>3339603</v>
      </c>
      <c r="G10" s="161">
        <v>3351101</v>
      </c>
      <c r="H10" s="162">
        <v>3452046</v>
      </c>
      <c r="I10" s="163">
        <v>3527812</v>
      </c>
      <c r="J10" s="164">
        <v>3636511</v>
      </c>
      <c r="K10" s="165">
        <v>3747020</v>
      </c>
      <c r="L10" s="166">
        <v>3749464</v>
      </c>
      <c r="M10" s="167">
        <v>3565407</v>
      </c>
      <c r="N10" s="168">
        <v>3662008</v>
      </c>
      <c r="O10" s="169">
        <v>3736585</v>
      </c>
      <c r="P10" s="170">
        <v>3738800</v>
      </c>
      <c r="Q10" s="171">
        <v>3749968</v>
      </c>
      <c r="R10" s="172">
        <v>3795813</v>
      </c>
      <c r="S10" s="173">
        <v>3852481</v>
      </c>
      <c r="T10" s="174">
        <v>3901066</v>
      </c>
      <c r="U10" s="175">
        <v>4026316</v>
      </c>
      <c r="V10" s="176">
        <v>4105768</v>
      </c>
      <c r="W10" s="177">
        <v>4191385</v>
      </c>
    </row>
    <row r="11" spans="2:23">
      <c r="B11" s="178" t="s">
        <v>30</v>
      </c>
      <c r="C11" s="179" t="s">
        <v>23</v>
      </c>
      <c r="D11" s="180">
        <v>4441439</v>
      </c>
      <c r="E11" s="181">
        <v>4532866</v>
      </c>
      <c r="F11" s="182">
        <v>4479348</v>
      </c>
      <c r="G11" s="183">
        <v>4521716</v>
      </c>
      <c r="H11" s="184">
        <v>4615373</v>
      </c>
      <c r="I11" s="185">
        <v>4704012</v>
      </c>
      <c r="J11" s="186">
        <v>4910279</v>
      </c>
      <c r="K11" s="187">
        <v>5129369</v>
      </c>
      <c r="L11" s="188">
        <v>5216893</v>
      </c>
      <c r="M11" s="189">
        <v>4866796</v>
      </c>
      <c r="N11" s="190">
        <v>5133271</v>
      </c>
      <c r="O11" s="191">
        <v>5361280</v>
      </c>
      <c r="P11" s="192">
        <v>5335636</v>
      </c>
      <c r="Q11" s="193">
        <v>5336751</v>
      </c>
      <c r="R11" s="194">
        <v>5460512</v>
      </c>
      <c r="S11" s="195">
        <v>5574795</v>
      </c>
      <c r="T11" s="196">
        <v>5722527</v>
      </c>
      <c r="U11" s="197">
        <v>5870259</v>
      </c>
      <c r="V11" s="198">
        <v>5952766</v>
      </c>
      <c r="W11" s="199">
        <v>5929909</v>
      </c>
    </row>
    <row r="12" spans="2:23">
      <c r="B12" s="200" t="s">
        <v>31</v>
      </c>
      <c r="C12" s="201" t="s">
        <v>23</v>
      </c>
      <c r="D12" s="202">
        <v>3206342.05</v>
      </c>
      <c r="E12" s="203">
        <v>3284321.8650000002</v>
      </c>
      <c r="F12" s="204">
        <v>3307658.926</v>
      </c>
      <c r="G12" s="205">
        <v>3320687.338</v>
      </c>
      <c r="H12" s="206">
        <v>3366582.7629999998</v>
      </c>
      <c r="I12" s="207">
        <v>3406408.679</v>
      </c>
      <c r="J12" s="208">
        <v>3487921.07</v>
      </c>
      <c r="K12" s="209">
        <v>3572638.5249999999</v>
      </c>
      <c r="L12" s="210">
        <v>3507683.0490000001</v>
      </c>
      <c r="M12" s="211">
        <v>3216860.054</v>
      </c>
      <c r="N12" s="212">
        <v>3316900.054</v>
      </c>
      <c r="O12" s="213">
        <v>3321004.9479999999</v>
      </c>
      <c r="P12" s="214">
        <v>3176396.9959999998</v>
      </c>
      <c r="Q12" s="215">
        <v>3104991.4989999998</v>
      </c>
      <c r="R12" s="216">
        <v>3103826.6970000002</v>
      </c>
      <c r="S12" s="217">
        <v>3147948.9</v>
      </c>
      <c r="T12" s="218">
        <v>3171268.7</v>
      </c>
      <c r="U12" s="219">
        <v>3253269.068</v>
      </c>
      <c r="V12" s="220">
        <v>3292231.5079999999</v>
      </c>
      <c r="W12" s="221">
        <v>3300728.1</v>
      </c>
    </row>
    <row r="13" spans="2:23">
      <c r="B13" s="222" t="s">
        <v>32</v>
      </c>
      <c r="C13" s="223" t="s">
        <v>23</v>
      </c>
      <c r="D13" s="224">
        <v>947840700</v>
      </c>
      <c r="E13" s="225">
        <v>945826200</v>
      </c>
      <c r="F13" s="226">
        <v>943811600</v>
      </c>
      <c r="G13" s="227">
        <v>953884300</v>
      </c>
      <c r="H13" s="228">
        <v>971007900</v>
      </c>
      <c r="I13" s="229">
        <v>990146000</v>
      </c>
      <c r="J13" s="230">
        <v>1003240500</v>
      </c>
      <c r="K13" s="231">
        <v>1020364100</v>
      </c>
      <c r="L13" s="232">
        <v>1007269600</v>
      </c>
      <c r="M13" s="233">
        <v>926688000</v>
      </c>
      <c r="N13" s="234">
        <v>964964300</v>
      </c>
      <c r="O13" s="235">
        <v>962949700</v>
      </c>
      <c r="P13" s="236">
        <v>979066100</v>
      </c>
      <c r="Q13" s="237">
        <v>990146000</v>
      </c>
      <c r="R13" s="238">
        <v>991153300</v>
      </c>
      <c r="S13" s="239">
        <v>1007269600</v>
      </c>
      <c r="T13" s="240">
        <v>1014320500</v>
      </c>
      <c r="U13" s="241">
        <v>1030436800</v>
      </c>
      <c r="V13" s="242">
        <v>1037487700</v>
      </c>
      <c r="W13" s="243">
        <v>1032451300</v>
      </c>
    </row>
    <row r="14" spans="2:23">
      <c r="B14" s="244" t="s">
        <v>33</v>
      </c>
      <c r="C14" s="245" t="s">
        <v>23</v>
      </c>
      <c r="D14" s="246">
        <v>1090567</v>
      </c>
      <c r="E14" s="247">
        <v>1115174</v>
      </c>
      <c r="F14" s="248">
        <v>1112870</v>
      </c>
      <c r="G14" s="249">
        <v>1109806</v>
      </c>
      <c r="H14" s="250">
        <v>1132087</v>
      </c>
      <c r="I14" s="251">
        <v>1159922</v>
      </c>
      <c r="J14" s="252">
        <v>1201074</v>
      </c>
      <c r="K14" s="253">
        <v>1248795</v>
      </c>
      <c r="L14" s="254">
        <v>1274557</v>
      </c>
      <c r="M14" s="255">
        <v>1229362</v>
      </c>
      <c r="N14" s="256">
        <v>1238414</v>
      </c>
      <c r="O14" s="257">
        <v>1273641</v>
      </c>
      <c r="P14" s="258">
        <v>1267133</v>
      </c>
      <c r="Q14" s="259">
        <v>1268994</v>
      </c>
      <c r="R14" s="260">
        <v>1294226</v>
      </c>
      <c r="S14" s="261">
        <v>1338856</v>
      </c>
      <c r="T14" s="262">
        <v>1373136</v>
      </c>
      <c r="U14" s="263">
        <v>1418229</v>
      </c>
      <c r="V14" s="264">
        <v>1468341</v>
      </c>
      <c r="W14" s="265" t="s">
        <v>23</v>
      </c>
    </row>
    <row r="15" spans="2:23">
      <c r="B15" s="266" t="s">
        <v>34</v>
      </c>
      <c r="C15" s="267" t="s">
        <v>23</v>
      </c>
      <c r="D15" s="268">
        <v>2065367</v>
      </c>
      <c r="E15" s="269">
        <v>2095500</v>
      </c>
      <c r="F15" s="270">
        <v>2123533</v>
      </c>
      <c r="G15" s="271">
        <v>2198384</v>
      </c>
      <c r="H15" s="272">
        <v>2350303</v>
      </c>
      <c r="I15" s="273">
        <v>2443015</v>
      </c>
      <c r="J15" s="274">
        <v>2643246</v>
      </c>
      <c r="K15" s="275">
        <v>2875777</v>
      </c>
      <c r="L15" s="276">
        <v>3014557</v>
      </c>
      <c r="M15" s="277">
        <v>2987561</v>
      </c>
      <c r="N15" s="278">
        <v>3118904</v>
      </c>
      <c r="O15" s="279">
        <v>3269493</v>
      </c>
      <c r="P15" s="280">
        <v>3276351</v>
      </c>
      <c r="Q15" s="281">
        <v>3308982</v>
      </c>
      <c r="R15" s="282">
        <v>3395775</v>
      </c>
      <c r="S15" s="283">
        <v>3583480</v>
      </c>
      <c r="T15" s="284">
        <v>3721803</v>
      </c>
      <c r="U15" s="285">
        <v>3914490</v>
      </c>
      <c r="V15" s="286">
        <v>4143545</v>
      </c>
      <c r="W15" s="287" t="s">
        <v>23</v>
      </c>
    </row>
    <row r="16" spans="2:23">
      <c r="B16" s="288" t="s">
        <v>35</v>
      </c>
      <c r="C16" s="289" t="s">
        <v>23</v>
      </c>
      <c r="D16" s="290">
        <v>5821650</v>
      </c>
      <c r="E16" s="291">
        <v>5889333</v>
      </c>
      <c r="F16" s="292">
        <v>5923109</v>
      </c>
      <c r="G16" s="293">
        <v>6020809</v>
      </c>
      <c r="H16" s="294">
        <v>6260788</v>
      </c>
      <c r="I16" s="295">
        <v>6474027</v>
      </c>
      <c r="J16" s="296">
        <v>6818785</v>
      </c>
      <c r="K16" s="297">
        <v>7093154</v>
      </c>
      <c r="L16" s="298">
        <v>7107947</v>
      </c>
      <c r="M16" s="299">
        <v>6667796</v>
      </c>
      <c r="N16" s="300">
        <v>6960731</v>
      </c>
      <c r="O16" s="301">
        <v>7215497</v>
      </c>
      <c r="P16" s="302">
        <v>7180477</v>
      </c>
      <c r="Q16" s="303">
        <v>7208369</v>
      </c>
      <c r="R16" s="304">
        <v>7382526</v>
      </c>
      <c r="S16" s="305">
        <v>7653996</v>
      </c>
      <c r="T16" s="306">
        <v>7870877</v>
      </c>
      <c r="U16" s="307">
        <v>8117232</v>
      </c>
      <c r="V16" s="308">
        <v>8351225</v>
      </c>
      <c r="W16" s="309">
        <v>8555549</v>
      </c>
    </row>
    <row r="17" spans="2:23">
      <c r="B17" s="310" t="s">
        <v>36</v>
      </c>
      <c r="C17" s="311" t="s">
        <v>23</v>
      </c>
      <c r="D17" s="312">
        <v>25080793</v>
      </c>
      <c r="E17" s="313">
        <v>25046080</v>
      </c>
      <c r="F17" s="314">
        <v>25194083</v>
      </c>
      <c r="G17" s="315">
        <v>25743691</v>
      </c>
      <c r="H17" s="316">
        <v>26682887</v>
      </c>
      <c r="I17" s="317">
        <v>27753881</v>
      </c>
      <c r="J17" s="318">
        <v>28331084</v>
      </c>
      <c r="K17" s="319">
        <v>28896677</v>
      </c>
      <c r="L17" s="320">
        <v>28557378</v>
      </c>
      <c r="M17" s="321">
        <v>27047191</v>
      </c>
      <c r="N17" s="322">
        <v>27929069</v>
      </c>
      <c r="O17" s="323">
        <v>28525803</v>
      </c>
      <c r="P17" s="324">
        <v>29276205</v>
      </c>
      <c r="Q17" s="325">
        <v>29912503</v>
      </c>
      <c r="R17" s="326">
        <v>30768208</v>
      </c>
      <c r="S17" s="327">
        <v>31520999</v>
      </c>
      <c r="T17" s="328">
        <v>32112601</v>
      </c>
      <c r="U17" s="329">
        <v>32811925</v>
      </c>
      <c r="V17" s="330">
        <v>33680342</v>
      </c>
      <c r="W17" s="331">
        <v>34241230</v>
      </c>
    </row>
    <row r="18" spans="2:23" ht="30">
      <c r="B18" s="332" t="s">
        <v>24</v>
      </c>
      <c r="C18" s="334"/>
      <c r="D18" s="335"/>
      <c r="E18" s="336"/>
      <c r="F18" s="337"/>
      <c r="G18" s="338"/>
      <c r="H18" s="339"/>
      <c r="I18" s="340"/>
      <c r="J18" s="341"/>
      <c r="K18" s="342"/>
      <c r="L18" s="343"/>
      <c r="M18" s="344"/>
      <c r="N18" s="345"/>
      <c r="O18" s="346"/>
      <c r="P18" s="347"/>
      <c r="Q18" s="348"/>
      <c r="R18" s="349"/>
      <c r="S18" s="350"/>
      <c r="T18" s="351"/>
      <c r="U18" s="352"/>
      <c r="V18" s="353"/>
      <c r="W18" s="354" t="s">
        <v>23</v>
      </c>
    </row>
    <row r="19" spans="2:23" ht="120">
      <c r="B19" s="333" t="s">
        <v>37</v>
      </c>
      <c r="C19" s="356"/>
      <c r="D19" s="357"/>
      <c r="E19" s="358"/>
      <c r="F19" s="359"/>
      <c r="G19" s="360"/>
      <c r="H19" s="361"/>
      <c r="I19" s="362"/>
      <c r="J19" s="363"/>
      <c r="K19" s="364"/>
      <c r="L19" s="365"/>
      <c r="M19" s="366"/>
      <c r="N19" s="367"/>
      <c r="O19" s="368"/>
      <c r="P19" s="369"/>
      <c r="Q19" s="370"/>
      <c r="R19" s="371"/>
      <c r="S19" s="372"/>
      <c r="T19" s="373"/>
      <c r="U19" s="374"/>
      <c r="V19" s="375"/>
      <c r="W19" s="355"/>
    </row>
    <row r="20" spans="2:23">
      <c r="B20" s="376" t="s">
        <v>26</v>
      </c>
      <c r="C20" s="377" t="s">
        <v>23</v>
      </c>
      <c r="D20" s="378">
        <v>362537.34299999999</v>
      </c>
      <c r="E20" s="379">
        <v>379628.38199999998</v>
      </c>
      <c r="F20" s="380">
        <v>389940.00400000002</v>
      </c>
      <c r="G20" s="381">
        <v>403222.685</v>
      </c>
      <c r="H20" s="382">
        <v>426015.261</v>
      </c>
      <c r="I20" s="383">
        <v>453971.95699999999</v>
      </c>
      <c r="J20" s="384">
        <v>488232.549</v>
      </c>
      <c r="K20" s="385">
        <v>520548.75</v>
      </c>
      <c r="L20" s="386">
        <v>551020.53799999994</v>
      </c>
      <c r="M20" s="387">
        <v>525909.27399999998</v>
      </c>
      <c r="N20" s="388">
        <v>550072.49600000004</v>
      </c>
      <c r="O20" s="389">
        <v>587792.28200000001</v>
      </c>
      <c r="P20" s="390">
        <v>606542.147</v>
      </c>
      <c r="Q20" s="391">
        <v>616182.06900000002</v>
      </c>
      <c r="R20" s="392">
        <v>622534.86199999996</v>
      </c>
      <c r="S20" s="393">
        <v>635795.46600000001</v>
      </c>
      <c r="T20" s="394">
        <v>646936.18400000001</v>
      </c>
      <c r="U20" s="395">
        <v>679659.91700000002</v>
      </c>
      <c r="V20" s="396">
        <v>715460.99600000004</v>
      </c>
      <c r="W20" s="397" t="s">
        <v>23</v>
      </c>
    </row>
    <row r="21" spans="2:23">
      <c r="B21" s="398" t="s">
        <v>27</v>
      </c>
      <c r="C21" s="399" t="s">
        <v>23</v>
      </c>
      <c r="D21" s="400">
        <v>531625.1</v>
      </c>
      <c r="E21" s="401">
        <v>552759.4</v>
      </c>
      <c r="F21" s="402">
        <v>554917.30000000005</v>
      </c>
      <c r="G21" s="403">
        <v>560163.19999999995</v>
      </c>
      <c r="H21" s="404">
        <v>596124.5</v>
      </c>
      <c r="I21" s="405">
        <v>627644.9</v>
      </c>
      <c r="J21" s="406">
        <v>672337.3</v>
      </c>
      <c r="K21" s="407">
        <v>714294.2</v>
      </c>
      <c r="L21" s="408">
        <v>748382.9</v>
      </c>
      <c r="M21" s="409">
        <v>693471.3</v>
      </c>
      <c r="N21" s="410">
        <v>749349.4</v>
      </c>
      <c r="O21" s="411">
        <v>809390.1</v>
      </c>
      <c r="P21" s="412">
        <v>823894.5</v>
      </c>
      <c r="Q21" s="413">
        <v>820416.1</v>
      </c>
      <c r="R21" s="414">
        <v>831563</v>
      </c>
      <c r="S21" s="415">
        <v>847248</v>
      </c>
      <c r="T21" s="416">
        <v>865620.9</v>
      </c>
      <c r="U21" s="417">
        <v>904233.1</v>
      </c>
      <c r="V21" s="418">
        <v>943280.6</v>
      </c>
      <c r="W21" s="419">
        <v>974822.8</v>
      </c>
    </row>
    <row r="22" spans="2:23">
      <c r="B22" s="420" t="s">
        <v>28</v>
      </c>
      <c r="C22" s="421" t="s">
        <v>23</v>
      </c>
      <c r="D22" s="422">
        <v>2206071</v>
      </c>
      <c r="E22" s="423">
        <v>2319191</v>
      </c>
      <c r="F22" s="424">
        <v>2366345</v>
      </c>
      <c r="G22" s="425">
        <v>2389950</v>
      </c>
      <c r="H22" s="426">
        <v>2495322</v>
      </c>
      <c r="I22" s="427">
        <v>2696588</v>
      </c>
      <c r="J22" s="428">
        <v>2924455</v>
      </c>
      <c r="K22" s="429">
        <v>3093079</v>
      </c>
      <c r="L22" s="430">
        <v>3263452</v>
      </c>
      <c r="M22" s="431">
        <v>3002408</v>
      </c>
      <c r="N22" s="432">
        <v>3120573</v>
      </c>
      <c r="O22" s="433">
        <v>3257067</v>
      </c>
      <c r="P22" s="434">
        <v>3365521</v>
      </c>
      <c r="Q22" s="435">
        <v>3384439</v>
      </c>
      <c r="R22" s="436">
        <v>3451841</v>
      </c>
      <c r="S22" s="437">
        <v>3549922</v>
      </c>
      <c r="T22" s="438">
        <v>3646144</v>
      </c>
      <c r="U22" s="439">
        <v>3810470</v>
      </c>
      <c r="V22" s="440">
        <v>3949246</v>
      </c>
      <c r="W22" s="441" t="s">
        <v>23</v>
      </c>
    </row>
    <row r="23" spans="2:23" s="3196" customFormat="1">
      <c r="B23" s="3174" t="s">
        <v>29</v>
      </c>
      <c r="C23" s="3175" t="s">
        <v>23</v>
      </c>
      <c r="D23" s="3176">
        <v>2609281</v>
      </c>
      <c r="E23" s="3177">
        <v>2732460</v>
      </c>
      <c r="F23" s="3178">
        <v>2793368</v>
      </c>
      <c r="G23" s="3179">
        <v>2842721</v>
      </c>
      <c r="H23" s="3180">
        <v>2974323</v>
      </c>
      <c r="I23" s="3181">
        <v>3110578</v>
      </c>
      <c r="J23" s="3182">
        <v>3283586</v>
      </c>
      <c r="K23" s="3183">
        <v>3462518</v>
      </c>
      <c r="L23" s="3184">
        <v>3568309</v>
      </c>
      <c r="M23" s="3185">
        <v>3384025</v>
      </c>
      <c r="N23" s="3186">
        <v>3541458</v>
      </c>
      <c r="O23" s="3187">
        <v>3685306</v>
      </c>
      <c r="P23" s="3188">
        <v>3743062</v>
      </c>
      <c r="Q23" s="3189">
        <v>3763056</v>
      </c>
      <c r="R23" s="3190">
        <v>3803842</v>
      </c>
      <c r="S23" s="3191">
        <v>3852481</v>
      </c>
      <c r="T23" s="3192">
        <v>3892891</v>
      </c>
      <c r="U23" s="3193">
        <v>4053663</v>
      </c>
      <c r="V23" s="3194">
        <v>4185683</v>
      </c>
      <c r="W23" s="3195">
        <v>4314969</v>
      </c>
    </row>
    <row r="24" spans="2:23">
      <c r="B24" s="442" t="s">
        <v>30</v>
      </c>
      <c r="C24" s="443" t="s">
        <v>23</v>
      </c>
      <c r="D24" s="444">
        <v>3765623</v>
      </c>
      <c r="E24" s="445">
        <v>3880490</v>
      </c>
      <c r="F24" s="446">
        <v>3866290</v>
      </c>
      <c r="G24" s="447">
        <v>3933737</v>
      </c>
      <c r="H24" s="448">
        <v>4064506</v>
      </c>
      <c r="I24" s="449">
        <v>4192058</v>
      </c>
      <c r="J24" s="450">
        <v>4429402</v>
      </c>
      <c r="K24" s="451">
        <v>4678891</v>
      </c>
      <c r="L24" s="452">
        <v>4840128</v>
      </c>
      <c r="M24" s="453">
        <v>4505421</v>
      </c>
      <c r="N24" s="454">
        <v>4818853</v>
      </c>
      <c r="O24" s="455">
        <v>5160037</v>
      </c>
      <c r="P24" s="456">
        <v>5199389</v>
      </c>
      <c r="Q24" s="457">
        <v>5255658</v>
      </c>
      <c r="R24" s="458">
        <v>5437067</v>
      </c>
      <c r="S24" s="459">
        <v>5574795</v>
      </c>
      <c r="T24" s="460">
        <v>5744492</v>
      </c>
      <c r="U24" s="461">
        <v>6015126</v>
      </c>
      <c r="V24" s="462">
        <v>6227861</v>
      </c>
      <c r="W24" s="463">
        <v>6304843</v>
      </c>
    </row>
    <row r="25" spans="2:23">
      <c r="B25" s="464" t="s">
        <v>31</v>
      </c>
      <c r="C25" s="465" t="s">
        <v>23</v>
      </c>
      <c r="D25" s="466">
        <v>2412788.4</v>
      </c>
      <c r="E25" s="467">
        <v>2539477.7000000002</v>
      </c>
      <c r="F25" s="468">
        <v>2614562.4</v>
      </c>
      <c r="G25" s="469">
        <v>2692325.7</v>
      </c>
      <c r="H25" s="470">
        <v>2808565.7</v>
      </c>
      <c r="I25" s="471">
        <v>2921192.9</v>
      </c>
      <c r="J25" s="472">
        <v>3075514.9</v>
      </c>
      <c r="K25" s="473">
        <v>3232583</v>
      </c>
      <c r="L25" s="474">
        <v>3291040.5</v>
      </c>
      <c r="M25" s="475">
        <v>3003770.4</v>
      </c>
      <c r="N25" s="476">
        <v>3143823.3</v>
      </c>
      <c r="O25" s="477">
        <v>3243109.1</v>
      </c>
      <c r="P25" s="478">
        <v>3159395.4</v>
      </c>
      <c r="Q25" s="479">
        <v>3107385.2</v>
      </c>
      <c r="R25" s="480">
        <v>3116242.6</v>
      </c>
      <c r="S25" s="481">
        <v>3147948.9</v>
      </c>
      <c r="T25" s="482">
        <v>3160352.3</v>
      </c>
      <c r="U25" s="483">
        <v>3281028.7</v>
      </c>
      <c r="V25" s="484">
        <v>3365583.8</v>
      </c>
      <c r="W25" s="485">
        <v>3400963.3</v>
      </c>
    </row>
    <row r="26" spans="2:23">
      <c r="B26" s="486" t="s">
        <v>32</v>
      </c>
      <c r="C26" s="487" t="s">
        <v>23</v>
      </c>
      <c r="D26" s="488">
        <v>955030500</v>
      </c>
      <c r="E26" s="489">
        <v>945641200</v>
      </c>
      <c r="F26" s="490">
        <v>931981700</v>
      </c>
      <c r="G26" s="491">
        <v>934385500</v>
      </c>
      <c r="H26" s="492">
        <v>952339200</v>
      </c>
      <c r="I26" s="493">
        <v>976110400</v>
      </c>
      <c r="J26" s="494">
        <v>998491000</v>
      </c>
      <c r="K26" s="495">
        <v>1022811400</v>
      </c>
      <c r="L26" s="496">
        <v>1027942800</v>
      </c>
      <c r="M26" s="497">
        <v>910016200</v>
      </c>
      <c r="N26" s="498">
        <v>941570500</v>
      </c>
      <c r="O26" s="499">
        <v>941148900</v>
      </c>
      <c r="P26" s="500">
        <v>949044400</v>
      </c>
      <c r="Q26" s="501">
        <v>968961600</v>
      </c>
      <c r="R26" s="502">
        <v>994143300</v>
      </c>
      <c r="S26" s="503">
        <v>1007269600</v>
      </c>
      <c r="T26" s="504">
        <v>996479000</v>
      </c>
      <c r="U26" s="505">
        <v>1026118400</v>
      </c>
      <c r="V26" s="506">
        <v>1046460700</v>
      </c>
      <c r="W26" s="507">
        <v>1044946400</v>
      </c>
    </row>
    <row r="27" spans="2:23">
      <c r="B27" s="508" t="s">
        <v>33</v>
      </c>
      <c r="C27" s="509" t="s">
        <v>23</v>
      </c>
      <c r="D27" s="510">
        <v>845591</v>
      </c>
      <c r="E27" s="511">
        <v>896568</v>
      </c>
      <c r="F27" s="512">
        <v>918460</v>
      </c>
      <c r="G27" s="513">
        <v>931903</v>
      </c>
      <c r="H27" s="514">
        <v>965400</v>
      </c>
      <c r="I27" s="515">
        <v>1014965</v>
      </c>
      <c r="J27" s="516">
        <v>1075215</v>
      </c>
      <c r="K27" s="517">
        <v>1143316</v>
      </c>
      <c r="L27" s="518">
        <v>1203927</v>
      </c>
      <c r="M27" s="519">
        <v>1156238</v>
      </c>
      <c r="N27" s="520">
        <v>1195401</v>
      </c>
      <c r="O27" s="521">
        <v>1259736</v>
      </c>
      <c r="P27" s="522">
        <v>1279698</v>
      </c>
      <c r="Q27" s="523">
        <v>1283977</v>
      </c>
      <c r="R27" s="524">
        <v>1303026</v>
      </c>
      <c r="S27" s="525">
        <v>1338856</v>
      </c>
      <c r="T27" s="526">
        <v>1360246</v>
      </c>
      <c r="U27" s="527">
        <v>1431012</v>
      </c>
      <c r="V27" s="528">
        <v>1514480</v>
      </c>
      <c r="W27" s="529" t="s">
        <v>23</v>
      </c>
    </row>
    <row r="28" spans="2:23">
      <c r="B28" s="530" t="s">
        <v>34</v>
      </c>
      <c r="C28" s="531" t="s">
        <v>23</v>
      </c>
      <c r="D28" s="532">
        <v>1453385</v>
      </c>
      <c r="E28" s="533">
        <v>1530947</v>
      </c>
      <c r="F28" s="534">
        <v>1569443</v>
      </c>
      <c r="G28" s="535">
        <v>1651536</v>
      </c>
      <c r="H28" s="536">
        <v>1871321</v>
      </c>
      <c r="I28" s="537">
        <v>1969348</v>
      </c>
      <c r="J28" s="538">
        <v>2172084</v>
      </c>
      <c r="K28" s="539">
        <v>2447593</v>
      </c>
      <c r="L28" s="540">
        <v>2651474</v>
      </c>
      <c r="M28" s="541">
        <v>2719176</v>
      </c>
      <c r="N28" s="542">
        <v>2897949</v>
      </c>
      <c r="O28" s="543">
        <v>3199424</v>
      </c>
      <c r="P28" s="544">
        <v>3301946</v>
      </c>
      <c r="Q28" s="545">
        <v>3337409</v>
      </c>
      <c r="R28" s="546">
        <v>3422426</v>
      </c>
      <c r="S28" s="547">
        <v>3583480</v>
      </c>
      <c r="T28" s="548">
        <v>3717030</v>
      </c>
      <c r="U28" s="549">
        <v>3997625</v>
      </c>
      <c r="V28" s="550">
        <v>4309611</v>
      </c>
      <c r="W28" s="551" t="s">
        <v>23</v>
      </c>
    </row>
    <row r="29" spans="2:23">
      <c r="B29" s="552" t="s">
        <v>40</v>
      </c>
      <c r="C29" s="553" t="s">
        <v>23</v>
      </c>
      <c r="D29" s="554">
        <v>1210545</v>
      </c>
      <c r="E29" s="555">
        <v>1315287</v>
      </c>
      <c r="F29" s="556">
        <v>1428025</v>
      </c>
      <c r="G29" s="557">
        <v>1530031</v>
      </c>
      <c r="H29" s="558">
        <v>1653742</v>
      </c>
      <c r="I29" s="559">
        <v>1815864</v>
      </c>
      <c r="J29" s="560">
        <v>1998401</v>
      </c>
      <c r="K29" s="561">
        <v>2145676</v>
      </c>
      <c r="L29" s="562">
        <v>2175254</v>
      </c>
      <c r="M29" s="563">
        <v>1984954</v>
      </c>
      <c r="N29" s="564">
        <v>1963676</v>
      </c>
      <c r="O29" s="565">
        <v>1955501</v>
      </c>
      <c r="P29" s="566">
        <v>1886347</v>
      </c>
      <c r="Q29" s="567">
        <v>1842061</v>
      </c>
      <c r="R29" s="568">
        <v>1872487</v>
      </c>
      <c r="S29" s="569">
        <v>1923848</v>
      </c>
      <c r="T29" s="570">
        <v>1954167</v>
      </c>
      <c r="U29" s="571">
        <v>2064193</v>
      </c>
      <c r="V29" s="572">
        <v>2160265</v>
      </c>
      <c r="W29" s="573" t="s">
        <v>23</v>
      </c>
    </row>
    <row r="30" spans="2:23">
      <c r="B30" s="574" t="s">
        <v>35</v>
      </c>
      <c r="C30" s="575" t="s">
        <v>23</v>
      </c>
      <c r="D30" s="576">
        <v>4449387</v>
      </c>
      <c r="E30" s="577">
        <v>4639503</v>
      </c>
      <c r="F30" s="578">
        <v>4731888</v>
      </c>
      <c r="G30" s="579">
        <v>4877907</v>
      </c>
      <c r="H30" s="580">
        <v>5153881</v>
      </c>
      <c r="I30" s="581">
        <v>5423721</v>
      </c>
      <c r="J30" s="582">
        <v>5853841</v>
      </c>
      <c r="K30" s="583">
        <v>6270844</v>
      </c>
      <c r="L30" s="584">
        <v>6543220</v>
      </c>
      <c r="M30" s="585">
        <v>6199861</v>
      </c>
      <c r="N30" s="586">
        <v>6592121</v>
      </c>
      <c r="O30" s="587">
        <v>6948047</v>
      </c>
      <c r="P30" s="588">
        <v>6983888</v>
      </c>
      <c r="Q30" s="589">
        <v>7023076</v>
      </c>
      <c r="R30" s="590">
        <v>7295965</v>
      </c>
      <c r="S30" s="591">
        <v>7653996</v>
      </c>
      <c r="T30" s="592">
        <v>7905562</v>
      </c>
      <c r="U30" s="593">
        <v>8366951</v>
      </c>
      <c r="V30" s="594">
        <v>8896901</v>
      </c>
      <c r="W30" s="595">
        <v>9320842</v>
      </c>
    </row>
    <row r="31" spans="2:23" ht="30">
      <c r="B31" s="596" t="s">
        <v>41</v>
      </c>
      <c r="C31" s="597" t="s">
        <v>23</v>
      </c>
      <c r="D31" s="598">
        <v>1860500</v>
      </c>
      <c r="E31" s="599">
        <v>1942898</v>
      </c>
      <c r="F31" s="600">
        <v>2025992</v>
      </c>
      <c r="G31" s="601">
        <v>2126745</v>
      </c>
      <c r="H31" s="602">
        <v>2246262</v>
      </c>
      <c r="I31" s="603">
        <v>2353877</v>
      </c>
      <c r="J31" s="604">
        <v>2526697</v>
      </c>
      <c r="K31" s="605">
        <v>2677767</v>
      </c>
      <c r="L31" s="606">
        <v>2772992</v>
      </c>
      <c r="M31" s="607">
        <v>2711918</v>
      </c>
      <c r="N31" s="608">
        <v>2802735</v>
      </c>
      <c r="O31" s="609">
        <v>2906735</v>
      </c>
      <c r="P31" s="610">
        <v>2985871</v>
      </c>
      <c r="Q31" s="611">
        <v>3116087</v>
      </c>
      <c r="R31" s="612">
        <v>3221441</v>
      </c>
      <c r="S31" s="613">
        <v>3292804</v>
      </c>
      <c r="T31" s="614">
        <v>3410719</v>
      </c>
      <c r="U31" s="615">
        <v>3573433</v>
      </c>
      <c r="V31" s="616">
        <v>3736343</v>
      </c>
      <c r="W31" s="617">
        <v>3842886</v>
      </c>
    </row>
    <row r="32" spans="2:23">
      <c r="B32" s="618" t="s">
        <v>36</v>
      </c>
      <c r="C32" s="619" t="s">
        <v>23</v>
      </c>
      <c r="D32" s="620">
        <v>18258296</v>
      </c>
      <c r="E32" s="621">
        <v>18523036</v>
      </c>
      <c r="F32" s="622">
        <v>18787212</v>
      </c>
      <c r="G32" s="623">
        <v>19732986</v>
      </c>
      <c r="H32" s="624">
        <v>21246557</v>
      </c>
      <c r="I32" s="625">
        <v>23043042</v>
      </c>
      <c r="J32" s="626">
        <v>24413184</v>
      </c>
      <c r="K32" s="627">
        <v>25727017</v>
      </c>
      <c r="L32" s="628">
        <v>26501561</v>
      </c>
      <c r="M32" s="629">
        <v>24483112</v>
      </c>
      <c r="N32" s="630">
        <v>25966572</v>
      </c>
      <c r="O32" s="631">
        <v>27501395</v>
      </c>
      <c r="P32" s="632">
        <v>28649989</v>
      </c>
      <c r="Q32" s="633">
        <v>29740180</v>
      </c>
      <c r="R32" s="634">
        <v>31112500</v>
      </c>
      <c r="S32" s="635">
        <v>31520999</v>
      </c>
      <c r="T32" s="636">
        <v>32186630</v>
      </c>
      <c r="U32" s="637">
        <v>33738750</v>
      </c>
      <c r="V32" s="638">
        <v>35711658</v>
      </c>
      <c r="W32" s="639">
        <v>36816764</v>
      </c>
    </row>
    <row r="33" spans="2:23" ht="75">
      <c r="B33" s="640" t="s">
        <v>42</v>
      </c>
      <c r="C33" s="642"/>
      <c r="D33" s="643"/>
      <c r="E33" s="644"/>
      <c r="F33" s="645"/>
      <c r="G33" s="646"/>
      <c r="H33" s="647"/>
      <c r="I33" s="648"/>
      <c r="J33" s="649"/>
      <c r="K33" s="650"/>
      <c r="L33" s="651"/>
      <c r="M33" s="652"/>
      <c r="N33" s="653"/>
      <c r="O33" s="654"/>
      <c r="P33" s="655"/>
      <c r="Q33" s="656"/>
      <c r="R33" s="657"/>
      <c r="S33" s="658"/>
      <c r="T33" s="659"/>
      <c r="U33" s="660"/>
      <c r="V33" s="661"/>
      <c r="W33" s="662" t="s">
        <v>23</v>
      </c>
    </row>
    <row r="34" spans="2:23" ht="135">
      <c r="B34" s="641" t="s">
        <v>25</v>
      </c>
      <c r="C34" s="664"/>
      <c r="D34" s="665"/>
      <c r="E34" s="666"/>
      <c r="F34" s="667"/>
      <c r="G34" s="668"/>
      <c r="H34" s="669"/>
      <c r="I34" s="670"/>
      <c r="J34" s="671"/>
      <c r="K34" s="672"/>
      <c r="L34" s="673"/>
      <c r="M34" s="674"/>
      <c r="N34" s="675"/>
      <c r="O34" s="676"/>
      <c r="P34" s="677"/>
      <c r="Q34" s="678"/>
      <c r="R34" s="679"/>
      <c r="S34" s="680"/>
      <c r="T34" s="681"/>
      <c r="U34" s="682"/>
      <c r="V34" s="683"/>
      <c r="W34" s="663"/>
    </row>
    <row r="35" spans="2:23">
      <c r="B35" s="684" t="s">
        <v>26</v>
      </c>
      <c r="C35" s="685" t="s">
        <v>23</v>
      </c>
      <c r="D35" s="686">
        <v>218830.20499999999</v>
      </c>
      <c r="E35" s="687">
        <v>228787.82699999999</v>
      </c>
      <c r="F35" s="688">
        <v>235373.25</v>
      </c>
      <c r="G35" s="689">
        <v>242683.45600000001</v>
      </c>
      <c r="H35" s="690">
        <v>254619.11900000001</v>
      </c>
      <c r="I35" s="691">
        <v>269371.93099999998</v>
      </c>
      <c r="J35" s="692">
        <v>287011.40700000001</v>
      </c>
      <c r="K35" s="693">
        <v>298610.228</v>
      </c>
      <c r="L35" s="694">
        <v>309277.69400000002</v>
      </c>
      <c r="M35" s="695">
        <v>295350.42200000002</v>
      </c>
      <c r="N35" s="696">
        <v>303397.74200000003</v>
      </c>
      <c r="O35" s="697">
        <v>314866.14299999998</v>
      </c>
      <c r="P35" s="698">
        <v>320901.65299999999</v>
      </c>
      <c r="Q35" s="699">
        <v>323573.81699999998</v>
      </c>
      <c r="R35" s="700">
        <v>322384.48100000003</v>
      </c>
      <c r="S35" s="701">
        <v>328757.78499999997</v>
      </c>
      <c r="T35" s="702">
        <v>329950.17300000001</v>
      </c>
      <c r="U35" s="703">
        <v>342054.70299999998</v>
      </c>
      <c r="V35" s="704">
        <v>354059.86800000002</v>
      </c>
      <c r="W35" s="705" t="s">
        <v>23</v>
      </c>
    </row>
    <row r="36" spans="2:23">
      <c r="B36" s="706" t="s">
        <v>27</v>
      </c>
      <c r="C36" s="707" t="s">
        <v>23</v>
      </c>
      <c r="D36" s="708">
        <v>408358.7</v>
      </c>
      <c r="E36" s="709">
        <v>424683.4</v>
      </c>
      <c r="F36" s="710">
        <v>410592.8</v>
      </c>
      <c r="G36" s="711">
        <v>410136.2</v>
      </c>
      <c r="H36" s="712">
        <v>425237.5</v>
      </c>
      <c r="I36" s="713">
        <v>432624.3</v>
      </c>
      <c r="J36" s="714">
        <v>453404.6</v>
      </c>
      <c r="K36" s="715">
        <v>470436.1</v>
      </c>
      <c r="L36" s="716">
        <v>477154.8</v>
      </c>
      <c r="M36" s="717">
        <v>431637.5</v>
      </c>
      <c r="N36" s="718">
        <v>456540.8</v>
      </c>
      <c r="O36" s="719">
        <v>479840.4</v>
      </c>
      <c r="P36" s="720">
        <v>469241.8</v>
      </c>
      <c r="Q36" s="721">
        <v>459268.3</v>
      </c>
      <c r="R36" s="722">
        <v>462056.5</v>
      </c>
      <c r="S36" s="723">
        <v>473946.4</v>
      </c>
      <c r="T36" s="724">
        <v>482374.3</v>
      </c>
      <c r="U36" s="725">
        <v>491954.7</v>
      </c>
      <c r="V36" s="726">
        <v>502802.9</v>
      </c>
      <c r="W36" s="727">
        <v>512551.4</v>
      </c>
    </row>
    <row r="37" spans="2:23">
      <c r="B37" s="728" t="s">
        <v>28</v>
      </c>
      <c r="C37" s="729" t="s">
        <v>23</v>
      </c>
      <c r="D37" s="730">
        <v>1329261</v>
      </c>
      <c r="E37" s="731">
        <v>1382900</v>
      </c>
      <c r="F37" s="732">
        <v>1407052</v>
      </c>
      <c r="G37" s="733">
        <v>1407415</v>
      </c>
      <c r="H37" s="734">
        <v>1446692</v>
      </c>
      <c r="I37" s="735">
        <v>1576256</v>
      </c>
      <c r="J37" s="736">
        <v>1691327</v>
      </c>
      <c r="K37" s="737">
        <v>1777896</v>
      </c>
      <c r="L37" s="738">
        <v>1807148</v>
      </c>
      <c r="M37" s="739">
        <v>1653848</v>
      </c>
      <c r="N37" s="740">
        <v>1630700</v>
      </c>
      <c r="O37" s="741">
        <v>1687064</v>
      </c>
      <c r="P37" s="742">
        <v>1711659</v>
      </c>
      <c r="Q37" s="743">
        <v>1689997</v>
      </c>
      <c r="R37" s="744">
        <v>1724240</v>
      </c>
      <c r="S37" s="745">
        <v>1782796</v>
      </c>
      <c r="T37" s="746">
        <v>1855528</v>
      </c>
      <c r="U37" s="747">
        <v>1912398</v>
      </c>
      <c r="V37" s="748">
        <v>1940083</v>
      </c>
      <c r="W37" s="749" t="s">
        <v>23</v>
      </c>
    </row>
    <row r="38" spans="2:23">
      <c r="B38" s="750" t="s">
        <v>29</v>
      </c>
      <c r="C38" s="751" t="s">
        <v>23</v>
      </c>
      <c r="D38" s="752">
        <v>1582265</v>
      </c>
      <c r="E38" s="753">
        <v>1637531</v>
      </c>
      <c r="F38" s="754">
        <v>1647469</v>
      </c>
      <c r="G38" s="755">
        <v>1646773</v>
      </c>
      <c r="H38" s="756">
        <v>1696052</v>
      </c>
      <c r="I38" s="757">
        <v>1746120</v>
      </c>
      <c r="J38" s="758">
        <v>1810892</v>
      </c>
      <c r="K38" s="759">
        <v>1874862</v>
      </c>
      <c r="L38" s="760">
        <v>1867557</v>
      </c>
      <c r="M38" s="761">
        <v>1732809</v>
      </c>
      <c r="N38" s="762">
        <v>1797722</v>
      </c>
      <c r="O38" s="763">
        <v>1830586</v>
      </c>
      <c r="P38" s="764">
        <v>1822356</v>
      </c>
      <c r="Q38" s="765">
        <v>1821932</v>
      </c>
      <c r="R38" s="766">
        <v>1846267</v>
      </c>
      <c r="S38" s="767">
        <v>1885015</v>
      </c>
      <c r="T38" s="768">
        <v>1914551</v>
      </c>
      <c r="U38" s="769">
        <v>1996889</v>
      </c>
      <c r="V38" s="770">
        <v>2038102</v>
      </c>
      <c r="W38" s="771">
        <v>2084575</v>
      </c>
    </row>
    <row r="39" spans="2:23">
      <c r="B39" s="772" t="s">
        <v>30</v>
      </c>
      <c r="C39" s="773" t="s">
        <v>23</v>
      </c>
      <c r="D39" s="774">
        <v>2171818</v>
      </c>
      <c r="E39" s="775">
        <v>2217462</v>
      </c>
      <c r="F39" s="776">
        <v>2163259</v>
      </c>
      <c r="G39" s="777">
        <v>2219459</v>
      </c>
      <c r="H39" s="778">
        <v>2275373</v>
      </c>
      <c r="I39" s="779">
        <v>2347834</v>
      </c>
      <c r="J39" s="780">
        <v>2462515</v>
      </c>
      <c r="K39" s="781">
        <v>2593458</v>
      </c>
      <c r="L39" s="782">
        <v>2653366</v>
      </c>
      <c r="M39" s="783">
        <v>2463656</v>
      </c>
      <c r="N39" s="784">
        <v>2624553</v>
      </c>
      <c r="O39" s="785">
        <v>2754925</v>
      </c>
      <c r="P39" s="786">
        <v>2717553</v>
      </c>
      <c r="Q39" s="787">
        <v>2707283</v>
      </c>
      <c r="R39" s="788">
        <v>2771471</v>
      </c>
      <c r="S39" s="789">
        <v>2852775</v>
      </c>
      <c r="T39" s="790">
        <v>2939214</v>
      </c>
      <c r="U39" s="791">
        <v>3011675</v>
      </c>
      <c r="V39" s="792">
        <v>3057034</v>
      </c>
      <c r="W39" s="793">
        <v>3021659</v>
      </c>
    </row>
    <row r="40" spans="2:23">
      <c r="B40" s="794" t="s">
        <v>31</v>
      </c>
      <c r="C40" s="795" t="s">
        <v>23</v>
      </c>
      <c r="D40" s="796">
        <v>1729641.4310000001</v>
      </c>
      <c r="E40" s="797">
        <v>1780308.03</v>
      </c>
      <c r="F40" s="798">
        <v>1798252.9750000001</v>
      </c>
      <c r="G40" s="799">
        <v>1810411.1029999999</v>
      </c>
      <c r="H40" s="800">
        <v>1832225.0220000001</v>
      </c>
      <c r="I40" s="801">
        <v>1859821.0379999999</v>
      </c>
      <c r="J40" s="802">
        <v>1912051.7080000001</v>
      </c>
      <c r="K40" s="803">
        <v>1972152.757</v>
      </c>
      <c r="L40" s="804">
        <v>1918375.7590000001</v>
      </c>
      <c r="M40" s="805">
        <v>1714874.71</v>
      </c>
      <c r="N40" s="806">
        <v>1788066.514</v>
      </c>
      <c r="O40" s="807">
        <v>1781015.209</v>
      </c>
      <c r="P40" s="808">
        <v>1678317.5560000001</v>
      </c>
      <c r="Q40" s="809">
        <v>1630719.3689999999</v>
      </c>
      <c r="R40" s="810">
        <v>1628805.4879999999</v>
      </c>
      <c r="S40" s="811">
        <v>1659899.9</v>
      </c>
      <c r="T40" s="812">
        <v>1663011.4</v>
      </c>
      <c r="U40" s="813">
        <v>1721200.503</v>
      </c>
      <c r="V40" s="814">
        <v>1745923.31</v>
      </c>
      <c r="W40" s="815">
        <v>1746535.953</v>
      </c>
    </row>
    <row r="41" spans="2:23">
      <c r="B41" s="816" t="s">
        <v>32</v>
      </c>
      <c r="C41" s="817" t="s">
        <v>23</v>
      </c>
      <c r="D41" s="818">
        <v>461416000</v>
      </c>
      <c r="E41" s="819">
        <v>460574900</v>
      </c>
      <c r="F41" s="820">
        <v>455842400</v>
      </c>
      <c r="G41" s="821">
        <v>457962200</v>
      </c>
      <c r="H41" s="822">
        <v>464198200</v>
      </c>
      <c r="I41" s="823">
        <v>472084400</v>
      </c>
      <c r="J41" s="824">
        <v>478359000</v>
      </c>
      <c r="K41" s="825">
        <v>487879600</v>
      </c>
      <c r="L41" s="826">
        <v>480878200</v>
      </c>
      <c r="M41" s="827">
        <v>434712200</v>
      </c>
      <c r="N41" s="828">
        <v>454460800</v>
      </c>
      <c r="O41" s="829">
        <v>453904300</v>
      </c>
      <c r="P41" s="830">
        <v>464275500</v>
      </c>
      <c r="Q41" s="831">
        <v>465642900</v>
      </c>
      <c r="R41" s="832">
        <v>464974700</v>
      </c>
      <c r="S41" s="833">
        <v>472393500</v>
      </c>
      <c r="T41" s="834">
        <v>475491000</v>
      </c>
      <c r="U41" s="835">
        <v>480722400</v>
      </c>
      <c r="V41" s="836">
        <v>484730000</v>
      </c>
      <c r="W41" s="837">
        <v>483987100</v>
      </c>
    </row>
    <row r="42" spans="2:23">
      <c r="B42" s="838" t="s">
        <v>33</v>
      </c>
      <c r="C42" s="839" t="s">
        <v>23</v>
      </c>
      <c r="D42" s="840">
        <v>577164</v>
      </c>
      <c r="E42" s="841">
        <v>589663</v>
      </c>
      <c r="F42" s="842">
        <v>586216</v>
      </c>
      <c r="G42" s="843">
        <v>582374</v>
      </c>
      <c r="H42" s="844">
        <v>593741</v>
      </c>
      <c r="I42" s="845">
        <v>610532</v>
      </c>
      <c r="J42" s="846">
        <v>633330</v>
      </c>
      <c r="K42" s="847">
        <v>659210</v>
      </c>
      <c r="L42" s="848">
        <v>670179</v>
      </c>
      <c r="M42" s="849">
        <v>644910</v>
      </c>
      <c r="N42" s="850">
        <v>644952</v>
      </c>
      <c r="O42" s="851">
        <v>669101</v>
      </c>
      <c r="P42" s="852">
        <v>667331</v>
      </c>
      <c r="Q42" s="853">
        <v>667645</v>
      </c>
      <c r="R42" s="854">
        <v>684097</v>
      </c>
      <c r="S42" s="855">
        <v>718021</v>
      </c>
      <c r="T42" s="856">
        <v>740093</v>
      </c>
      <c r="U42" s="857">
        <v>766685</v>
      </c>
      <c r="V42" s="858">
        <v>801775</v>
      </c>
      <c r="W42" s="859" t="s">
        <v>23</v>
      </c>
    </row>
    <row r="43" spans="2:23">
      <c r="B43" s="860" t="s">
        <v>34</v>
      </c>
      <c r="C43" s="861" t="s">
        <v>23</v>
      </c>
      <c r="D43" s="862">
        <v>1124722</v>
      </c>
      <c r="E43" s="863">
        <v>1142147</v>
      </c>
      <c r="F43" s="864">
        <v>1151600</v>
      </c>
      <c r="G43" s="865">
        <v>1194237</v>
      </c>
      <c r="H43" s="866">
        <v>1292568</v>
      </c>
      <c r="I43" s="867">
        <v>1349391</v>
      </c>
      <c r="J43" s="868">
        <v>1482309</v>
      </c>
      <c r="K43" s="869">
        <v>1631636</v>
      </c>
      <c r="L43" s="870">
        <v>1720742</v>
      </c>
      <c r="M43" s="871">
        <v>1654700</v>
      </c>
      <c r="N43" s="872">
        <v>1735772</v>
      </c>
      <c r="O43" s="873">
        <v>1820882</v>
      </c>
      <c r="P43" s="874">
        <v>1808670</v>
      </c>
      <c r="Q43" s="875">
        <v>1823842</v>
      </c>
      <c r="R43" s="876">
        <v>1861106</v>
      </c>
      <c r="S43" s="877">
        <v>1985452</v>
      </c>
      <c r="T43" s="878">
        <v>2074071</v>
      </c>
      <c r="U43" s="879">
        <v>2189667</v>
      </c>
      <c r="V43" s="880">
        <v>2327152</v>
      </c>
      <c r="W43" s="881" t="s">
        <v>23</v>
      </c>
    </row>
    <row r="44" spans="2:23">
      <c r="B44" s="882" t="s">
        <v>35</v>
      </c>
      <c r="C44" s="883" t="s">
        <v>23</v>
      </c>
      <c r="D44" s="884">
        <v>3087565</v>
      </c>
      <c r="E44" s="885">
        <v>3117494</v>
      </c>
      <c r="F44" s="886">
        <v>3093448</v>
      </c>
      <c r="G44" s="887">
        <v>3124372</v>
      </c>
      <c r="H44" s="888">
        <v>3229149</v>
      </c>
      <c r="I44" s="889">
        <v>3361846</v>
      </c>
      <c r="J44" s="890">
        <v>3557341</v>
      </c>
      <c r="K44" s="891">
        <v>3720377</v>
      </c>
      <c r="L44" s="892">
        <v>3751298</v>
      </c>
      <c r="M44" s="893">
        <v>3472124</v>
      </c>
      <c r="N44" s="894">
        <v>3572073</v>
      </c>
      <c r="O44" s="895">
        <v>3703278</v>
      </c>
      <c r="P44" s="896">
        <v>3686163</v>
      </c>
      <c r="Q44" s="897">
        <v>3674369</v>
      </c>
      <c r="R44" s="898">
        <v>3752125</v>
      </c>
      <c r="S44" s="899">
        <v>3865953</v>
      </c>
      <c r="T44" s="900">
        <v>4019778</v>
      </c>
      <c r="U44" s="901">
        <v>4159613</v>
      </c>
      <c r="V44" s="902">
        <v>4314619</v>
      </c>
      <c r="W44" s="903">
        <v>4434943</v>
      </c>
    </row>
    <row r="45" spans="2:23">
      <c r="B45" s="904" t="s">
        <v>36</v>
      </c>
      <c r="C45" s="905" t="s">
        <v>23</v>
      </c>
      <c r="D45" s="906">
        <v>11610838</v>
      </c>
      <c r="E45" s="907">
        <v>11451513</v>
      </c>
      <c r="F45" s="908">
        <v>11371515</v>
      </c>
      <c r="G45" s="909">
        <v>11550746</v>
      </c>
      <c r="H45" s="910">
        <v>11963565</v>
      </c>
      <c r="I45" s="911">
        <v>12509818</v>
      </c>
      <c r="J45" s="912">
        <v>12668345</v>
      </c>
      <c r="K45" s="913">
        <v>12963201</v>
      </c>
      <c r="L45" s="914">
        <v>12635583</v>
      </c>
      <c r="M45" s="915">
        <v>11533194</v>
      </c>
      <c r="N45" s="916">
        <v>12041828</v>
      </c>
      <c r="O45" s="917">
        <v>12417111</v>
      </c>
      <c r="P45" s="918">
        <v>12829940</v>
      </c>
      <c r="Q45" s="919">
        <v>13210886</v>
      </c>
      <c r="R45" s="920">
        <v>13684652</v>
      </c>
      <c r="S45" s="921">
        <v>13977047</v>
      </c>
      <c r="T45" s="922">
        <v>14271160</v>
      </c>
      <c r="U45" s="923">
        <v>14566402</v>
      </c>
      <c r="V45" s="924">
        <v>14906973</v>
      </c>
      <c r="W45" s="925">
        <v>15039912</v>
      </c>
    </row>
    <row r="46" spans="2:23" ht="75">
      <c r="B46" s="926" t="s">
        <v>42</v>
      </c>
      <c r="C46" s="928"/>
      <c r="D46" s="929"/>
      <c r="E46" s="930"/>
      <c r="F46" s="931"/>
      <c r="G46" s="932"/>
      <c r="H46" s="933"/>
      <c r="I46" s="934"/>
      <c r="J46" s="935"/>
      <c r="K46" s="936"/>
      <c r="L46" s="937"/>
      <c r="M46" s="938"/>
      <c r="N46" s="939"/>
      <c r="O46" s="940"/>
      <c r="P46" s="941"/>
      <c r="Q46" s="942"/>
      <c r="R46" s="943"/>
      <c r="S46" s="944"/>
      <c r="T46" s="945"/>
      <c r="U46" s="946"/>
      <c r="V46" s="947"/>
      <c r="W46" s="948" t="s">
        <v>23</v>
      </c>
    </row>
    <row r="47" spans="2:23" ht="120">
      <c r="B47" s="927" t="s">
        <v>37</v>
      </c>
      <c r="C47" s="950"/>
      <c r="D47" s="951"/>
      <c r="E47" s="952"/>
      <c r="F47" s="953"/>
      <c r="G47" s="954"/>
      <c r="H47" s="955"/>
      <c r="I47" s="956"/>
      <c r="J47" s="957"/>
      <c r="K47" s="958"/>
      <c r="L47" s="959"/>
      <c r="M47" s="960"/>
      <c r="N47" s="961"/>
      <c r="O47" s="962"/>
      <c r="P47" s="963"/>
      <c r="Q47" s="964"/>
      <c r="R47" s="965"/>
      <c r="S47" s="966"/>
      <c r="T47" s="967"/>
      <c r="U47" s="968"/>
      <c r="V47" s="969"/>
      <c r="W47" s="949"/>
    </row>
    <row r="48" spans="2:23">
      <c r="B48" s="970" t="s">
        <v>26</v>
      </c>
      <c r="C48" s="971" t="s">
        <v>23</v>
      </c>
      <c r="D48" s="972">
        <v>171912.53400000001</v>
      </c>
      <c r="E48" s="973">
        <v>182551.78599999999</v>
      </c>
      <c r="F48" s="974">
        <v>187586.64</v>
      </c>
      <c r="G48" s="975">
        <v>195975.01699999999</v>
      </c>
      <c r="H48" s="976">
        <v>209916.927</v>
      </c>
      <c r="I48" s="977">
        <v>228083.83900000001</v>
      </c>
      <c r="J48" s="978">
        <v>249156.54</v>
      </c>
      <c r="K48" s="979">
        <v>266944.08899999998</v>
      </c>
      <c r="L48" s="980">
        <v>288605.755</v>
      </c>
      <c r="M48" s="981">
        <v>269238.30800000002</v>
      </c>
      <c r="N48" s="982">
        <v>286439.00599999999</v>
      </c>
      <c r="O48" s="983">
        <v>311388.28000000003</v>
      </c>
      <c r="P48" s="984">
        <v>322993.92099999997</v>
      </c>
      <c r="Q48" s="985">
        <v>327557.85100000002</v>
      </c>
      <c r="R48" s="986">
        <v>325304.696</v>
      </c>
      <c r="S48" s="987">
        <v>328757.78499999997</v>
      </c>
      <c r="T48" s="988">
        <v>328291.69199999998</v>
      </c>
      <c r="U48" s="989">
        <v>349327.00900000002</v>
      </c>
      <c r="V48" s="990">
        <v>370802.23800000001</v>
      </c>
      <c r="W48" s="991" t="s">
        <v>23</v>
      </c>
    </row>
    <row r="49" spans="2:23">
      <c r="B49" s="992" t="s">
        <v>27</v>
      </c>
      <c r="C49" s="993" t="s">
        <v>23</v>
      </c>
      <c r="D49" s="994">
        <v>302999.7</v>
      </c>
      <c r="E49" s="995">
        <v>315955.20000000001</v>
      </c>
      <c r="F49" s="996">
        <v>310356.59999999998</v>
      </c>
      <c r="G49" s="997">
        <v>308297.40000000002</v>
      </c>
      <c r="H49" s="998">
        <v>331279.09999999998</v>
      </c>
      <c r="I49" s="999">
        <v>350816.2</v>
      </c>
      <c r="J49" s="1000">
        <v>382314.7</v>
      </c>
      <c r="K49" s="1001">
        <v>407705.3</v>
      </c>
      <c r="L49" s="1002">
        <v>434398.9</v>
      </c>
      <c r="M49" s="1003">
        <v>383959.6</v>
      </c>
      <c r="N49" s="1004">
        <v>425002.4</v>
      </c>
      <c r="O49" s="1005">
        <v>473279.9</v>
      </c>
      <c r="P49" s="1006">
        <v>478825.9</v>
      </c>
      <c r="Q49" s="1007">
        <v>469447.5</v>
      </c>
      <c r="R49" s="1008">
        <v>470980.6</v>
      </c>
      <c r="S49" s="1009">
        <v>473946.4</v>
      </c>
      <c r="T49" s="1010">
        <v>481588.2</v>
      </c>
      <c r="U49" s="1011">
        <v>507198.8</v>
      </c>
      <c r="V49" s="1012">
        <v>533107.80000000005</v>
      </c>
      <c r="W49" s="1013">
        <v>547922.5</v>
      </c>
    </row>
    <row r="50" spans="2:23">
      <c r="B50" s="1014" t="s">
        <v>38</v>
      </c>
      <c r="C50" s="1015" t="s">
        <v>23</v>
      </c>
      <c r="D50" s="1016">
        <v>984335.87</v>
      </c>
      <c r="E50" s="1017">
        <v>998365.62300000002</v>
      </c>
      <c r="F50" s="1018">
        <v>1023815.938</v>
      </c>
      <c r="G50" s="1019">
        <v>1057212.24</v>
      </c>
      <c r="H50" s="1020">
        <v>1134108.956</v>
      </c>
      <c r="I50" s="1021">
        <v>1199837.595</v>
      </c>
      <c r="J50" s="1022">
        <v>1262800.459</v>
      </c>
      <c r="K50" s="1023">
        <v>1312604.2760000001</v>
      </c>
      <c r="L50" s="1024">
        <v>1369314.0449999999</v>
      </c>
      <c r="M50" s="1025">
        <v>1253114.6780000001</v>
      </c>
      <c r="N50" s="1026">
        <v>1353975.42</v>
      </c>
      <c r="O50" s="1027">
        <v>1450333.828</v>
      </c>
      <c r="P50" s="1028">
        <v>1513699.6140000001</v>
      </c>
      <c r="Q50" s="1029">
        <v>1565027.243</v>
      </c>
      <c r="R50" s="1030">
        <v>1634432.294</v>
      </c>
      <c r="S50" s="1031">
        <v>1645209.649</v>
      </c>
      <c r="T50" s="1032">
        <v>1660460.9</v>
      </c>
      <c r="U50" s="1033">
        <v>1745653.1780000001</v>
      </c>
      <c r="V50" s="1034">
        <v>1830272.652</v>
      </c>
      <c r="W50" s="1035">
        <v>1874829.9280000001</v>
      </c>
    </row>
    <row r="51" spans="2:23">
      <c r="B51" s="1036" t="s">
        <v>28</v>
      </c>
      <c r="C51" s="1037" t="s">
        <v>23</v>
      </c>
      <c r="D51" s="1038">
        <v>1062948</v>
      </c>
      <c r="E51" s="1039">
        <v>1138073</v>
      </c>
      <c r="F51" s="1040">
        <v>1154728</v>
      </c>
      <c r="G51" s="1041">
        <v>1154126</v>
      </c>
      <c r="H51" s="1042">
        <v>1204000</v>
      </c>
      <c r="I51" s="1043">
        <v>1348937</v>
      </c>
      <c r="J51" s="1044">
        <v>1495801</v>
      </c>
      <c r="K51" s="1045">
        <v>1618064</v>
      </c>
      <c r="L51" s="1046">
        <v>1718000</v>
      </c>
      <c r="M51" s="1047">
        <v>1517467</v>
      </c>
      <c r="N51" s="1048">
        <v>1557831</v>
      </c>
      <c r="O51" s="1049">
        <v>1663325</v>
      </c>
      <c r="P51" s="1050">
        <v>1729434</v>
      </c>
      <c r="Q51" s="1051">
        <v>1714983</v>
      </c>
      <c r="R51" s="1052">
        <v>1732862</v>
      </c>
      <c r="S51" s="1053">
        <v>1782796</v>
      </c>
      <c r="T51" s="1054">
        <v>1817006</v>
      </c>
      <c r="U51" s="1055">
        <v>1920832</v>
      </c>
      <c r="V51" s="1056">
        <v>2000849</v>
      </c>
      <c r="W51" s="1057" t="s">
        <v>23</v>
      </c>
    </row>
    <row r="52" spans="2:23">
      <c r="B52" s="1058" t="s">
        <v>29</v>
      </c>
      <c r="C52" s="1059" t="s">
        <v>23</v>
      </c>
      <c r="D52" s="1060">
        <v>1282940</v>
      </c>
      <c r="E52" s="1061">
        <v>1348445</v>
      </c>
      <c r="F52" s="1062">
        <v>1363148</v>
      </c>
      <c r="G52" s="1063">
        <v>1373488</v>
      </c>
      <c r="H52" s="1064">
        <v>1441633</v>
      </c>
      <c r="I52" s="1065">
        <v>1524492</v>
      </c>
      <c r="J52" s="1066">
        <v>1629122</v>
      </c>
      <c r="K52" s="1067">
        <v>1720006</v>
      </c>
      <c r="L52" s="1068">
        <v>1775504</v>
      </c>
      <c r="M52" s="1069">
        <v>1633898</v>
      </c>
      <c r="N52" s="1070">
        <v>1743668</v>
      </c>
      <c r="O52" s="1071">
        <v>1836723</v>
      </c>
      <c r="P52" s="1072">
        <v>1867737</v>
      </c>
      <c r="Q52" s="1073">
        <v>1863215</v>
      </c>
      <c r="R52" s="1074">
        <v>1876612</v>
      </c>
      <c r="S52" s="1075">
        <v>1885015</v>
      </c>
      <c r="T52" s="1076">
        <v>1896101</v>
      </c>
      <c r="U52" s="1077">
        <v>2007534</v>
      </c>
      <c r="V52" s="1078">
        <v>2083913</v>
      </c>
      <c r="W52" s="1079">
        <v>2145700</v>
      </c>
    </row>
    <row r="53" spans="2:23">
      <c r="B53" s="1080" t="s">
        <v>30</v>
      </c>
      <c r="C53" s="1081" t="s">
        <v>23</v>
      </c>
      <c r="D53" s="1082">
        <v>1863814</v>
      </c>
      <c r="E53" s="1083">
        <v>1917914</v>
      </c>
      <c r="F53" s="1084">
        <v>1879165</v>
      </c>
      <c r="G53" s="1085">
        <v>1937213</v>
      </c>
      <c r="H53" s="1086">
        <v>2014832</v>
      </c>
      <c r="I53" s="1087">
        <v>2122400</v>
      </c>
      <c r="J53" s="1088">
        <v>2272445</v>
      </c>
      <c r="K53" s="1089">
        <v>2431061</v>
      </c>
      <c r="L53" s="1090">
        <v>2550575</v>
      </c>
      <c r="M53" s="1091">
        <v>2312587</v>
      </c>
      <c r="N53" s="1092">
        <v>2513169</v>
      </c>
      <c r="O53" s="1093">
        <v>2741938</v>
      </c>
      <c r="P53" s="1094">
        <v>2733589</v>
      </c>
      <c r="Q53" s="1095">
        <v>2727775</v>
      </c>
      <c r="R53" s="1096">
        <v>2801674</v>
      </c>
      <c r="S53" s="1097">
        <v>2852775</v>
      </c>
      <c r="T53" s="1098">
        <v>2922049</v>
      </c>
      <c r="U53" s="1099">
        <v>3078423</v>
      </c>
      <c r="V53" s="1100">
        <v>3203439</v>
      </c>
      <c r="W53" s="1101">
        <v>3198686</v>
      </c>
    </row>
    <row r="54" spans="2:23">
      <c r="B54" s="1102" t="s">
        <v>31</v>
      </c>
      <c r="C54" s="1103" t="s">
        <v>23</v>
      </c>
      <c r="D54" s="1104">
        <v>1300332.5</v>
      </c>
      <c r="E54" s="1105">
        <v>1364000.9</v>
      </c>
      <c r="F54" s="1106">
        <v>1397262.5</v>
      </c>
      <c r="G54" s="1107">
        <v>1430847.5</v>
      </c>
      <c r="H54" s="1108">
        <v>1498272.7</v>
      </c>
      <c r="I54" s="1109">
        <v>1575087.6</v>
      </c>
      <c r="J54" s="1110">
        <v>1684329.1</v>
      </c>
      <c r="K54" s="1111">
        <v>1782866.2</v>
      </c>
      <c r="L54" s="1112">
        <v>1813771.1</v>
      </c>
      <c r="M54" s="1113">
        <v>1578613.5</v>
      </c>
      <c r="N54" s="1114">
        <v>1694392.9</v>
      </c>
      <c r="O54" s="1115">
        <v>1762234.3</v>
      </c>
      <c r="P54" s="1116">
        <v>1701388.7</v>
      </c>
      <c r="Q54" s="1117">
        <v>1655870.9</v>
      </c>
      <c r="R54" s="1118">
        <v>1653498</v>
      </c>
      <c r="S54" s="1119">
        <v>1659899.9</v>
      </c>
      <c r="T54" s="1120">
        <v>1637598.5</v>
      </c>
      <c r="U54" s="1121">
        <v>1723232.9</v>
      </c>
      <c r="V54" s="1122">
        <v>1776007.6</v>
      </c>
      <c r="W54" s="1123">
        <v>1789609.5</v>
      </c>
    </row>
    <row r="55" spans="2:23">
      <c r="B55" s="1124" t="s">
        <v>32</v>
      </c>
      <c r="C55" s="1125" t="s">
        <v>23</v>
      </c>
      <c r="D55" s="1126">
        <v>419333800</v>
      </c>
      <c r="E55" s="1127">
        <v>417097400</v>
      </c>
      <c r="F55" s="1128">
        <v>407859900</v>
      </c>
      <c r="G55" s="1129">
        <v>409928000</v>
      </c>
      <c r="H55" s="1130">
        <v>421945300</v>
      </c>
      <c r="I55" s="1131">
        <v>441159600</v>
      </c>
      <c r="J55" s="1132">
        <v>462261900</v>
      </c>
      <c r="K55" s="1133">
        <v>482391400</v>
      </c>
      <c r="L55" s="1134">
        <v>499598900</v>
      </c>
      <c r="M55" s="1135">
        <v>414561800</v>
      </c>
      <c r="N55" s="1136">
        <v>436098300</v>
      </c>
      <c r="O55" s="1137">
        <v>446322500</v>
      </c>
      <c r="P55" s="1138">
        <v>451409300</v>
      </c>
      <c r="Q55" s="1139">
        <v>463627400</v>
      </c>
      <c r="R55" s="1140">
        <v>479512500</v>
      </c>
      <c r="S55" s="1141">
        <v>472393500</v>
      </c>
      <c r="T55" s="1142">
        <v>454063300</v>
      </c>
      <c r="U55" s="1143">
        <v>475552800</v>
      </c>
      <c r="V55" s="1144">
        <v>493189700</v>
      </c>
      <c r="W55" s="1145">
        <v>491638400</v>
      </c>
    </row>
    <row r="56" spans="2:23">
      <c r="B56" s="1146" t="s">
        <v>39</v>
      </c>
      <c r="C56" s="1147" t="s">
        <v>23</v>
      </c>
      <c r="D56" s="1148">
        <v>730257016</v>
      </c>
      <c r="E56" s="1149">
        <v>774687900</v>
      </c>
      <c r="F56" s="1150">
        <v>853467591</v>
      </c>
      <c r="G56" s="1151">
        <v>919775924</v>
      </c>
      <c r="H56" s="1152">
        <v>1048318743</v>
      </c>
      <c r="I56" s="1153">
        <v>1135726339</v>
      </c>
      <c r="J56" s="1154">
        <v>1234692334</v>
      </c>
      <c r="K56" s="1155">
        <v>1376329430</v>
      </c>
      <c r="L56" s="1156">
        <v>1648732993</v>
      </c>
      <c r="M56" s="1157">
        <v>1672148706</v>
      </c>
      <c r="N56" s="1158">
        <v>1885805380</v>
      </c>
      <c r="O56" s="1159">
        <v>2124338743</v>
      </c>
      <c r="P56" s="1160">
        <v>2208672304</v>
      </c>
      <c r="Q56" s="1161">
        <v>2210366323</v>
      </c>
      <c r="R56" s="1162">
        <v>2232249446</v>
      </c>
      <c r="S56" s="1163">
        <v>2196111412</v>
      </c>
      <c r="T56" s="1164">
        <v>2205810695</v>
      </c>
      <c r="U56" s="1165">
        <v>2356346978</v>
      </c>
      <c r="V56" s="1166">
        <v>2463162840</v>
      </c>
      <c r="W56" s="1167" t="s">
        <v>23</v>
      </c>
    </row>
    <row r="57" spans="2:23">
      <c r="B57" s="1168" t="s">
        <v>33</v>
      </c>
      <c r="C57" s="1169" t="s">
        <v>23</v>
      </c>
      <c r="D57" s="1170">
        <v>439759</v>
      </c>
      <c r="E57" s="1171">
        <v>466160</v>
      </c>
      <c r="F57" s="1172">
        <v>470066</v>
      </c>
      <c r="G57" s="1173">
        <v>473287</v>
      </c>
      <c r="H57" s="1174">
        <v>492822</v>
      </c>
      <c r="I57" s="1175">
        <v>523571</v>
      </c>
      <c r="J57" s="1176">
        <v>554629</v>
      </c>
      <c r="K57" s="1177">
        <v>590811</v>
      </c>
      <c r="L57" s="1178">
        <v>625540</v>
      </c>
      <c r="M57" s="1179">
        <v>595053</v>
      </c>
      <c r="N57" s="1180">
        <v>621121</v>
      </c>
      <c r="O57" s="1181">
        <v>673783</v>
      </c>
      <c r="P57" s="1182">
        <v>689382</v>
      </c>
      <c r="Q57" s="1183">
        <v>688268</v>
      </c>
      <c r="R57" s="1184">
        <v>698212</v>
      </c>
      <c r="S57" s="1185">
        <v>718021</v>
      </c>
      <c r="T57" s="1186">
        <v>725422</v>
      </c>
      <c r="U57" s="1187">
        <v>769446</v>
      </c>
      <c r="V57" s="1188">
        <v>821848</v>
      </c>
      <c r="W57" s="1189" t="s">
        <v>23</v>
      </c>
    </row>
    <row r="58" spans="2:23">
      <c r="B58" s="1190" t="s">
        <v>34</v>
      </c>
      <c r="C58" s="1191" t="s">
        <v>23</v>
      </c>
      <c r="D58" s="1192">
        <v>789063</v>
      </c>
      <c r="E58" s="1193">
        <v>836128</v>
      </c>
      <c r="F58" s="1194">
        <v>852877</v>
      </c>
      <c r="G58" s="1195">
        <v>905099</v>
      </c>
      <c r="H58" s="1196">
        <v>1046003</v>
      </c>
      <c r="I58" s="1197">
        <v>1098885</v>
      </c>
      <c r="J58" s="1198">
        <v>1234805</v>
      </c>
      <c r="K58" s="1199">
        <v>1411154</v>
      </c>
      <c r="L58" s="1200">
        <v>1529921</v>
      </c>
      <c r="M58" s="1201">
        <v>1501334</v>
      </c>
      <c r="N58" s="1202">
        <v>1624927</v>
      </c>
      <c r="O58" s="1203">
        <v>1824030</v>
      </c>
      <c r="P58" s="1204">
        <v>1864272</v>
      </c>
      <c r="Q58" s="1205">
        <v>1876663</v>
      </c>
      <c r="R58" s="1206">
        <v>1905946</v>
      </c>
      <c r="S58" s="1207">
        <v>1985452</v>
      </c>
      <c r="T58" s="1208">
        <v>2070743</v>
      </c>
      <c r="U58" s="1209">
        <v>2250100</v>
      </c>
      <c r="V58" s="1210">
        <v>2452129</v>
      </c>
      <c r="W58" s="1211" t="s">
        <v>23</v>
      </c>
    </row>
    <row r="59" spans="2:23">
      <c r="B59" s="1212" t="s">
        <v>40</v>
      </c>
      <c r="C59" s="1213" t="s">
        <v>23</v>
      </c>
      <c r="D59" s="1214">
        <v>621557</v>
      </c>
      <c r="E59" s="1215">
        <v>676169</v>
      </c>
      <c r="F59" s="1216">
        <v>744762</v>
      </c>
      <c r="G59" s="1217">
        <v>802148</v>
      </c>
      <c r="H59" s="1218">
        <v>878367</v>
      </c>
      <c r="I59" s="1219">
        <v>983454</v>
      </c>
      <c r="J59" s="1220">
        <v>1101144</v>
      </c>
      <c r="K59" s="1221">
        <v>1176503</v>
      </c>
      <c r="L59" s="1222">
        <v>1152702</v>
      </c>
      <c r="M59" s="1223">
        <v>982909</v>
      </c>
      <c r="N59" s="1224">
        <v>978197</v>
      </c>
      <c r="O59" s="1225">
        <v>975262</v>
      </c>
      <c r="P59" s="1226">
        <v>938008</v>
      </c>
      <c r="Q59" s="1227">
        <v>909613</v>
      </c>
      <c r="R59" s="1228">
        <v>932538</v>
      </c>
      <c r="S59" s="1229">
        <v>945379</v>
      </c>
      <c r="T59" s="1230">
        <v>943479</v>
      </c>
      <c r="U59" s="1231">
        <v>1011002</v>
      </c>
      <c r="V59" s="1232">
        <v>1072297</v>
      </c>
      <c r="W59" s="1233" t="s">
        <v>23</v>
      </c>
    </row>
    <row r="60" spans="2:23">
      <c r="B60" s="1234" t="s">
        <v>35</v>
      </c>
      <c r="C60" s="1235" t="s">
        <v>23</v>
      </c>
      <c r="D60" s="1236">
        <v>2308792</v>
      </c>
      <c r="E60" s="1237">
        <v>2415080</v>
      </c>
      <c r="F60" s="1238">
        <v>2427436</v>
      </c>
      <c r="G60" s="1239">
        <v>2479693</v>
      </c>
      <c r="H60" s="1240">
        <v>2638734</v>
      </c>
      <c r="I60" s="1241">
        <v>2829068</v>
      </c>
      <c r="J60" s="1242">
        <v>3085870</v>
      </c>
      <c r="K60" s="1243">
        <v>3326273</v>
      </c>
      <c r="L60" s="1244">
        <v>3521681</v>
      </c>
      <c r="M60" s="1245">
        <v>3252373</v>
      </c>
      <c r="N60" s="1246">
        <v>3439069</v>
      </c>
      <c r="O60" s="1247">
        <v>3644782</v>
      </c>
      <c r="P60" s="1248">
        <v>3663281</v>
      </c>
      <c r="Q60" s="1249">
        <v>3630637</v>
      </c>
      <c r="R60" s="1250">
        <v>3745982</v>
      </c>
      <c r="S60" s="1251">
        <v>3865953</v>
      </c>
      <c r="T60" s="1252">
        <v>3994744</v>
      </c>
      <c r="U60" s="1253">
        <v>4266305</v>
      </c>
      <c r="V60" s="1254">
        <v>4617983</v>
      </c>
      <c r="W60" s="1255">
        <v>4836227</v>
      </c>
    </row>
    <row r="61" spans="2:23" ht="30">
      <c r="B61" s="1256" t="s">
        <v>41</v>
      </c>
      <c r="C61" s="1257" t="s">
        <v>23</v>
      </c>
      <c r="D61" s="1258">
        <v>875237</v>
      </c>
      <c r="E61" s="1259">
        <v>915893</v>
      </c>
      <c r="F61" s="1260">
        <v>954938</v>
      </c>
      <c r="G61" s="1261">
        <v>992217</v>
      </c>
      <c r="H61" s="1262">
        <v>1056691</v>
      </c>
      <c r="I61" s="1263">
        <v>1093064</v>
      </c>
      <c r="J61" s="1264">
        <v>1196086</v>
      </c>
      <c r="K61" s="1265">
        <v>1279776</v>
      </c>
      <c r="L61" s="1266">
        <v>1325817</v>
      </c>
      <c r="M61" s="1267">
        <v>1293422</v>
      </c>
      <c r="N61" s="1268">
        <v>1350090</v>
      </c>
      <c r="O61" s="1269">
        <v>1415493</v>
      </c>
      <c r="P61" s="1270">
        <v>1446621</v>
      </c>
      <c r="Q61" s="1271">
        <v>1514473</v>
      </c>
      <c r="R61" s="1272">
        <v>1547054</v>
      </c>
      <c r="S61" s="1273">
        <v>1565161</v>
      </c>
      <c r="T61" s="1274">
        <v>1611427</v>
      </c>
      <c r="U61" s="1275">
        <v>1701012</v>
      </c>
      <c r="V61" s="1276">
        <v>1793724</v>
      </c>
      <c r="W61" s="1277">
        <v>1825542</v>
      </c>
    </row>
    <row r="62" spans="2:23">
      <c r="B62" s="1278" t="s">
        <v>36</v>
      </c>
      <c r="C62" s="1279" t="s">
        <v>23</v>
      </c>
      <c r="D62" s="1280">
        <v>8374271</v>
      </c>
      <c r="E62" s="1281">
        <v>8299226</v>
      </c>
      <c r="F62" s="1282">
        <v>8241723</v>
      </c>
      <c r="G62" s="1283">
        <v>8681571</v>
      </c>
      <c r="H62" s="1284">
        <v>9471710</v>
      </c>
      <c r="I62" s="1285">
        <v>10475540</v>
      </c>
      <c r="J62" s="1286">
        <v>11109074</v>
      </c>
      <c r="K62" s="1287">
        <v>11770812</v>
      </c>
      <c r="L62" s="1288">
        <v>12253663</v>
      </c>
      <c r="M62" s="1289">
        <v>10476582</v>
      </c>
      <c r="N62" s="1290">
        <v>11426726</v>
      </c>
      <c r="O62" s="1291">
        <v>12446165</v>
      </c>
      <c r="P62" s="1292">
        <v>12968848</v>
      </c>
      <c r="Q62" s="1293">
        <v>13506920</v>
      </c>
      <c r="R62" s="1294">
        <v>14205732</v>
      </c>
      <c r="S62" s="1295">
        <v>13977047</v>
      </c>
      <c r="T62" s="1296">
        <v>14159952</v>
      </c>
      <c r="U62" s="1297">
        <v>14957004</v>
      </c>
      <c r="V62" s="1298">
        <v>15950884</v>
      </c>
      <c r="W62" s="1299">
        <v>16224548</v>
      </c>
    </row>
    <row r="63" spans="2:23" ht="45">
      <c r="B63" s="1300" t="s">
        <v>43</v>
      </c>
      <c r="C63" s="1302"/>
      <c r="D63" s="1303"/>
      <c r="E63" s="1304"/>
      <c r="F63" s="1305"/>
      <c r="G63" s="1306"/>
      <c r="H63" s="1307"/>
      <c r="I63" s="1308"/>
      <c r="J63" s="1309"/>
      <c r="K63" s="1310"/>
      <c r="L63" s="1311"/>
      <c r="M63" s="1312"/>
      <c r="N63" s="1313"/>
      <c r="O63" s="1314"/>
      <c r="P63" s="1315"/>
      <c r="Q63" s="1316"/>
      <c r="R63" s="1317"/>
      <c r="S63" s="1318"/>
      <c r="T63" s="1319"/>
      <c r="U63" s="1320"/>
      <c r="V63" s="1321"/>
      <c r="W63" s="1322" t="s">
        <v>23</v>
      </c>
    </row>
    <row r="64" spans="2:23" ht="135">
      <c r="B64" s="1301" t="s">
        <v>25</v>
      </c>
      <c r="C64" s="1324"/>
      <c r="D64" s="1325"/>
      <c r="E64" s="1326"/>
      <c r="F64" s="1327"/>
      <c r="G64" s="1328"/>
      <c r="H64" s="1329"/>
      <c r="I64" s="1330"/>
      <c r="J64" s="1331"/>
      <c r="K64" s="1332"/>
      <c r="L64" s="1333"/>
      <c r="M64" s="1334"/>
      <c r="N64" s="1335"/>
      <c r="O64" s="1336"/>
      <c r="P64" s="1337"/>
      <c r="Q64" s="1338"/>
      <c r="R64" s="1339"/>
      <c r="S64" s="1340"/>
      <c r="T64" s="1341"/>
      <c r="U64" s="1342"/>
      <c r="V64" s="1343"/>
      <c r="W64" s="1323"/>
    </row>
    <row r="65" spans="2:23">
      <c r="B65" s="1344" t="s">
        <v>26</v>
      </c>
      <c r="C65" s="1345" t="s">
        <v>23</v>
      </c>
      <c r="D65" s="1346">
        <v>247899.253</v>
      </c>
      <c r="E65" s="1347">
        <v>251358.625</v>
      </c>
      <c r="F65" s="1348">
        <v>255367.24400000001</v>
      </c>
      <c r="G65" s="1349">
        <v>258210.94500000001</v>
      </c>
      <c r="H65" s="1350">
        <v>265754.90000000002</v>
      </c>
      <c r="I65" s="1351">
        <v>271966.69199999998</v>
      </c>
      <c r="J65" s="1352">
        <v>282210.875</v>
      </c>
      <c r="K65" s="1353">
        <v>293116.59000000003</v>
      </c>
      <c r="L65" s="1354">
        <v>297902.61900000001</v>
      </c>
      <c r="M65" s="1355">
        <v>285417.50699999998</v>
      </c>
      <c r="N65" s="1356">
        <v>290885.61300000001</v>
      </c>
      <c r="O65" s="1357">
        <v>300382.114</v>
      </c>
      <c r="P65" s="1358">
        <v>301970.72100000002</v>
      </c>
      <c r="Q65" s="1359">
        <v>302402.24</v>
      </c>
      <c r="R65" s="1360">
        <v>304464.25799999997</v>
      </c>
      <c r="S65" s="1361">
        <v>307037.68099999998</v>
      </c>
      <c r="T65" s="1362">
        <v>313325.109</v>
      </c>
      <c r="U65" s="1363">
        <v>321435.53600000002</v>
      </c>
      <c r="V65" s="1364">
        <v>329908.25699999998</v>
      </c>
      <c r="W65" s="1365" t="s">
        <v>23</v>
      </c>
    </row>
    <row r="66" spans="2:23">
      <c r="B66" s="1366" t="s">
        <v>27</v>
      </c>
      <c r="C66" s="1367" t="s">
        <v>23</v>
      </c>
      <c r="D66" s="1368">
        <v>292263.09999999998</v>
      </c>
      <c r="E66" s="1369">
        <v>296706.5</v>
      </c>
      <c r="F66" s="1370">
        <v>301551.5</v>
      </c>
      <c r="G66" s="1371">
        <v>304911.09999999998</v>
      </c>
      <c r="H66" s="1372">
        <v>314582.7</v>
      </c>
      <c r="I66" s="1373">
        <v>322277.09999999998</v>
      </c>
      <c r="J66" s="1374">
        <v>330173.8</v>
      </c>
      <c r="K66" s="1375">
        <v>342487.2</v>
      </c>
      <c r="L66" s="1376">
        <v>345186.1</v>
      </c>
      <c r="M66" s="1377">
        <v>338208.5</v>
      </c>
      <c r="N66" s="1378">
        <v>347963.3</v>
      </c>
      <c r="O66" s="1379">
        <v>354868.7</v>
      </c>
      <c r="P66" s="1380">
        <v>357666.9</v>
      </c>
      <c r="Q66" s="1381">
        <v>359142.9</v>
      </c>
      <c r="R66" s="1382">
        <v>365183.7</v>
      </c>
      <c r="S66" s="1383">
        <v>373301.6</v>
      </c>
      <c r="T66" s="1384">
        <v>376817.6</v>
      </c>
      <c r="U66" s="1385">
        <v>382707.4</v>
      </c>
      <c r="V66" s="1386">
        <v>389704.2</v>
      </c>
      <c r="W66" s="1387">
        <v>398455</v>
      </c>
    </row>
    <row r="67" spans="2:23">
      <c r="B67" s="1388" t="s">
        <v>38</v>
      </c>
      <c r="C67" s="1389" t="s">
        <v>23</v>
      </c>
      <c r="D67" s="1390">
        <v>1413618.7169999999</v>
      </c>
      <c r="E67" s="1391">
        <v>1486746.683</v>
      </c>
      <c r="F67" s="1392">
        <v>1486746.683</v>
      </c>
      <c r="G67" s="1393">
        <v>1565743.99</v>
      </c>
      <c r="H67" s="1394">
        <v>1565743.99</v>
      </c>
      <c r="I67" s="1395">
        <v>1591178.1880000001</v>
      </c>
      <c r="J67" s="1396">
        <v>1591178.1880000001</v>
      </c>
      <c r="K67" s="1397">
        <v>1643050.5649999999</v>
      </c>
      <c r="L67" s="1398">
        <v>1655252.801</v>
      </c>
      <c r="M67" s="1399">
        <v>1601959.987</v>
      </c>
      <c r="N67" s="1400">
        <v>1658180.358</v>
      </c>
      <c r="O67" s="1401">
        <v>1712882.5190000001</v>
      </c>
      <c r="P67" s="1402">
        <v>1745646.969</v>
      </c>
      <c r="Q67" s="1403">
        <v>1790031.8359999999</v>
      </c>
      <c r="R67" s="1404">
        <v>1841651.6510000001</v>
      </c>
      <c r="S67" s="1405">
        <v>1856809</v>
      </c>
      <c r="T67" s="1406">
        <v>1876598.203</v>
      </c>
      <c r="U67" s="1407">
        <v>1934935.0190000001</v>
      </c>
      <c r="V67" s="1408">
        <v>1990579.523</v>
      </c>
      <c r="W67" s="1409">
        <v>2027074.733</v>
      </c>
    </row>
    <row r="68" spans="2:23">
      <c r="B68" s="1410" t="s">
        <v>28</v>
      </c>
      <c r="C68" s="1411" t="s">
        <v>23</v>
      </c>
      <c r="D68" s="1412">
        <v>1551097</v>
      </c>
      <c r="E68" s="1413">
        <v>1564146</v>
      </c>
      <c r="F68" s="1414">
        <v>1569031</v>
      </c>
      <c r="G68" s="1415">
        <v>1575020</v>
      </c>
      <c r="H68" s="1416">
        <v>1606164</v>
      </c>
      <c r="I68" s="1417">
        <v>1632159</v>
      </c>
      <c r="J68" s="1418">
        <v>1694788</v>
      </c>
      <c r="K68" s="1419">
        <v>1703271</v>
      </c>
      <c r="L68" s="1420">
        <v>1704200</v>
      </c>
      <c r="M68" s="1421">
        <v>1628407</v>
      </c>
      <c r="N68" s="1422">
        <v>1658359</v>
      </c>
      <c r="O68" s="1423">
        <v>1684004</v>
      </c>
      <c r="P68" s="1424">
        <v>1687680</v>
      </c>
      <c r="Q68" s="1425">
        <v>1703193</v>
      </c>
      <c r="R68" s="1426">
        <v>1729534</v>
      </c>
      <c r="S68" s="1427">
        <v>1767126</v>
      </c>
      <c r="T68" s="1428">
        <v>1823241</v>
      </c>
      <c r="U68" s="1429">
        <v>1859758</v>
      </c>
      <c r="V68" s="1430">
        <v>1903702</v>
      </c>
      <c r="W68" s="1431" t="s">
        <v>23</v>
      </c>
    </row>
    <row r="69" spans="2:23">
      <c r="B69" s="1432" t="s">
        <v>29</v>
      </c>
      <c r="C69" s="1433" t="s">
        <v>23</v>
      </c>
      <c r="D69" s="1434">
        <v>1640281</v>
      </c>
      <c r="E69" s="1435">
        <v>1672836</v>
      </c>
      <c r="F69" s="1436">
        <v>1691481</v>
      </c>
      <c r="G69" s="1437">
        <v>1703536</v>
      </c>
      <c r="H69" s="1438">
        <v>1755167</v>
      </c>
      <c r="I69" s="1439">
        <v>1781188</v>
      </c>
      <c r="J69" s="1440">
        <v>1825315</v>
      </c>
      <c r="K69" s="1441">
        <v>1871911</v>
      </c>
      <c r="L69" s="1442">
        <v>1881537</v>
      </c>
      <c r="M69" s="1443">
        <v>1832149</v>
      </c>
      <c r="N69" s="1444">
        <v>1864058</v>
      </c>
      <c r="O69" s="1445">
        <v>1905786</v>
      </c>
      <c r="P69" s="1446">
        <v>1916551</v>
      </c>
      <c r="Q69" s="1447">
        <v>1928422</v>
      </c>
      <c r="R69" s="1448">
        <v>1949859</v>
      </c>
      <c r="S69" s="1449">
        <v>1967466</v>
      </c>
      <c r="T69" s="1450">
        <v>1986515</v>
      </c>
      <c r="U69" s="1451">
        <v>2029734</v>
      </c>
      <c r="V69" s="1452">
        <v>2067984</v>
      </c>
      <c r="W69" s="1453">
        <v>2107112</v>
      </c>
    </row>
    <row r="70" spans="2:23">
      <c r="B70" s="1454" t="s">
        <v>30</v>
      </c>
      <c r="C70" s="1455" t="s">
        <v>23</v>
      </c>
      <c r="D70" s="1456">
        <v>2270709</v>
      </c>
      <c r="E70" s="1457">
        <v>2316439</v>
      </c>
      <c r="F70" s="1458">
        <v>2317800</v>
      </c>
      <c r="G70" s="1459">
        <v>2303373</v>
      </c>
      <c r="H70" s="1460">
        <v>2340937</v>
      </c>
      <c r="I70" s="1461">
        <v>2356997</v>
      </c>
      <c r="J70" s="1462">
        <v>2448457</v>
      </c>
      <c r="K70" s="1463">
        <v>2535289</v>
      </c>
      <c r="L70" s="1464">
        <v>2561965</v>
      </c>
      <c r="M70" s="1465">
        <v>2402727</v>
      </c>
      <c r="N70" s="1466">
        <v>2507525</v>
      </c>
      <c r="O70" s="1467">
        <v>2604429</v>
      </c>
      <c r="P70" s="1468">
        <v>2618311</v>
      </c>
      <c r="Q70" s="1469">
        <v>2630288</v>
      </c>
      <c r="R70" s="1470">
        <v>2689628</v>
      </c>
      <c r="S70" s="1471">
        <v>2722020</v>
      </c>
      <c r="T70" s="1472">
        <v>2783265</v>
      </c>
      <c r="U70" s="1473">
        <v>2858665</v>
      </c>
      <c r="V70" s="1474">
        <v>2895685</v>
      </c>
      <c r="W70" s="1475">
        <v>2908478</v>
      </c>
    </row>
    <row r="71" spans="2:23">
      <c r="B71" s="1476" t="s">
        <v>31</v>
      </c>
      <c r="C71" s="1477" t="s">
        <v>23</v>
      </c>
      <c r="D71" s="1478">
        <v>1473837.6740000001</v>
      </c>
      <c r="E71" s="1479">
        <v>1501115.5490000001</v>
      </c>
      <c r="F71" s="1480">
        <v>1506601.4010000001</v>
      </c>
      <c r="G71" s="1481">
        <v>1507655.1440000001</v>
      </c>
      <c r="H71" s="1482">
        <v>1531522.639</v>
      </c>
      <c r="I71" s="1483">
        <v>1543980.719</v>
      </c>
      <c r="J71" s="1484">
        <v>1573421.0719999999</v>
      </c>
      <c r="K71" s="1485">
        <v>1598028.6470000001</v>
      </c>
      <c r="L71" s="1486">
        <v>1586832.2150000001</v>
      </c>
      <c r="M71" s="1487">
        <v>1500408.5970000001</v>
      </c>
      <c r="N71" s="1488">
        <v>1527820.5179999999</v>
      </c>
      <c r="O71" s="1489">
        <v>1538964.92</v>
      </c>
      <c r="P71" s="1490">
        <v>1497810.08</v>
      </c>
      <c r="Q71" s="1491">
        <v>1474417.6410000001</v>
      </c>
      <c r="R71" s="1492">
        <v>1475207.612</v>
      </c>
      <c r="S71" s="1493">
        <v>1488049</v>
      </c>
      <c r="T71" s="1494">
        <v>1508257.3</v>
      </c>
      <c r="U71" s="1495">
        <v>1532443.041</v>
      </c>
      <c r="V71" s="1496">
        <v>1546749.2579999999</v>
      </c>
      <c r="W71" s="1497">
        <v>1554594.73</v>
      </c>
    </row>
    <row r="72" spans="2:23">
      <c r="B72" s="1498" t="s">
        <v>32</v>
      </c>
      <c r="C72" s="1499" t="s">
        <v>23</v>
      </c>
      <c r="D72" s="1500">
        <v>487476200</v>
      </c>
      <c r="E72" s="1501">
        <v>486324700</v>
      </c>
      <c r="F72" s="1502">
        <v>488414800</v>
      </c>
      <c r="G72" s="1503">
        <v>495916200</v>
      </c>
      <c r="H72" s="1504">
        <v>506498800</v>
      </c>
      <c r="I72" s="1505">
        <v>517577900</v>
      </c>
      <c r="J72" s="1506">
        <v>524394400</v>
      </c>
      <c r="K72" s="1507">
        <v>532063600</v>
      </c>
      <c r="L72" s="1508">
        <v>525956300</v>
      </c>
      <c r="M72" s="1509">
        <v>491839000</v>
      </c>
      <c r="N72" s="1510">
        <v>510456700</v>
      </c>
      <c r="O72" s="1511">
        <v>509010900</v>
      </c>
      <c r="P72" s="1512">
        <v>514723400</v>
      </c>
      <c r="Q72" s="1513">
        <v>524457300</v>
      </c>
      <c r="R72" s="1514">
        <v>526170800</v>
      </c>
      <c r="S72" s="1515">
        <v>534876000</v>
      </c>
      <c r="T72" s="1516">
        <v>538829500</v>
      </c>
      <c r="U72" s="1517">
        <v>549595000</v>
      </c>
      <c r="V72" s="1518">
        <v>552646500</v>
      </c>
      <c r="W72" s="1519">
        <v>548327300</v>
      </c>
    </row>
    <row r="73" spans="2:23">
      <c r="B73" s="1520" t="s">
        <v>39</v>
      </c>
      <c r="C73" s="1521" t="s">
        <v>23</v>
      </c>
      <c r="D73" s="1522">
        <v>838641136</v>
      </c>
      <c r="E73" s="1523">
        <v>876400225</v>
      </c>
      <c r="F73" s="1524">
        <v>943431345</v>
      </c>
      <c r="G73" s="1525">
        <v>972289197</v>
      </c>
      <c r="H73" s="1526">
        <v>1019455052</v>
      </c>
      <c r="I73" s="1527">
        <v>1061671598</v>
      </c>
      <c r="J73" s="1528">
        <v>1115814917</v>
      </c>
      <c r="K73" s="1529">
        <v>1180937080</v>
      </c>
      <c r="L73" s="1530">
        <v>1217309613</v>
      </c>
      <c r="M73" s="1531">
        <v>1230162221</v>
      </c>
      <c r="N73" s="1532">
        <v>1308667299</v>
      </c>
      <c r="O73" s="1533">
        <v>1356275899</v>
      </c>
      <c r="P73" s="1534">
        <v>1389383899</v>
      </c>
      <c r="Q73" s="1535">
        <v>1436067599</v>
      </c>
      <c r="R73" s="1536">
        <v>1480546699</v>
      </c>
      <c r="S73" s="1537">
        <v>1520907899</v>
      </c>
      <c r="T73" s="1538">
        <v>1563765099</v>
      </c>
      <c r="U73" s="1539">
        <v>1613713099</v>
      </c>
      <c r="V73" s="1540">
        <v>1663056999</v>
      </c>
      <c r="W73" s="1541" t="s">
        <v>23</v>
      </c>
    </row>
    <row r="74" spans="2:23">
      <c r="B74" s="1542" t="s">
        <v>33</v>
      </c>
      <c r="C74" s="1543" t="s">
        <v>23</v>
      </c>
      <c r="D74" s="1544">
        <v>514117</v>
      </c>
      <c r="E74" s="1545">
        <v>526221</v>
      </c>
      <c r="F74" s="1546">
        <v>527289</v>
      </c>
      <c r="G74" s="1547">
        <v>527938</v>
      </c>
      <c r="H74" s="1548">
        <v>538840</v>
      </c>
      <c r="I74" s="1549">
        <v>550014</v>
      </c>
      <c r="J74" s="1550">
        <v>568437</v>
      </c>
      <c r="K74" s="1551">
        <v>590337</v>
      </c>
      <c r="L74" s="1552">
        <v>605034</v>
      </c>
      <c r="M74" s="1553">
        <v>585049</v>
      </c>
      <c r="N74" s="1554">
        <v>593884</v>
      </c>
      <c r="O74" s="1555">
        <v>604997</v>
      </c>
      <c r="P74" s="1556">
        <v>600192</v>
      </c>
      <c r="Q74" s="1557">
        <v>601773</v>
      </c>
      <c r="R74" s="1558">
        <v>610430</v>
      </c>
      <c r="S74" s="1559">
        <v>620835</v>
      </c>
      <c r="T74" s="1560">
        <v>633043</v>
      </c>
      <c r="U74" s="1561">
        <v>651596</v>
      </c>
      <c r="V74" s="1562">
        <v>666712</v>
      </c>
      <c r="W74" s="1563" t="s">
        <v>23</v>
      </c>
    </row>
    <row r="75" spans="2:23">
      <c r="B75" s="1564" t="s">
        <v>34</v>
      </c>
      <c r="C75" s="1565" t="s">
        <v>23</v>
      </c>
      <c r="D75" s="1566">
        <v>940805</v>
      </c>
      <c r="E75" s="1567">
        <v>953521</v>
      </c>
      <c r="F75" s="1568">
        <v>972131</v>
      </c>
      <c r="G75" s="1569">
        <v>1004342</v>
      </c>
      <c r="H75" s="1570">
        <v>1057631</v>
      </c>
      <c r="I75" s="1571">
        <v>1093300</v>
      </c>
      <c r="J75" s="1572">
        <v>1160078</v>
      </c>
      <c r="K75" s="1573">
        <v>1242618</v>
      </c>
      <c r="L75" s="1574">
        <v>1291835</v>
      </c>
      <c r="M75" s="1575">
        <v>1332119</v>
      </c>
      <c r="N75" s="1576">
        <v>1382420</v>
      </c>
      <c r="O75" s="1577">
        <v>1447842</v>
      </c>
      <c r="P75" s="1578">
        <v>1467785</v>
      </c>
      <c r="Q75" s="1579">
        <v>1485394</v>
      </c>
      <c r="R75" s="1580">
        <v>1535420</v>
      </c>
      <c r="S75" s="1581">
        <v>1598028</v>
      </c>
      <c r="T75" s="1582">
        <v>1647732</v>
      </c>
      <c r="U75" s="1583">
        <v>1724829</v>
      </c>
      <c r="V75" s="1584">
        <v>1816265</v>
      </c>
      <c r="W75" s="1585" t="s">
        <v>23</v>
      </c>
    </row>
    <row r="76" spans="2:23">
      <c r="B76" s="1586" t="s">
        <v>40</v>
      </c>
      <c r="C76" s="1587" t="s">
        <v>23</v>
      </c>
      <c r="D76" s="1588">
        <v>794532</v>
      </c>
      <c r="E76" s="1589">
        <v>826166</v>
      </c>
      <c r="F76" s="1590">
        <v>847928</v>
      </c>
      <c r="G76" s="1591">
        <v>870830</v>
      </c>
      <c r="H76" s="1592">
        <v>895237</v>
      </c>
      <c r="I76" s="1593">
        <v>926222</v>
      </c>
      <c r="J76" s="1594">
        <v>965476</v>
      </c>
      <c r="K76" s="1595">
        <v>1004641</v>
      </c>
      <c r="L76" s="1596">
        <v>1017483</v>
      </c>
      <c r="M76" s="1597">
        <v>984469</v>
      </c>
      <c r="N76" s="1598">
        <v>983429</v>
      </c>
      <c r="O76" s="1599">
        <v>979150</v>
      </c>
      <c r="P76" s="1600">
        <v>950873</v>
      </c>
      <c r="Q76" s="1601">
        <v>938606</v>
      </c>
      <c r="R76" s="1602">
        <v>947460</v>
      </c>
      <c r="S76" s="1603">
        <v>978469</v>
      </c>
      <c r="T76" s="1604">
        <v>1006020</v>
      </c>
      <c r="U76" s="1605">
        <v>1035159</v>
      </c>
      <c r="V76" s="1606">
        <v>1060764</v>
      </c>
      <c r="W76" s="1607" t="s">
        <v>23</v>
      </c>
    </row>
    <row r="77" spans="2:23">
      <c r="B77" s="1608" t="s">
        <v>35</v>
      </c>
      <c r="C77" s="1609" t="s">
        <v>23</v>
      </c>
      <c r="D77" s="1610">
        <v>2733954</v>
      </c>
      <c r="E77" s="1611">
        <v>2771438</v>
      </c>
      <c r="F77" s="1612">
        <v>2827798</v>
      </c>
      <c r="G77" s="1613">
        <v>2893798</v>
      </c>
      <c r="H77" s="1614">
        <v>3028059</v>
      </c>
      <c r="I77" s="1615">
        <v>3108847</v>
      </c>
      <c r="J77" s="1616">
        <v>3257795</v>
      </c>
      <c r="K77" s="1617">
        <v>3368564</v>
      </c>
      <c r="L77" s="1618">
        <v>3351899</v>
      </c>
      <c r="M77" s="1619">
        <v>3193159</v>
      </c>
      <c r="N77" s="1620">
        <v>3386812</v>
      </c>
      <c r="O77" s="1621">
        <v>3510289</v>
      </c>
      <c r="P77" s="1622">
        <v>3492354</v>
      </c>
      <c r="Q77" s="1623">
        <v>3533213</v>
      </c>
      <c r="R77" s="1624">
        <v>3629916</v>
      </c>
      <c r="S77" s="1625">
        <v>3788043</v>
      </c>
      <c r="T77" s="1626">
        <v>3851099</v>
      </c>
      <c r="U77" s="1627">
        <v>3957920</v>
      </c>
      <c r="V77" s="1628">
        <v>4037267</v>
      </c>
      <c r="W77" s="1629">
        <v>4121138</v>
      </c>
    </row>
    <row r="78" spans="2:23" ht="30">
      <c r="B78" s="1630" t="s">
        <v>41</v>
      </c>
      <c r="C78" s="1631" t="s">
        <v>23</v>
      </c>
      <c r="D78" s="1632">
        <v>1345466</v>
      </c>
      <c r="E78" s="1633">
        <v>1372520</v>
      </c>
      <c r="F78" s="1634">
        <v>1399002</v>
      </c>
      <c r="G78" s="1635">
        <v>1440775</v>
      </c>
      <c r="H78" s="1636">
        <v>1472649</v>
      </c>
      <c r="I78" s="1637">
        <v>1514397</v>
      </c>
      <c r="J78" s="1638">
        <v>1555986</v>
      </c>
      <c r="K78" s="1639">
        <v>1590860</v>
      </c>
      <c r="L78" s="1640">
        <v>1588988</v>
      </c>
      <c r="M78" s="1641">
        <v>1522684</v>
      </c>
      <c r="N78" s="1642">
        <v>1556678</v>
      </c>
      <c r="O78" s="1643">
        <v>1580968</v>
      </c>
      <c r="P78" s="1644">
        <v>1608003</v>
      </c>
      <c r="Q78" s="1645">
        <v>1637353</v>
      </c>
      <c r="R78" s="1646">
        <v>1686356</v>
      </c>
      <c r="S78" s="1647">
        <v>1727643</v>
      </c>
      <c r="T78" s="1648">
        <v>1768434</v>
      </c>
      <c r="U78" s="1649">
        <v>1807375</v>
      </c>
      <c r="V78" s="1650">
        <v>1835725</v>
      </c>
      <c r="W78" s="1651">
        <v>1869121</v>
      </c>
    </row>
    <row r="79" spans="2:23">
      <c r="B79" s="1652" t="s">
        <v>36</v>
      </c>
      <c r="C79" s="1653" t="s">
        <v>23</v>
      </c>
      <c r="D79" s="1654">
        <v>13476024</v>
      </c>
      <c r="E79" s="1655">
        <v>13596841</v>
      </c>
      <c r="F79" s="1656">
        <v>13818467</v>
      </c>
      <c r="G79" s="1657">
        <v>14185828</v>
      </c>
      <c r="H79" s="1658">
        <v>14711761</v>
      </c>
      <c r="I79" s="1659">
        <v>15236095</v>
      </c>
      <c r="J79" s="1660">
        <v>15657055</v>
      </c>
      <c r="K79" s="1661">
        <v>15926248</v>
      </c>
      <c r="L79" s="1662">
        <v>15925376</v>
      </c>
      <c r="M79" s="1663">
        <v>15536974</v>
      </c>
      <c r="N79" s="1664">
        <v>15907994</v>
      </c>
      <c r="O79" s="1665">
        <v>16123383</v>
      </c>
      <c r="P79" s="1666">
        <v>16455518</v>
      </c>
      <c r="Q79" s="1667">
        <v>16705319</v>
      </c>
      <c r="R79" s="1668">
        <v>17082496</v>
      </c>
      <c r="S79" s="1669">
        <v>17543952</v>
      </c>
      <c r="T79" s="1670">
        <v>17841724</v>
      </c>
      <c r="U79" s="1671">
        <v>18245683</v>
      </c>
      <c r="V79" s="1672">
        <v>18773913</v>
      </c>
      <c r="W79" s="1673">
        <v>19203168</v>
      </c>
    </row>
    <row r="80" spans="2:23" ht="45">
      <c r="B80" s="1674" t="s">
        <v>43</v>
      </c>
      <c r="C80" s="1676"/>
      <c r="D80" s="1677"/>
      <c r="E80" s="1678"/>
      <c r="F80" s="1679"/>
      <c r="G80" s="1680"/>
      <c r="H80" s="1681"/>
      <c r="I80" s="1682"/>
      <c r="J80" s="1683"/>
      <c r="K80" s="1684"/>
      <c r="L80" s="1685"/>
      <c r="M80" s="1686"/>
      <c r="N80" s="1687"/>
      <c r="O80" s="1688"/>
      <c r="P80" s="1689"/>
      <c r="Q80" s="1690"/>
      <c r="R80" s="1691"/>
      <c r="S80" s="1692"/>
      <c r="T80" s="1693"/>
      <c r="U80" s="1694"/>
      <c r="V80" s="1695"/>
      <c r="W80" s="1696" t="s">
        <v>23</v>
      </c>
    </row>
    <row r="81" spans="2:23" ht="120">
      <c r="B81" s="1675" t="s">
        <v>37</v>
      </c>
      <c r="C81" s="1698"/>
      <c r="D81" s="1699"/>
      <c r="E81" s="1700"/>
      <c r="F81" s="1701"/>
      <c r="G81" s="1702"/>
      <c r="H81" s="1703"/>
      <c r="I81" s="1704"/>
      <c r="J81" s="1705"/>
      <c r="K81" s="1706"/>
      <c r="L81" s="1707"/>
      <c r="M81" s="1708"/>
      <c r="N81" s="1709"/>
      <c r="O81" s="1710"/>
      <c r="P81" s="1711"/>
      <c r="Q81" s="1712"/>
      <c r="R81" s="1713"/>
      <c r="S81" s="1714"/>
      <c r="T81" s="1715"/>
      <c r="U81" s="1716"/>
      <c r="V81" s="1717"/>
      <c r="W81" s="1697"/>
    </row>
    <row r="82" spans="2:23">
      <c r="B82" s="1718" t="s">
        <v>26</v>
      </c>
      <c r="C82" s="1719" t="s">
        <v>23</v>
      </c>
      <c r="D82" s="1720">
        <v>190624.80900000001</v>
      </c>
      <c r="E82" s="1721">
        <v>197076.59599999999</v>
      </c>
      <c r="F82" s="1722">
        <v>202353.364</v>
      </c>
      <c r="G82" s="1723">
        <v>207247.66800000001</v>
      </c>
      <c r="H82" s="1724">
        <v>216098.334</v>
      </c>
      <c r="I82" s="1725">
        <v>225888.11799999999</v>
      </c>
      <c r="J82" s="1726">
        <v>239076.00899999999</v>
      </c>
      <c r="K82" s="1727">
        <v>253604.66099999999</v>
      </c>
      <c r="L82" s="1728">
        <v>262414.783</v>
      </c>
      <c r="M82" s="1729">
        <v>256670.96599999999</v>
      </c>
      <c r="N82" s="1730">
        <v>263633.49</v>
      </c>
      <c r="O82" s="1731">
        <v>276404.00199999998</v>
      </c>
      <c r="P82" s="1732">
        <v>283548.22600000002</v>
      </c>
      <c r="Q82" s="1733">
        <v>288624.21799999999</v>
      </c>
      <c r="R82" s="1734">
        <v>297230.16600000003</v>
      </c>
      <c r="S82" s="1735">
        <v>307037.68099999998</v>
      </c>
      <c r="T82" s="1736">
        <v>318644.49200000003</v>
      </c>
      <c r="U82" s="1737">
        <v>330332.908</v>
      </c>
      <c r="V82" s="1738">
        <v>344658.75799999997</v>
      </c>
      <c r="W82" s="1739" t="s">
        <v>23</v>
      </c>
    </row>
    <row r="83" spans="2:23">
      <c r="B83" s="1740" t="s">
        <v>27</v>
      </c>
      <c r="C83" s="1741" t="s">
        <v>23</v>
      </c>
      <c r="D83" s="1742">
        <v>228625.4</v>
      </c>
      <c r="E83" s="1743">
        <v>236804.2</v>
      </c>
      <c r="F83" s="1744">
        <v>244560.7</v>
      </c>
      <c r="G83" s="1745">
        <v>251865.8</v>
      </c>
      <c r="H83" s="1746">
        <v>264845.40000000002</v>
      </c>
      <c r="I83" s="1747">
        <v>276828.7</v>
      </c>
      <c r="J83" s="1748">
        <v>290022.59999999998</v>
      </c>
      <c r="K83" s="1749">
        <v>306588.90000000002</v>
      </c>
      <c r="L83" s="1750">
        <v>313984</v>
      </c>
      <c r="M83" s="1751">
        <v>309511.7</v>
      </c>
      <c r="N83" s="1752">
        <v>324347</v>
      </c>
      <c r="O83" s="1753">
        <v>336110.2</v>
      </c>
      <c r="P83" s="1754">
        <v>345068.6</v>
      </c>
      <c r="Q83" s="1755">
        <v>350968.6</v>
      </c>
      <c r="R83" s="1756">
        <v>360582.40000000002</v>
      </c>
      <c r="S83" s="1757">
        <v>373301.6</v>
      </c>
      <c r="T83" s="1758">
        <v>384032.7</v>
      </c>
      <c r="U83" s="1759">
        <v>397034.3</v>
      </c>
      <c r="V83" s="1760">
        <v>410172.8</v>
      </c>
      <c r="W83" s="1761">
        <v>426900.3</v>
      </c>
    </row>
    <row r="84" spans="2:23">
      <c r="B84" s="1762" t="s">
        <v>38</v>
      </c>
      <c r="C84" s="1763" t="s">
        <v>23</v>
      </c>
      <c r="D84" s="1764">
        <v>1027452.1850000001</v>
      </c>
      <c r="E84" s="1765">
        <v>1065645.341</v>
      </c>
      <c r="F84" s="1766">
        <v>1105078.5009999999</v>
      </c>
      <c r="G84" s="1767">
        <v>1165460.747</v>
      </c>
      <c r="H84" s="1768">
        <v>1241738.058</v>
      </c>
      <c r="I84" s="1769">
        <v>1323870.392</v>
      </c>
      <c r="J84" s="1770">
        <v>1395886.686</v>
      </c>
      <c r="K84" s="1771">
        <v>1473059</v>
      </c>
      <c r="L84" s="1772">
        <v>1555044</v>
      </c>
      <c r="M84" s="1773">
        <v>1469128</v>
      </c>
      <c r="N84" s="1774">
        <v>1559053</v>
      </c>
      <c r="O84" s="1775">
        <v>1662359</v>
      </c>
      <c r="P84" s="1776">
        <v>1710440</v>
      </c>
      <c r="Q84" s="1777">
        <v>1781931</v>
      </c>
      <c r="R84" s="1778">
        <v>1867754</v>
      </c>
      <c r="S84" s="1779">
        <v>1856809</v>
      </c>
      <c r="T84" s="1780">
        <v>1886103</v>
      </c>
      <c r="U84" s="1781">
        <v>1991534</v>
      </c>
      <c r="V84" s="1782">
        <v>2083379</v>
      </c>
      <c r="W84" s="1783">
        <v>2158038</v>
      </c>
    </row>
    <row r="85" spans="2:23">
      <c r="B85" s="1784" t="s">
        <v>28</v>
      </c>
      <c r="C85" s="1785" t="s">
        <v>23</v>
      </c>
      <c r="D85" s="1786">
        <v>1143123</v>
      </c>
      <c r="E85" s="1787">
        <v>1181118</v>
      </c>
      <c r="F85" s="1788">
        <v>1211617</v>
      </c>
      <c r="G85" s="1789">
        <v>1235824</v>
      </c>
      <c r="H85" s="1790">
        <v>1291322</v>
      </c>
      <c r="I85" s="1791">
        <v>1347650</v>
      </c>
      <c r="J85" s="1792">
        <v>1428654</v>
      </c>
      <c r="K85" s="1793">
        <v>1475015</v>
      </c>
      <c r="L85" s="1794">
        <v>1545452</v>
      </c>
      <c r="M85" s="1795">
        <v>1484941</v>
      </c>
      <c r="N85" s="1796">
        <v>1562743</v>
      </c>
      <c r="O85" s="1797">
        <v>1593742</v>
      </c>
      <c r="P85" s="1798">
        <v>1636086</v>
      </c>
      <c r="Q85" s="1799">
        <v>1669456</v>
      </c>
      <c r="R85" s="1800">
        <v>1718979</v>
      </c>
      <c r="S85" s="1801">
        <v>1767126</v>
      </c>
      <c r="T85" s="1802">
        <v>1829138</v>
      </c>
      <c r="U85" s="1803">
        <v>1889638</v>
      </c>
      <c r="V85" s="1804">
        <v>1948397</v>
      </c>
      <c r="W85" s="1805" t="s">
        <v>23</v>
      </c>
    </row>
    <row r="86" spans="2:23">
      <c r="B86" s="1806" t="s">
        <v>29</v>
      </c>
      <c r="C86" s="1807" t="s">
        <v>23</v>
      </c>
      <c r="D86" s="1808">
        <v>1326341</v>
      </c>
      <c r="E86" s="1809">
        <v>1384016</v>
      </c>
      <c r="F86" s="1810">
        <v>1430220</v>
      </c>
      <c r="G86" s="1811">
        <v>1469233</v>
      </c>
      <c r="H86" s="1812">
        <v>1532690</v>
      </c>
      <c r="I86" s="1813">
        <v>1586085</v>
      </c>
      <c r="J86" s="1814">
        <v>1654464</v>
      </c>
      <c r="K86" s="1815">
        <v>1742511</v>
      </c>
      <c r="L86" s="1816">
        <v>1792805</v>
      </c>
      <c r="M86" s="1817">
        <v>1750127</v>
      </c>
      <c r="N86" s="1818">
        <v>1797790</v>
      </c>
      <c r="O86" s="1819">
        <v>1848583</v>
      </c>
      <c r="P86" s="1820">
        <v>1875325</v>
      </c>
      <c r="Q86" s="1821">
        <v>1899841</v>
      </c>
      <c r="R86" s="1822">
        <v>1927230</v>
      </c>
      <c r="S86" s="1823">
        <v>1967466</v>
      </c>
      <c r="T86" s="1824">
        <v>1996790</v>
      </c>
      <c r="U86" s="1825">
        <v>2046129</v>
      </c>
      <c r="V86" s="1826">
        <v>2101770</v>
      </c>
      <c r="W86" s="1827">
        <v>2169269</v>
      </c>
    </row>
    <row r="87" spans="2:23">
      <c r="B87" s="1828" t="s">
        <v>30</v>
      </c>
      <c r="C87" s="1829" t="s">
        <v>23</v>
      </c>
      <c r="D87" s="1830">
        <v>1901809</v>
      </c>
      <c r="E87" s="1831">
        <v>1962576</v>
      </c>
      <c r="F87" s="1832">
        <v>1987125</v>
      </c>
      <c r="G87" s="1833">
        <v>1996524</v>
      </c>
      <c r="H87" s="1834">
        <v>2049674</v>
      </c>
      <c r="I87" s="1835">
        <v>2069658</v>
      </c>
      <c r="J87" s="1836">
        <v>2156957</v>
      </c>
      <c r="K87" s="1837">
        <v>2247830</v>
      </c>
      <c r="L87" s="1838">
        <v>2289553</v>
      </c>
      <c r="M87" s="1839">
        <v>2192834</v>
      </c>
      <c r="N87" s="1840">
        <v>2305684</v>
      </c>
      <c r="O87" s="1841">
        <v>2418099</v>
      </c>
      <c r="P87" s="1842">
        <v>2465800</v>
      </c>
      <c r="Q87" s="1843">
        <v>2527883</v>
      </c>
      <c r="R87" s="1844">
        <v>2635393</v>
      </c>
      <c r="S87" s="1845">
        <v>2722020</v>
      </c>
      <c r="T87" s="1846">
        <v>2822443</v>
      </c>
      <c r="U87" s="1847">
        <v>2936703</v>
      </c>
      <c r="V87" s="1848">
        <v>3024422</v>
      </c>
      <c r="W87" s="1849">
        <v>3106157</v>
      </c>
    </row>
    <row r="88" spans="2:23">
      <c r="B88" s="1850" t="s">
        <v>31</v>
      </c>
      <c r="C88" s="1851" t="s">
        <v>23</v>
      </c>
      <c r="D88" s="1852">
        <v>1112455.8999999999</v>
      </c>
      <c r="E88" s="1853">
        <v>1175476.8</v>
      </c>
      <c r="F88" s="1854">
        <v>1217299.8999999999</v>
      </c>
      <c r="G88" s="1855">
        <v>1261478.2</v>
      </c>
      <c r="H88" s="1856">
        <v>1310293</v>
      </c>
      <c r="I88" s="1857">
        <v>1346105.3</v>
      </c>
      <c r="J88" s="1858">
        <v>1391185.8</v>
      </c>
      <c r="K88" s="1859">
        <v>1449716.8</v>
      </c>
      <c r="L88" s="1860">
        <v>1477269.4</v>
      </c>
      <c r="M88" s="1861">
        <v>1425156.9</v>
      </c>
      <c r="N88" s="1862">
        <v>1449430.4</v>
      </c>
      <c r="O88" s="1863">
        <v>1480874.8</v>
      </c>
      <c r="P88" s="1864">
        <v>1458006.7</v>
      </c>
      <c r="Q88" s="1865">
        <v>1451514.3</v>
      </c>
      <c r="R88" s="1866">
        <v>1462744.6</v>
      </c>
      <c r="S88" s="1867">
        <v>1488049</v>
      </c>
      <c r="T88" s="1868">
        <v>1522753.8</v>
      </c>
      <c r="U88" s="1869">
        <v>1557795.8</v>
      </c>
      <c r="V88" s="1870">
        <v>1589576.2</v>
      </c>
      <c r="W88" s="1871">
        <v>1611353.8</v>
      </c>
    </row>
    <row r="89" spans="2:23">
      <c r="B89" s="1872" t="s">
        <v>32</v>
      </c>
      <c r="C89" s="1873" t="s">
        <v>23</v>
      </c>
      <c r="D89" s="1874">
        <v>535696700</v>
      </c>
      <c r="E89" s="1875">
        <v>528543800</v>
      </c>
      <c r="F89" s="1876">
        <v>524121800</v>
      </c>
      <c r="G89" s="1877">
        <v>524457500</v>
      </c>
      <c r="H89" s="1878">
        <v>530393900</v>
      </c>
      <c r="I89" s="1879">
        <v>534950800</v>
      </c>
      <c r="J89" s="1880">
        <v>536229100</v>
      </c>
      <c r="K89" s="1881">
        <v>540420000</v>
      </c>
      <c r="L89" s="1882">
        <v>528343900</v>
      </c>
      <c r="M89" s="1883">
        <v>495454300</v>
      </c>
      <c r="N89" s="1884">
        <v>505472200</v>
      </c>
      <c r="O89" s="1885">
        <v>494826500</v>
      </c>
      <c r="P89" s="1886">
        <v>497635100</v>
      </c>
      <c r="Q89" s="1887">
        <v>505334200</v>
      </c>
      <c r="R89" s="1888">
        <v>514630700</v>
      </c>
      <c r="S89" s="1889">
        <v>534876000</v>
      </c>
      <c r="T89" s="1890">
        <v>542415700</v>
      </c>
      <c r="U89" s="1891">
        <v>550565600</v>
      </c>
      <c r="V89" s="1892">
        <v>553271000</v>
      </c>
      <c r="W89" s="1893">
        <v>553308000</v>
      </c>
    </row>
    <row r="90" spans="2:23">
      <c r="B90" s="1894" t="s">
        <v>39</v>
      </c>
      <c r="C90" s="1895" t="s">
        <v>23</v>
      </c>
      <c r="D90" s="1896">
        <v>609179216</v>
      </c>
      <c r="E90" s="1897">
        <v>657618292</v>
      </c>
      <c r="F90" s="1898">
        <v>725618991</v>
      </c>
      <c r="G90" s="1899">
        <v>774938577</v>
      </c>
      <c r="H90" s="1900">
        <v>844246009</v>
      </c>
      <c r="I90" s="1901">
        <v>886750729</v>
      </c>
      <c r="J90" s="1902">
        <v>930640162</v>
      </c>
      <c r="K90" s="1903">
        <v>1006218741</v>
      </c>
      <c r="L90" s="1904">
        <v>1064320123</v>
      </c>
      <c r="M90" s="1905">
        <v>1115928469</v>
      </c>
      <c r="N90" s="1906">
        <v>1223357052</v>
      </c>
      <c r="O90" s="1907">
        <v>1292618425</v>
      </c>
      <c r="P90" s="1908">
        <v>1336952591</v>
      </c>
      <c r="Q90" s="1909">
        <v>1392273245</v>
      </c>
      <c r="R90" s="1910">
        <v>1447416786</v>
      </c>
      <c r="S90" s="1911">
        <v>1520907899</v>
      </c>
      <c r="T90" s="1912">
        <v>1593082797</v>
      </c>
      <c r="U90" s="1913">
        <v>1679018684</v>
      </c>
      <c r="V90" s="1914">
        <v>1736540628</v>
      </c>
      <c r="W90" s="1915" t="s">
        <v>23</v>
      </c>
    </row>
    <row r="91" spans="2:23">
      <c r="B91" s="1916" t="s">
        <v>33</v>
      </c>
      <c r="C91" s="1917" t="s">
        <v>23</v>
      </c>
      <c r="D91" s="1918">
        <v>405832</v>
      </c>
      <c r="E91" s="1919">
        <v>430408</v>
      </c>
      <c r="F91" s="1920">
        <v>448394</v>
      </c>
      <c r="G91" s="1921">
        <v>458616</v>
      </c>
      <c r="H91" s="1922">
        <v>472578</v>
      </c>
      <c r="I91" s="1923">
        <v>491394</v>
      </c>
      <c r="J91" s="1924">
        <v>520586</v>
      </c>
      <c r="K91" s="1925">
        <v>552505</v>
      </c>
      <c r="L91" s="1926">
        <v>578387</v>
      </c>
      <c r="M91" s="1927">
        <v>561185</v>
      </c>
      <c r="N91" s="1928">
        <v>574280</v>
      </c>
      <c r="O91" s="1929">
        <v>585953</v>
      </c>
      <c r="P91" s="1930">
        <v>590316</v>
      </c>
      <c r="Q91" s="1931">
        <v>595709</v>
      </c>
      <c r="R91" s="1932">
        <v>604814</v>
      </c>
      <c r="S91" s="1933">
        <v>620835</v>
      </c>
      <c r="T91" s="1934">
        <v>634824</v>
      </c>
      <c r="U91" s="1935">
        <v>661566</v>
      </c>
      <c r="V91" s="1936">
        <v>692632</v>
      </c>
      <c r="W91" s="1937" t="s">
        <v>23</v>
      </c>
    </row>
    <row r="92" spans="2:23">
      <c r="B92" s="1938" t="s">
        <v>34</v>
      </c>
      <c r="C92" s="1939" t="s">
        <v>23</v>
      </c>
      <c r="D92" s="1940">
        <v>664322</v>
      </c>
      <c r="E92" s="1941">
        <v>694819</v>
      </c>
      <c r="F92" s="1942">
        <v>716566</v>
      </c>
      <c r="G92" s="1943">
        <v>746437</v>
      </c>
      <c r="H92" s="1944">
        <v>825318</v>
      </c>
      <c r="I92" s="1945">
        <v>870463</v>
      </c>
      <c r="J92" s="1946">
        <v>937279</v>
      </c>
      <c r="K92" s="1947">
        <v>1036439</v>
      </c>
      <c r="L92" s="1948">
        <v>1121553</v>
      </c>
      <c r="M92" s="1949">
        <v>1217842</v>
      </c>
      <c r="N92" s="1950">
        <v>1273022</v>
      </c>
      <c r="O92" s="1951">
        <v>1375394</v>
      </c>
      <c r="P92" s="1952">
        <v>1437674</v>
      </c>
      <c r="Q92" s="1953">
        <v>1460746</v>
      </c>
      <c r="R92" s="1954">
        <v>1516480</v>
      </c>
      <c r="S92" s="1955">
        <v>1598028</v>
      </c>
      <c r="T92" s="1956">
        <v>1646287</v>
      </c>
      <c r="U92" s="1957">
        <v>1747525</v>
      </c>
      <c r="V92" s="1958">
        <v>1857482</v>
      </c>
      <c r="W92" s="1959" t="s">
        <v>23</v>
      </c>
    </row>
    <row r="93" spans="2:23">
      <c r="B93" s="1960" t="s">
        <v>40</v>
      </c>
      <c r="C93" s="1961" t="s">
        <v>23</v>
      </c>
      <c r="D93" s="1962">
        <v>588988</v>
      </c>
      <c r="E93" s="1963">
        <v>639118</v>
      </c>
      <c r="F93" s="1964">
        <v>683263</v>
      </c>
      <c r="G93" s="1965">
        <v>727883</v>
      </c>
      <c r="H93" s="1966">
        <v>775375</v>
      </c>
      <c r="I93" s="1967">
        <v>832410</v>
      </c>
      <c r="J93" s="1968">
        <v>897257</v>
      </c>
      <c r="K93" s="1969">
        <v>969173</v>
      </c>
      <c r="L93" s="1970">
        <v>1022552</v>
      </c>
      <c r="M93" s="1971">
        <v>1002045</v>
      </c>
      <c r="N93" s="1972">
        <v>985479</v>
      </c>
      <c r="O93" s="1973">
        <v>980239</v>
      </c>
      <c r="P93" s="1974">
        <v>948339</v>
      </c>
      <c r="Q93" s="1975">
        <v>932448</v>
      </c>
      <c r="R93" s="1976">
        <v>939949</v>
      </c>
      <c r="S93" s="1977">
        <v>978469</v>
      </c>
      <c r="T93" s="1978">
        <v>1010688</v>
      </c>
      <c r="U93" s="1979">
        <v>1053191</v>
      </c>
      <c r="V93" s="1980">
        <v>1087968</v>
      </c>
      <c r="W93" s="1981" t="s">
        <v>23</v>
      </c>
    </row>
    <row r="94" spans="2:23">
      <c r="B94" s="1982" t="s">
        <v>35</v>
      </c>
      <c r="C94" s="1983" t="s">
        <v>23</v>
      </c>
      <c r="D94" s="1984">
        <v>2140595</v>
      </c>
      <c r="E94" s="1985">
        <v>2224423</v>
      </c>
      <c r="F94" s="1986">
        <v>2304452</v>
      </c>
      <c r="G94" s="1987">
        <v>2398214</v>
      </c>
      <c r="H94" s="1988">
        <v>2515147</v>
      </c>
      <c r="I94" s="1989">
        <v>2594653</v>
      </c>
      <c r="J94" s="1990">
        <v>2767971</v>
      </c>
      <c r="K94" s="1991">
        <v>2944571</v>
      </c>
      <c r="L94" s="1992">
        <v>3021539</v>
      </c>
      <c r="M94" s="1993">
        <v>2947488</v>
      </c>
      <c r="N94" s="1994">
        <v>3153052</v>
      </c>
      <c r="O94" s="1995">
        <v>3303265</v>
      </c>
      <c r="P94" s="1996">
        <v>3320607</v>
      </c>
      <c r="Q94" s="1997">
        <v>3392439</v>
      </c>
      <c r="R94" s="1998">
        <v>3549983</v>
      </c>
      <c r="S94" s="1999">
        <v>3788043</v>
      </c>
      <c r="T94" s="2000">
        <v>3910818</v>
      </c>
      <c r="U94" s="2001">
        <v>4100646</v>
      </c>
      <c r="V94" s="2002">
        <v>4278918</v>
      </c>
      <c r="W94" s="2003">
        <v>4484615</v>
      </c>
    </row>
    <row r="95" spans="2:23" ht="30">
      <c r="B95" s="2004" t="s">
        <v>41</v>
      </c>
      <c r="C95" s="2005" t="s">
        <v>23</v>
      </c>
      <c r="D95" s="2006">
        <v>985263</v>
      </c>
      <c r="E95" s="2007">
        <v>1027005</v>
      </c>
      <c r="F95" s="2008">
        <v>1071054</v>
      </c>
      <c r="G95" s="2009">
        <v>1134528</v>
      </c>
      <c r="H95" s="2010">
        <v>1189571</v>
      </c>
      <c r="I95" s="2011">
        <v>1260813</v>
      </c>
      <c r="J95" s="2012">
        <v>1330611</v>
      </c>
      <c r="K95" s="2013">
        <v>1397991</v>
      </c>
      <c r="L95" s="2014">
        <v>1447175</v>
      </c>
      <c r="M95" s="2015">
        <v>1418496</v>
      </c>
      <c r="N95" s="2016">
        <v>1452645</v>
      </c>
      <c r="O95" s="2017">
        <v>1491242</v>
      </c>
      <c r="P95" s="2018">
        <v>1539250</v>
      </c>
      <c r="Q95" s="2019">
        <v>1601614</v>
      </c>
      <c r="R95" s="2020">
        <v>1674387</v>
      </c>
      <c r="S95" s="2021">
        <v>1727643</v>
      </c>
      <c r="T95" s="2022">
        <v>1799292</v>
      </c>
      <c r="U95" s="2023">
        <v>1872421</v>
      </c>
      <c r="V95" s="2024">
        <v>1942619</v>
      </c>
      <c r="W95" s="2025">
        <v>2017344</v>
      </c>
    </row>
    <row r="96" spans="2:23">
      <c r="B96" s="2026" t="s">
        <v>36</v>
      </c>
      <c r="C96" s="2027" t="s">
        <v>23</v>
      </c>
      <c r="D96" s="2028">
        <v>9884024</v>
      </c>
      <c r="E96" s="2029">
        <v>10223809</v>
      </c>
      <c r="F96" s="2030">
        <v>10545488</v>
      </c>
      <c r="G96" s="2031">
        <v>11051414</v>
      </c>
      <c r="H96" s="2032">
        <v>11774846</v>
      </c>
      <c r="I96" s="2033">
        <v>12567501</v>
      </c>
      <c r="J96" s="2034">
        <v>13304109</v>
      </c>
      <c r="K96" s="2035">
        <v>13956204</v>
      </c>
      <c r="L96" s="2036">
        <v>14247898</v>
      </c>
      <c r="M96" s="2037">
        <v>14006529</v>
      </c>
      <c r="N96" s="2038">
        <v>14539845</v>
      </c>
      <c r="O96" s="2039">
        <v>15055229</v>
      </c>
      <c r="P96" s="2040">
        <v>15681140</v>
      </c>
      <c r="Q96" s="2041">
        <v>16233259</v>
      </c>
      <c r="R96" s="2042">
        <v>16906767</v>
      </c>
      <c r="S96" s="2043">
        <v>17543952</v>
      </c>
      <c r="T96" s="2044">
        <v>18026678</v>
      </c>
      <c r="U96" s="2045">
        <v>18781746</v>
      </c>
      <c r="V96" s="2046">
        <v>19760774</v>
      </c>
      <c r="W96" s="2047">
        <v>20592215</v>
      </c>
    </row>
    <row r="97" spans="2:23" ht="75">
      <c r="B97" s="2048" t="s">
        <v>44</v>
      </c>
      <c r="C97" s="2050"/>
      <c r="D97" s="2051"/>
      <c r="E97" s="2052"/>
      <c r="F97" s="2053"/>
      <c r="G97" s="2054"/>
      <c r="H97" s="2055"/>
      <c r="I97" s="2056"/>
      <c r="J97" s="2057"/>
      <c r="K97" s="2058"/>
      <c r="L97" s="2059"/>
      <c r="M97" s="2060"/>
      <c r="N97" s="2061"/>
      <c r="O97" s="2062"/>
      <c r="P97" s="2063"/>
      <c r="Q97" s="2064"/>
      <c r="R97" s="2065"/>
      <c r="S97" s="2066"/>
      <c r="T97" s="2067"/>
      <c r="U97" s="2068"/>
      <c r="V97" s="2069"/>
      <c r="W97" s="2070" t="s">
        <v>23</v>
      </c>
    </row>
    <row r="98" spans="2:23" ht="120">
      <c r="B98" s="2049" t="s">
        <v>37</v>
      </c>
      <c r="C98" s="2072"/>
      <c r="D98" s="2073"/>
      <c r="E98" s="2074"/>
      <c r="F98" s="2075"/>
      <c r="G98" s="2076"/>
      <c r="H98" s="2077"/>
      <c r="I98" s="2078"/>
      <c r="J98" s="2079"/>
      <c r="K98" s="2080"/>
      <c r="L98" s="2081"/>
      <c r="M98" s="2082"/>
      <c r="N98" s="2083"/>
      <c r="O98" s="2084"/>
      <c r="P98" s="2085"/>
      <c r="Q98" s="2086"/>
      <c r="R98" s="2087"/>
      <c r="S98" s="2088"/>
      <c r="T98" s="2089"/>
      <c r="U98" s="2090"/>
      <c r="V98" s="2091"/>
      <c r="W98" s="2071"/>
    </row>
    <row r="99" spans="2:23">
      <c r="B99" s="2092" t="s">
        <v>26</v>
      </c>
      <c r="C99" s="2093" t="s">
        <v>23</v>
      </c>
      <c r="D99" s="2094">
        <v>186896.06899999999</v>
      </c>
      <c r="E99" s="2095">
        <v>192752.93299999999</v>
      </c>
      <c r="F99" s="2096">
        <v>197901.57800000001</v>
      </c>
      <c r="G99" s="2097">
        <v>203181.81899999999</v>
      </c>
      <c r="H99" s="2098">
        <v>212537.152</v>
      </c>
      <c r="I99" s="2099">
        <v>222857.264</v>
      </c>
      <c r="J99" s="2100">
        <v>235826.28200000001</v>
      </c>
      <c r="K99" s="2101">
        <v>249904.78400000001</v>
      </c>
      <c r="L99" s="2102">
        <v>258365.08900000001</v>
      </c>
      <c r="M99" s="2103">
        <v>252525.32699999999</v>
      </c>
      <c r="N99" s="2104">
        <v>259085.307</v>
      </c>
      <c r="O99" s="2105">
        <v>270935.42</v>
      </c>
      <c r="P99" s="2106">
        <v>277813.66800000001</v>
      </c>
      <c r="Q99" s="2107">
        <v>282264.56199999998</v>
      </c>
      <c r="R99" s="2108">
        <v>290709.87900000002</v>
      </c>
      <c r="S99" s="2109">
        <v>299615.85700000002</v>
      </c>
      <c r="T99" s="2110">
        <v>311923.89299999998</v>
      </c>
      <c r="U99" s="2111">
        <v>323852.337</v>
      </c>
      <c r="V99" s="2112">
        <v>338638.07500000001</v>
      </c>
      <c r="W99" s="2113" t="s">
        <v>23</v>
      </c>
    </row>
    <row r="100" spans="2:23">
      <c r="B100" s="2114" t="s">
        <v>27</v>
      </c>
      <c r="C100" s="2115" t="s">
        <v>23</v>
      </c>
      <c r="D100" s="2116">
        <v>226664.9</v>
      </c>
      <c r="E100" s="2117">
        <v>234773.9</v>
      </c>
      <c r="F100" s="2118">
        <v>242612.5</v>
      </c>
      <c r="G100" s="2119">
        <v>249826.6</v>
      </c>
      <c r="H100" s="2120">
        <v>263126.5</v>
      </c>
      <c r="I100" s="2121">
        <v>276252.3</v>
      </c>
      <c r="J100" s="2122">
        <v>290593</v>
      </c>
      <c r="K100" s="2123">
        <v>308182.5</v>
      </c>
      <c r="L100" s="2124">
        <v>316198.7</v>
      </c>
      <c r="M100" s="2125">
        <v>312195.3</v>
      </c>
      <c r="N100" s="2126">
        <v>327907.20000000001</v>
      </c>
      <c r="O100" s="2127">
        <v>339836.6</v>
      </c>
      <c r="P100" s="2128">
        <v>347713.5</v>
      </c>
      <c r="Q100" s="2129">
        <v>354212.4</v>
      </c>
      <c r="R100" s="2130">
        <v>363838.5</v>
      </c>
      <c r="S100" s="2131">
        <v>376578.8</v>
      </c>
      <c r="T100" s="2132">
        <v>387020.2</v>
      </c>
      <c r="U100" s="2133">
        <v>400301.9</v>
      </c>
      <c r="V100" s="2134">
        <v>413678.9</v>
      </c>
      <c r="W100" s="2135">
        <v>430517.1</v>
      </c>
    </row>
    <row r="101" spans="2:23">
      <c r="B101" s="2136" t="s">
        <v>38</v>
      </c>
      <c r="C101" s="2137" t="s">
        <v>23</v>
      </c>
      <c r="D101" s="2138" t="s">
        <v>23</v>
      </c>
      <c r="E101" s="2139" t="s">
        <v>23</v>
      </c>
      <c r="F101" s="2140" t="s">
        <v>23</v>
      </c>
      <c r="G101" s="2141" t="s">
        <v>23</v>
      </c>
      <c r="H101" s="2142" t="s">
        <v>23</v>
      </c>
      <c r="I101" s="2143" t="s">
        <v>23</v>
      </c>
      <c r="J101" s="2144" t="s">
        <v>23</v>
      </c>
      <c r="K101" s="2145">
        <v>1406812.2749999999</v>
      </c>
      <c r="L101" s="2146">
        <v>1487412.8659999999</v>
      </c>
      <c r="M101" s="2147">
        <v>1399039.0379999999</v>
      </c>
      <c r="N101" s="2148">
        <v>1487089</v>
      </c>
      <c r="O101" s="2149">
        <v>1588380</v>
      </c>
      <c r="P101" s="2150">
        <v>1634038</v>
      </c>
      <c r="Q101" s="2151">
        <v>1700630</v>
      </c>
      <c r="R101" s="2152">
        <v>1783432</v>
      </c>
      <c r="S101" s="2153">
        <v>1768238</v>
      </c>
      <c r="T101" s="2154">
        <v>1795587</v>
      </c>
      <c r="U101" s="2155">
        <v>1895165</v>
      </c>
      <c r="V101" s="2156">
        <v>1984037</v>
      </c>
      <c r="W101" s="2157">
        <v>2054639.8130000001</v>
      </c>
    </row>
    <row r="102" spans="2:23">
      <c r="B102" s="2158" t="s">
        <v>28</v>
      </c>
      <c r="C102" s="2159" t="s">
        <v>23</v>
      </c>
      <c r="D102" s="2160">
        <v>1138543</v>
      </c>
      <c r="E102" s="2161">
        <v>1174534</v>
      </c>
      <c r="F102" s="2162">
        <v>1206269</v>
      </c>
      <c r="G102" s="2163">
        <v>1229786</v>
      </c>
      <c r="H102" s="2164">
        <v>1284911</v>
      </c>
      <c r="I102" s="2165">
        <v>1345060</v>
      </c>
      <c r="J102" s="2166">
        <v>1426565</v>
      </c>
      <c r="K102" s="2167">
        <v>1472897</v>
      </c>
      <c r="L102" s="2168">
        <v>1540856</v>
      </c>
      <c r="M102" s="2169">
        <v>1483423</v>
      </c>
      <c r="N102" s="2170">
        <v>1558447</v>
      </c>
      <c r="O102" s="2171">
        <v>1588935</v>
      </c>
      <c r="P102" s="2172">
        <v>1630850</v>
      </c>
      <c r="Q102" s="2173">
        <v>1658445</v>
      </c>
      <c r="R102" s="2174">
        <v>1704872</v>
      </c>
      <c r="S102" s="2175">
        <v>1749610</v>
      </c>
      <c r="T102" s="2176">
        <v>1809384</v>
      </c>
      <c r="U102" s="2177">
        <v>1868875</v>
      </c>
      <c r="V102" s="2178">
        <v>1927753</v>
      </c>
      <c r="W102" s="2179" t="s">
        <v>23</v>
      </c>
    </row>
    <row r="103" spans="2:23">
      <c r="B103" s="2180" t="s">
        <v>29</v>
      </c>
      <c r="C103" s="2181" t="s">
        <v>23</v>
      </c>
      <c r="D103" s="2182">
        <v>1279269</v>
      </c>
      <c r="E103" s="2183">
        <v>1338342</v>
      </c>
      <c r="F103" s="2184">
        <v>1382604</v>
      </c>
      <c r="G103" s="2185">
        <v>1420454</v>
      </c>
      <c r="H103" s="2186">
        <v>1478636</v>
      </c>
      <c r="I103" s="2187">
        <v>1528176</v>
      </c>
      <c r="J103" s="2188">
        <v>1601221</v>
      </c>
      <c r="K103" s="2189">
        <v>1685488</v>
      </c>
      <c r="L103" s="2190">
        <v>1735253</v>
      </c>
      <c r="M103" s="2191">
        <v>1688946</v>
      </c>
      <c r="N103" s="2192">
        <v>1745213</v>
      </c>
      <c r="O103" s="2193">
        <v>1789244</v>
      </c>
      <c r="P103" s="2194">
        <v>1812235</v>
      </c>
      <c r="Q103" s="2195">
        <v>1831366</v>
      </c>
      <c r="R103" s="2196">
        <v>1866187</v>
      </c>
      <c r="S103" s="2197">
        <v>1912277</v>
      </c>
      <c r="T103" s="2198">
        <v>1938738</v>
      </c>
      <c r="U103" s="2199">
        <v>1986152</v>
      </c>
      <c r="V103" s="2200">
        <v>2041761</v>
      </c>
      <c r="W103" s="2201">
        <v>2101028</v>
      </c>
    </row>
    <row r="104" spans="2:23">
      <c r="B104" s="2202" t="s">
        <v>30</v>
      </c>
      <c r="C104" s="2203" t="s">
        <v>23</v>
      </c>
      <c r="D104" s="2204">
        <v>1917328</v>
      </c>
      <c r="E104" s="2205">
        <v>1976090</v>
      </c>
      <c r="F104" s="2206">
        <v>1998555</v>
      </c>
      <c r="G104" s="2207">
        <v>2005375</v>
      </c>
      <c r="H104" s="2208">
        <v>2056568</v>
      </c>
      <c r="I104" s="2209">
        <v>2078431</v>
      </c>
      <c r="J104" s="2210">
        <v>2167409</v>
      </c>
      <c r="K104" s="2211">
        <v>2255682</v>
      </c>
      <c r="L104" s="2212">
        <v>2297394</v>
      </c>
      <c r="M104" s="2213">
        <v>2204669</v>
      </c>
      <c r="N104" s="2214">
        <v>2317159</v>
      </c>
      <c r="O104" s="2215">
        <v>2426287</v>
      </c>
      <c r="P104" s="2216">
        <v>2470242</v>
      </c>
      <c r="Q104" s="2217">
        <v>2532654</v>
      </c>
      <c r="R104" s="2218">
        <v>2640194</v>
      </c>
      <c r="S104" s="2219">
        <v>2724168</v>
      </c>
      <c r="T104" s="2220">
        <v>2825061</v>
      </c>
      <c r="U104" s="2221">
        <v>2938955</v>
      </c>
      <c r="V104" s="2222">
        <v>3027873</v>
      </c>
      <c r="W104" s="2223">
        <v>3116055</v>
      </c>
    </row>
    <row r="105" spans="2:23">
      <c r="B105" s="2224" t="s">
        <v>31</v>
      </c>
      <c r="C105" s="2225" t="s">
        <v>23</v>
      </c>
      <c r="D105" s="2226">
        <v>1083287.8999999999</v>
      </c>
      <c r="E105" s="2227">
        <v>1144516.8</v>
      </c>
      <c r="F105" s="2228">
        <v>1183490.8999999999</v>
      </c>
      <c r="G105" s="2229">
        <v>1226585.2</v>
      </c>
      <c r="H105" s="2230">
        <v>1274173</v>
      </c>
      <c r="I105" s="2231">
        <v>1305462.3</v>
      </c>
      <c r="J105" s="2232">
        <v>1348711.8</v>
      </c>
      <c r="K105" s="2233">
        <v>1403182.8</v>
      </c>
      <c r="L105" s="2234">
        <v>1436744.4</v>
      </c>
      <c r="M105" s="2235">
        <v>1392121.9</v>
      </c>
      <c r="N105" s="2236">
        <v>1412989.4</v>
      </c>
      <c r="O105" s="2237">
        <v>1443985.8</v>
      </c>
      <c r="P105" s="2238">
        <v>1405955.7</v>
      </c>
      <c r="Q105" s="2239">
        <v>1403829.3</v>
      </c>
      <c r="R105" s="2240">
        <v>1412953.6</v>
      </c>
      <c r="S105" s="2241">
        <v>1436437</v>
      </c>
      <c r="T105" s="2242">
        <v>1485444.8</v>
      </c>
      <c r="U105" s="2243">
        <v>1514954.8</v>
      </c>
      <c r="V105" s="2244">
        <v>1546984.2</v>
      </c>
      <c r="W105" s="2245">
        <v>1569153</v>
      </c>
    </row>
    <row r="106" spans="2:23">
      <c r="B106" s="2246" t="s">
        <v>32</v>
      </c>
      <c r="C106" s="2247" t="s">
        <v>23</v>
      </c>
      <c r="D106" s="2248">
        <v>501975300</v>
      </c>
      <c r="E106" s="2249">
        <v>494821300</v>
      </c>
      <c r="F106" s="2250">
        <v>490902000</v>
      </c>
      <c r="G106" s="2251">
        <v>492434800</v>
      </c>
      <c r="H106" s="2252">
        <v>497367800</v>
      </c>
      <c r="I106" s="2253">
        <v>501828900</v>
      </c>
      <c r="J106" s="2254">
        <v>503469100</v>
      </c>
      <c r="K106" s="2255">
        <v>507826600</v>
      </c>
      <c r="L106" s="2256">
        <v>496644000</v>
      </c>
      <c r="M106" s="2257">
        <v>465207600</v>
      </c>
      <c r="N106" s="2258">
        <v>475025700</v>
      </c>
      <c r="O106" s="2259">
        <v>465231700</v>
      </c>
      <c r="P106" s="2260">
        <v>467529900</v>
      </c>
      <c r="Q106" s="2261">
        <v>475715200</v>
      </c>
      <c r="R106" s="2262">
        <v>480908200</v>
      </c>
      <c r="S106" s="2263">
        <v>496417400</v>
      </c>
      <c r="T106" s="2264">
        <v>502450200</v>
      </c>
      <c r="U106" s="2265">
        <v>510687200</v>
      </c>
      <c r="V106" s="2266">
        <v>513253600</v>
      </c>
      <c r="W106" s="2267">
        <v>512340400</v>
      </c>
    </row>
    <row r="107" spans="2:23">
      <c r="B107" s="2268" t="s">
        <v>39</v>
      </c>
      <c r="C107" s="2269" t="s">
        <v>23</v>
      </c>
      <c r="D107" s="2270">
        <v>582412795</v>
      </c>
      <c r="E107" s="2271">
        <v>629871196</v>
      </c>
      <c r="F107" s="2272">
        <v>697909995</v>
      </c>
      <c r="G107" s="2273">
        <v>747497296</v>
      </c>
      <c r="H107" s="2274">
        <v>818156395</v>
      </c>
      <c r="I107" s="2275">
        <v>861907495</v>
      </c>
      <c r="J107" s="2276">
        <v>903517896</v>
      </c>
      <c r="K107" s="2277">
        <v>978325695</v>
      </c>
      <c r="L107" s="2278">
        <v>1035857695</v>
      </c>
      <c r="M107" s="2279">
        <v>1087510294</v>
      </c>
      <c r="N107" s="2280">
        <v>1190886992</v>
      </c>
      <c r="O107" s="2281">
        <v>1252093893</v>
      </c>
      <c r="P107" s="2282">
        <v>1299919093</v>
      </c>
      <c r="Q107" s="2283">
        <v>1360468994</v>
      </c>
      <c r="R107" s="2284">
        <v>1416553795</v>
      </c>
      <c r="S107" s="2285">
        <v>1501347895</v>
      </c>
      <c r="T107" s="2286">
        <v>1573397191</v>
      </c>
      <c r="U107" s="2287">
        <v>1658736217</v>
      </c>
      <c r="V107" s="2288">
        <v>1716441140</v>
      </c>
      <c r="W107" s="2289" t="s">
        <v>23</v>
      </c>
    </row>
    <row r="108" spans="2:23">
      <c r="B108" s="2290" t="s">
        <v>33</v>
      </c>
      <c r="C108" s="2291" t="s">
        <v>23</v>
      </c>
      <c r="D108" s="2292">
        <v>407287</v>
      </c>
      <c r="E108" s="2293">
        <v>431908</v>
      </c>
      <c r="F108" s="2294">
        <v>449724</v>
      </c>
      <c r="G108" s="2295">
        <v>459916</v>
      </c>
      <c r="H108" s="2296">
        <v>474285</v>
      </c>
      <c r="I108" s="2297">
        <v>492308</v>
      </c>
      <c r="J108" s="2298">
        <v>521763</v>
      </c>
      <c r="K108" s="2299">
        <v>554599</v>
      </c>
      <c r="L108" s="2300">
        <v>580666</v>
      </c>
      <c r="M108" s="2301">
        <v>564443</v>
      </c>
      <c r="N108" s="2302">
        <v>577577</v>
      </c>
      <c r="O108" s="2303">
        <v>588325</v>
      </c>
      <c r="P108" s="2304">
        <v>591512</v>
      </c>
      <c r="Q108" s="2305">
        <v>595607</v>
      </c>
      <c r="R108" s="2306">
        <v>601942</v>
      </c>
      <c r="S108" s="2307">
        <v>619218</v>
      </c>
      <c r="T108" s="2308">
        <v>632933</v>
      </c>
      <c r="U108" s="2309">
        <v>659890</v>
      </c>
      <c r="V108" s="2310">
        <v>690724</v>
      </c>
      <c r="W108" s="2311" t="s">
        <v>23</v>
      </c>
    </row>
    <row r="109" spans="2:23">
      <c r="B109" s="2312" t="s">
        <v>34</v>
      </c>
      <c r="C109" s="2313" t="s">
        <v>23</v>
      </c>
      <c r="D109" s="2314">
        <v>657727</v>
      </c>
      <c r="E109" s="2315">
        <v>685510</v>
      </c>
      <c r="F109" s="2316">
        <v>706677</v>
      </c>
      <c r="G109" s="2317">
        <v>736948</v>
      </c>
      <c r="H109" s="2318">
        <v>815918</v>
      </c>
      <c r="I109" s="2319">
        <v>865545</v>
      </c>
      <c r="J109" s="2320">
        <v>934305</v>
      </c>
      <c r="K109" s="2321">
        <v>1031518</v>
      </c>
      <c r="L109" s="2322">
        <v>1118574</v>
      </c>
      <c r="M109" s="2323">
        <v>1214707</v>
      </c>
      <c r="N109" s="2324">
        <v>1268995</v>
      </c>
      <c r="O109" s="2325">
        <v>1370558</v>
      </c>
      <c r="P109" s="2326">
        <v>1431924</v>
      </c>
      <c r="Q109" s="2327">
        <v>1459122</v>
      </c>
      <c r="R109" s="2328">
        <v>1514767</v>
      </c>
      <c r="S109" s="2329">
        <v>1591042</v>
      </c>
      <c r="T109" s="2330">
        <v>1644758</v>
      </c>
      <c r="U109" s="2331">
        <v>1738191</v>
      </c>
      <c r="V109" s="2332">
        <v>1845550</v>
      </c>
      <c r="W109" s="2333" t="s">
        <v>23</v>
      </c>
    </row>
    <row r="110" spans="2:23">
      <c r="B110" s="2334" t="s">
        <v>40</v>
      </c>
      <c r="C110" s="2335" t="s">
        <v>23</v>
      </c>
      <c r="D110" s="2336">
        <v>586775</v>
      </c>
      <c r="E110" s="2337">
        <v>636299</v>
      </c>
      <c r="F110" s="2338">
        <v>680694</v>
      </c>
      <c r="G110" s="2339">
        <v>725823</v>
      </c>
      <c r="H110" s="2340">
        <v>772666</v>
      </c>
      <c r="I110" s="2341">
        <v>829093</v>
      </c>
      <c r="J110" s="2342">
        <v>895805</v>
      </c>
      <c r="K110" s="2343">
        <v>969077</v>
      </c>
      <c r="L110" s="2344">
        <v>1021816</v>
      </c>
      <c r="M110" s="2345">
        <v>1000563</v>
      </c>
      <c r="N110" s="2346">
        <v>983408</v>
      </c>
      <c r="O110" s="2347">
        <v>977631</v>
      </c>
      <c r="P110" s="2348">
        <v>939907</v>
      </c>
      <c r="Q110" s="2349">
        <v>922505</v>
      </c>
      <c r="R110" s="2350">
        <v>928910</v>
      </c>
      <c r="S110" s="2351">
        <v>965499</v>
      </c>
      <c r="T110" s="2352">
        <v>999543</v>
      </c>
      <c r="U110" s="2353">
        <v>1042100</v>
      </c>
      <c r="V110" s="2354">
        <v>1076423</v>
      </c>
      <c r="W110" s="2355" t="s">
        <v>23</v>
      </c>
    </row>
    <row r="111" spans="2:23">
      <c r="B111" s="2356" t="s">
        <v>35</v>
      </c>
      <c r="C111" s="2357" t="s">
        <v>23</v>
      </c>
      <c r="D111" s="2358">
        <v>1910646</v>
      </c>
      <c r="E111" s="2359">
        <v>1980659</v>
      </c>
      <c r="F111" s="2360">
        <v>2052659</v>
      </c>
      <c r="G111" s="2361">
        <v>2139154</v>
      </c>
      <c r="H111" s="2362">
        <v>2248635</v>
      </c>
      <c r="I111" s="2363">
        <v>2324714</v>
      </c>
      <c r="J111" s="2364">
        <v>2490155</v>
      </c>
      <c r="K111" s="2365">
        <v>2647485</v>
      </c>
      <c r="L111" s="2366">
        <v>2709730</v>
      </c>
      <c r="M111" s="2367">
        <v>2653188</v>
      </c>
      <c r="N111" s="2368">
        <v>2852053</v>
      </c>
      <c r="O111" s="2369">
        <v>2991267</v>
      </c>
      <c r="P111" s="2370">
        <v>2994775</v>
      </c>
      <c r="Q111" s="2371">
        <v>3056593</v>
      </c>
      <c r="R111" s="2372">
        <v>3205632</v>
      </c>
      <c r="S111" s="2373">
        <v>3416013</v>
      </c>
      <c r="T111" s="2374">
        <v>3501659</v>
      </c>
      <c r="U111" s="2375">
        <v>3671428</v>
      </c>
      <c r="V111" s="2376">
        <v>3834102</v>
      </c>
      <c r="W111" s="2377">
        <v>4037021</v>
      </c>
    </row>
    <row r="112" spans="2:23" ht="30">
      <c r="B112" s="2378" t="s">
        <v>41</v>
      </c>
      <c r="C112" s="2379" t="s">
        <v>23</v>
      </c>
      <c r="D112" s="2380">
        <v>968733</v>
      </c>
      <c r="E112" s="2381">
        <v>1009925</v>
      </c>
      <c r="F112" s="2382">
        <v>1053365</v>
      </c>
      <c r="G112" s="2383">
        <v>1117286</v>
      </c>
      <c r="H112" s="2384">
        <v>1171865</v>
      </c>
      <c r="I112" s="2385">
        <v>1245940</v>
      </c>
      <c r="J112" s="2386">
        <v>1315139</v>
      </c>
      <c r="K112" s="2387">
        <v>1381932</v>
      </c>
      <c r="L112" s="2388">
        <v>1430033</v>
      </c>
      <c r="M112" s="2389">
        <v>1400143</v>
      </c>
      <c r="N112" s="2390">
        <v>1428770</v>
      </c>
      <c r="O112" s="2391">
        <v>1469139</v>
      </c>
      <c r="P112" s="2392">
        <v>1515269</v>
      </c>
      <c r="Q112" s="2393">
        <v>1575979</v>
      </c>
      <c r="R112" s="2394">
        <v>1648300</v>
      </c>
      <c r="S112" s="2395">
        <v>1701529</v>
      </c>
      <c r="T112" s="2396">
        <v>1774547</v>
      </c>
      <c r="U112" s="2397">
        <v>1845953</v>
      </c>
      <c r="V112" s="2398">
        <v>1915675</v>
      </c>
      <c r="W112" s="2399">
        <v>1990442</v>
      </c>
    </row>
    <row r="113" spans="2:23">
      <c r="B113" s="2400" t="s">
        <v>36</v>
      </c>
      <c r="C113" s="2401" t="s">
        <v>23</v>
      </c>
      <c r="D113" s="2402">
        <v>9588233</v>
      </c>
      <c r="E113" s="2403">
        <v>9912950</v>
      </c>
      <c r="F113" s="2404">
        <v>10210478</v>
      </c>
      <c r="G113" s="2405">
        <v>10699882</v>
      </c>
      <c r="H113" s="2406">
        <v>11395482</v>
      </c>
      <c r="I113" s="2407">
        <v>12157673</v>
      </c>
      <c r="J113" s="2408">
        <v>12870014</v>
      </c>
      <c r="K113" s="2409">
        <v>13491981</v>
      </c>
      <c r="L113" s="2410">
        <v>13772674</v>
      </c>
      <c r="M113" s="2411">
        <v>13509594</v>
      </c>
      <c r="N113" s="2412">
        <v>14041699</v>
      </c>
      <c r="O113" s="2413">
        <v>14556012</v>
      </c>
      <c r="P113" s="2414">
        <v>15175894</v>
      </c>
      <c r="Q113" s="2415">
        <v>15714250</v>
      </c>
      <c r="R113" s="2416">
        <v>16367941</v>
      </c>
      <c r="S113" s="2417">
        <v>16988062</v>
      </c>
      <c r="T113" s="2418">
        <v>17445223</v>
      </c>
      <c r="U113" s="2419">
        <v>18173181</v>
      </c>
      <c r="V113" s="2420">
        <v>19128739</v>
      </c>
      <c r="W113" s="2421">
        <v>19913182</v>
      </c>
    </row>
    <row r="114" spans="2:23" ht="60">
      <c r="B114" s="2422" t="s">
        <v>45</v>
      </c>
      <c r="C114" s="2424"/>
      <c r="D114" s="2425"/>
      <c r="E114" s="2426"/>
      <c r="F114" s="2427"/>
      <c r="G114" s="2428"/>
      <c r="H114" s="2429"/>
      <c r="I114" s="2430"/>
      <c r="J114" s="2431"/>
      <c r="K114" s="2432"/>
      <c r="L114" s="2433"/>
      <c r="M114" s="2434"/>
      <c r="N114" s="2435"/>
      <c r="O114" s="2436"/>
      <c r="P114" s="2437"/>
      <c r="Q114" s="2438"/>
      <c r="R114" s="2439"/>
      <c r="S114" s="2440"/>
      <c r="T114" s="2441"/>
      <c r="U114" s="2442"/>
      <c r="V114" s="2443"/>
      <c r="W114" s="2444" t="s">
        <v>23</v>
      </c>
    </row>
    <row r="115" spans="2:23" ht="120">
      <c r="B115" s="2423" t="s">
        <v>37</v>
      </c>
      <c r="C115" s="2446"/>
      <c r="D115" s="2447"/>
      <c r="E115" s="2448"/>
      <c r="F115" s="2449"/>
      <c r="G115" s="2450"/>
      <c r="H115" s="2451"/>
      <c r="I115" s="2452"/>
      <c r="J115" s="2453"/>
      <c r="K115" s="2454"/>
      <c r="L115" s="2455"/>
      <c r="M115" s="2456"/>
      <c r="N115" s="2457"/>
      <c r="O115" s="2458"/>
      <c r="P115" s="2459"/>
      <c r="Q115" s="2460"/>
      <c r="R115" s="2461"/>
      <c r="S115" s="2462"/>
      <c r="T115" s="2463"/>
      <c r="U115" s="2464"/>
      <c r="V115" s="2465"/>
      <c r="W115" s="2445"/>
    </row>
    <row r="116" spans="2:23">
      <c r="B116" s="2466" t="s">
        <v>26</v>
      </c>
      <c r="C116" s="2467" t="s">
        <v>23</v>
      </c>
      <c r="D116" s="2468">
        <v>103350.702</v>
      </c>
      <c r="E116" s="2469">
        <v>105587.829</v>
      </c>
      <c r="F116" s="2470">
        <v>107563.416</v>
      </c>
      <c r="G116" s="2471">
        <v>109988.55100000001</v>
      </c>
      <c r="H116" s="2472">
        <v>112760.459</v>
      </c>
      <c r="I116" s="2473">
        <v>116392.689</v>
      </c>
      <c r="J116" s="2474">
        <v>122008.49099999999</v>
      </c>
      <c r="K116" s="2475">
        <v>128163.288</v>
      </c>
      <c r="L116" s="2476">
        <v>134924.65100000001</v>
      </c>
      <c r="M116" s="2477">
        <v>136194.09700000001</v>
      </c>
      <c r="N116" s="2478">
        <v>138878.09899999999</v>
      </c>
      <c r="O116" s="2479">
        <v>144318.16899999999</v>
      </c>
      <c r="P116" s="2480">
        <v>150324.36300000001</v>
      </c>
      <c r="Q116" s="2481">
        <v>154509.228</v>
      </c>
      <c r="R116" s="2482">
        <v>158788.92499999999</v>
      </c>
      <c r="S116" s="2483">
        <v>163660.91899999999</v>
      </c>
      <c r="T116" s="2484">
        <v>170081.408</v>
      </c>
      <c r="U116" s="2485">
        <v>176072.62400000001</v>
      </c>
      <c r="V116" s="2486">
        <v>185109.21799999999</v>
      </c>
      <c r="W116" s="2487" t="s">
        <v>23</v>
      </c>
    </row>
    <row r="117" spans="2:23">
      <c r="B117" s="2488" t="s">
        <v>27</v>
      </c>
      <c r="C117" s="2489" t="s">
        <v>23</v>
      </c>
      <c r="D117" s="2490">
        <v>128563.6</v>
      </c>
      <c r="E117" s="2491">
        <v>135709.4</v>
      </c>
      <c r="F117" s="2492">
        <v>141984.79999999999</v>
      </c>
      <c r="G117" s="2493">
        <v>144668.6</v>
      </c>
      <c r="H117" s="2494">
        <v>148850.70000000001</v>
      </c>
      <c r="I117" s="2495">
        <v>153985.29999999999</v>
      </c>
      <c r="J117" s="2496">
        <v>161393.20000000001</v>
      </c>
      <c r="K117" s="2497">
        <v>170105.60000000001</v>
      </c>
      <c r="L117" s="2498">
        <v>179628.1</v>
      </c>
      <c r="M117" s="2499">
        <v>180905.7</v>
      </c>
      <c r="N117" s="2500">
        <v>184711.1</v>
      </c>
      <c r="O117" s="2501">
        <v>193170.8</v>
      </c>
      <c r="P117" s="2502">
        <v>199806.1</v>
      </c>
      <c r="Q117" s="2503">
        <v>203605.7</v>
      </c>
      <c r="R117" s="2504">
        <v>206201.2</v>
      </c>
      <c r="S117" s="2505">
        <v>208128</v>
      </c>
      <c r="T117" s="2506">
        <v>211813</v>
      </c>
      <c r="U117" s="2507">
        <v>219220.5</v>
      </c>
      <c r="V117" s="2508">
        <v>226409.3</v>
      </c>
      <c r="W117" s="2509">
        <v>234574.2</v>
      </c>
    </row>
    <row r="118" spans="2:23">
      <c r="B118" s="2510" t="s">
        <v>38</v>
      </c>
      <c r="C118" s="2511" t="s">
        <v>23</v>
      </c>
      <c r="D118" s="2512">
        <v>552022.77599999995</v>
      </c>
      <c r="E118" s="2513">
        <v>574796.424</v>
      </c>
      <c r="F118" s="2514">
        <v>597152.70700000005</v>
      </c>
      <c r="G118" s="2515">
        <v>621207.41599999997</v>
      </c>
      <c r="H118" s="2516">
        <v>656758.09</v>
      </c>
      <c r="I118" s="2517">
        <v>693437.85199999996</v>
      </c>
      <c r="J118" s="2518">
        <v>738262.78599999996</v>
      </c>
      <c r="K118" s="2519">
        <v>783930.34299999999</v>
      </c>
      <c r="L118" s="2520">
        <v>819726.40700000001</v>
      </c>
      <c r="M118" s="2521">
        <v>812072.96499999997</v>
      </c>
      <c r="N118" s="2522">
        <v>837682.91700000002</v>
      </c>
      <c r="O118" s="2523">
        <v>883045.89</v>
      </c>
      <c r="P118" s="2524">
        <v>923411.87699999998</v>
      </c>
      <c r="Q118" s="2525">
        <v>961179.06499999994</v>
      </c>
      <c r="R118" s="2526">
        <v>998462.70700000005</v>
      </c>
      <c r="S118" s="2527">
        <v>1026846.289</v>
      </c>
      <c r="T118" s="2528">
        <v>1026483.328</v>
      </c>
      <c r="U118" s="2529">
        <v>1069955.585</v>
      </c>
      <c r="V118" s="2530">
        <v>1126948.2679999999</v>
      </c>
      <c r="W118" s="2531">
        <v>1172786.774</v>
      </c>
    </row>
    <row r="119" spans="2:23">
      <c r="B119" s="2532" t="s">
        <v>28</v>
      </c>
      <c r="C119" s="2533" t="s">
        <v>23</v>
      </c>
      <c r="D119" s="2534">
        <v>662277</v>
      </c>
      <c r="E119" s="2535">
        <v>696905</v>
      </c>
      <c r="F119" s="2536">
        <v>722152</v>
      </c>
      <c r="G119" s="2537">
        <v>741113</v>
      </c>
      <c r="H119" s="2538">
        <v>762991</v>
      </c>
      <c r="I119" s="2539">
        <v>800932</v>
      </c>
      <c r="J119" s="2540">
        <v>848967</v>
      </c>
      <c r="K119" s="2541">
        <v>902639</v>
      </c>
      <c r="L119" s="2542">
        <v>949819</v>
      </c>
      <c r="M119" s="2543">
        <v>945677</v>
      </c>
      <c r="N119" s="2544">
        <v>953668</v>
      </c>
      <c r="O119" s="2545">
        <v>966474</v>
      </c>
      <c r="P119" s="2546">
        <v>977516</v>
      </c>
      <c r="Q119" s="2547">
        <v>993804</v>
      </c>
      <c r="R119" s="2548">
        <v>1017743</v>
      </c>
      <c r="S119" s="2549">
        <v>1049061</v>
      </c>
      <c r="T119" s="2550">
        <v>1083211</v>
      </c>
      <c r="U119" s="2551">
        <v>1118290</v>
      </c>
      <c r="V119" s="2552">
        <v>1153842</v>
      </c>
      <c r="W119" s="2553" t="s">
        <v>23</v>
      </c>
    </row>
    <row r="120" spans="2:23">
      <c r="B120" s="2554" t="s">
        <v>29</v>
      </c>
      <c r="C120" s="2555" t="s">
        <v>23</v>
      </c>
      <c r="D120" s="2556">
        <v>751506</v>
      </c>
      <c r="E120" s="2557">
        <v>785431</v>
      </c>
      <c r="F120" s="2558">
        <v>817774</v>
      </c>
      <c r="G120" s="2559">
        <v>841720</v>
      </c>
      <c r="H120" s="2560">
        <v>871162</v>
      </c>
      <c r="I120" s="2561">
        <v>903162</v>
      </c>
      <c r="J120" s="2562">
        <v>942012</v>
      </c>
      <c r="K120" s="2563">
        <v>979930</v>
      </c>
      <c r="L120" s="2564">
        <v>1010192</v>
      </c>
      <c r="M120" s="2565">
        <v>1013013</v>
      </c>
      <c r="N120" s="2566">
        <v>1040212</v>
      </c>
      <c r="O120" s="2567">
        <v>1068929</v>
      </c>
      <c r="P120" s="2568">
        <v>1092356</v>
      </c>
      <c r="Q120" s="2569">
        <v>1109469</v>
      </c>
      <c r="R120" s="2570">
        <v>1126701</v>
      </c>
      <c r="S120" s="2571">
        <v>1141421</v>
      </c>
      <c r="T120" s="2572">
        <v>1163287</v>
      </c>
      <c r="U120" s="2573">
        <v>1199841</v>
      </c>
      <c r="V120" s="2574">
        <v>1231533</v>
      </c>
      <c r="W120" s="2575">
        <v>1242871</v>
      </c>
    </row>
    <row r="121" spans="2:23">
      <c r="B121" s="2576" t="s">
        <v>30</v>
      </c>
      <c r="C121" s="2577" t="s">
        <v>23</v>
      </c>
      <c r="D121" s="2578">
        <v>1120347</v>
      </c>
      <c r="E121" s="2579">
        <v>1138370</v>
      </c>
      <c r="F121" s="2580">
        <v>1145070</v>
      </c>
      <c r="G121" s="2581">
        <v>1148715</v>
      </c>
      <c r="H121" s="2582">
        <v>1152296</v>
      </c>
      <c r="I121" s="2583">
        <v>1150761</v>
      </c>
      <c r="J121" s="2584">
        <v>1170728</v>
      </c>
      <c r="K121" s="2585">
        <v>1204279</v>
      </c>
      <c r="L121" s="2586">
        <v>1250708</v>
      </c>
      <c r="M121" s="2587">
        <v>1256914</v>
      </c>
      <c r="N121" s="2588">
        <v>1293606</v>
      </c>
      <c r="O121" s="2589">
        <v>1349842</v>
      </c>
      <c r="P121" s="2590">
        <v>1403513</v>
      </c>
      <c r="Q121" s="2591">
        <v>1444171</v>
      </c>
      <c r="R121" s="2592">
        <v>1501769</v>
      </c>
      <c r="S121" s="2593">
        <v>1561976</v>
      </c>
      <c r="T121" s="2594">
        <v>1622728</v>
      </c>
      <c r="U121" s="2595">
        <v>1693196</v>
      </c>
      <c r="V121" s="2596">
        <v>1770856</v>
      </c>
      <c r="W121" s="2597">
        <v>1845183</v>
      </c>
    </row>
    <row r="122" spans="2:23">
      <c r="B122" s="2598" t="s">
        <v>31</v>
      </c>
      <c r="C122" s="2599" t="s">
        <v>23</v>
      </c>
      <c r="D122" s="2600">
        <v>457940.4</v>
      </c>
      <c r="E122" s="2601">
        <v>482845.6</v>
      </c>
      <c r="F122" s="2602">
        <v>505286.2</v>
      </c>
      <c r="G122" s="2603">
        <v>526410</v>
      </c>
      <c r="H122" s="2604">
        <v>545614.19999999995</v>
      </c>
      <c r="I122" s="2605">
        <v>569230</v>
      </c>
      <c r="J122" s="2606">
        <v>594845.30000000005</v>
      </c>
      <c r="K122" s="2607">
        <v>617344.5</v>
      </c>
      <c r="L122" s="2608">
        <v>639277.30000000005</v>
      </c>
      <c r="M122" s="2609">
        <v>634819.4</v>
      </c>
      <c r="N122" s="2610">
        <v>642624.6</v>
      </c>
      <c r="O122" s="2611">
        <v>651477.1</v>
      </c>
      <c r="P122" s="2612">
        <v>642568</v>
      </c>
      <c r="Q122" s="2613">
        <v>636555.30000000005</v>
      </c>
      <c r="R122" s="2614">
        <v>638359.4</v>
      </c>
      <c r="S122" s="2615">
        <v>651583.19999999995</v>
      </c>
      <c r="T122" s="2616">
        <v>667222.19999999995</v>
      </c>
      <c r="U122" s="2617">
        <v>684054.1</v>
      </c>
      <c r="V122" s="2618">
        <v>706977.7</v>
      </c>
      <c r="W122" s="2619">
        <v>721522.6</v>
      </c>
    </row>
    <row r="123" spans="2:23">
      <c r="B123" s="2620" t="s">
        <v>32</v>
      </c>
      <c r="C123" s="2621" t="s">
        <v>23</v>
      </c>
      <c r="D123" s="2622">
        <v>269760700</v>
      </c>
      <c r="E123" s="2623">
        <v>266480000</v>
      </c>
      <c r="F123" s="2624">
        <v>257309900</v>
      </c>
      <c r="G123" s="2625">
        <v>255080600</v>
      </c>
      <c r="H123" s="2626">
        <v>255851600</v>
      </c>
      <c r="I123" s="2627">
        <v>260470500</v>
      </c>
      <c r="J123" s="2628">
        <v>265057900</v>
      </c>
      <c r="K123" s="2629">
        <v>266484600</v>
      </c>
      <c r="L123" s="2630">
        <v>266666700</v>
      </c>
      <c r="M123" s="2631">
        <v>253660600</v>
      </c>
      <c r="N123" s="2632">
        <v>251043600</v>
      </c>
      <c r="O123" s="2633">
        <v>251454000</v>
      </c>
      <c r="P123" s="2634">
        <v>251514100</v>
      </c>
      <c r="Q123" s="2635">
        <v>253202100</v>
      </c>
      <c r="R123" s="2636">
        <v>257408000</v>
      </c>
      <c r="S123" s="2637">
        <v>260504900</v>
      </c>
      <c r="T123" s="2638">
        <v>267291800</v>
      </c>
      <c r="U123" s="2639">
        <v>271992200</v>
      </c>
      <c r="V123" s="2640">
        <v>281235300</v>
      </c>
      <c r="W123" s="2641">
        <v>286784600</v>
      </c>
    </row>
    <row r="124" spans="2:23">
      <c r="B124" s="2642" t="s">
        <v>39</v>
      </c>
      <c r="C124" s="2643" t="s">
        <v>23</v>
      </c>
      <c r="D124" s="2644">
        <v>270341616</v>
      </c>
      <c r="E124" s="2645">
        <v>298033218</v>
      </c>
      <c r="F124" s="2646">
        <v>329033220</v>
      </c>
      <c r="G124" s="2647">
        <v>358607222</v>
      </c>
      <c r="H124" s="2648">
        <v>388669723</v>
      </c>
      <c r="I124" s="2649">
        <v>417040225</v>
      </c>
      <c r="J124" s="2650">
        <v>443624427</v>
      </c>
      <c r="K124" s="2651">
        <v>478053229</v>
      </c>
      <c r="L124" s="2652">
        <v>506130930</v>
      </c>
      <c r="M124" s="2653">
        <v>526569032</v>
      </c>
      <c r="N124" s="2654">
        <v>562454934</v>
      </c>
      <c r="O124" s="2655">
        <v>600437036</v>
      </c>
      <c r="P124" s="2656">
        <v>629947738</v>
      </c>
      <c r="Q124" s="2657">
        <v>664645540</v>
      </c>
      <c r="R124" s="2658">
        <v>702289342</v>
      </c>
      <c r="S124" s="2659">
        <v>750213045</v>
      </c>
      <c r="T124" s="2660">
        <v>786190595</v>
      </c>
      <c r="U124" s="2661">
        <v>824416258</v>
      </c>
      <c r="V124" s="2662">
        <v>868145091</v>
      </c>
      <c r="W124" s="2663" t="s">
        <v>23</v>
      </c>
    </row>
    <row r="125" spans="2:23">
      <c r="B125" s="2664" t="s">
        <v>33</v>
      </c>
      <c r="C125" s="2665" t="s">
        <v>23</v>
      </c>
      <c r="D125" s="2666">
        <v>226691</v>
      </c>
      <c r="E125" s="2667">
        <v>239070</v>
      </c>
      <c r="F125" s="2668">
        <v>251061</v>
      </c>
      <c r="G125" s="2669">
        <v>257855</v>
      </c>
      <c r="H125" s="2670">
        <v>261594</v>
      </c>
      <c r="I125" s="2671">
        <v>265786</v>
      </c>
      <c r="J125" s="2672">
        <v>274630</v>
      </c>
      <c r="K125" s="2673">
        <v>290422</v>
      </c>
      <c r="L125" s="2674">
        <v>307606</v>
      </c>
      <c r="M125" s="2675">
        <v>312196</v>
      </c>
      <c r="N125" s="2676">
        <v>311717</v>
      </c>
      <c r="O125" s="2677">
        <v>319557</v>
      </c>
      <c r="P125" s="2678">
        <v>323867</v>
      </c>
      <c r="Q125" s="2679">
        <v>324676</v>
      </c>
      <c r="R125" s="2680">
        <v>328166</v>
      </c>
      <c r="S125" s="2681">
        <v>330267</v>
      </c>
      <c r="T125" s="2682">
        <v>340586</v>
      </c>
      <c r="U125" s="2683">
        <v>352818</v>
      </c>
      <c r="V125" s="2684">
        <v>369840</v>
      </c>
      <c r="W125" s="2685" t="s">
        <v>23</v>
      </c>
    </row>
    <row r="126" spans="2:23">
      <c r="B126" s="2686" t="s">
        <v>34</v>
      </c>
      <c r="C126" s="2687" t="s">
        <v>23</v>
      </c>
      <c r="D126" s="2688">
        <v>307956</v>
      </c>
      <c r="E126" s="2689">
        <v>328273</v>
      </c>
      <c r="F126" s="2690">
        <v>325698</v>
      </c>
      <c r="G126" s="2691">
        <v>331408</v>
      </c>
      <c r="H126" s="2692">
        <v>345160</v>
      </c>
      <c r="I126" s="2693">
        <v>364681</v>
      </c>
      <c r="J126" s="2694">
        <v>390813</v>
      </c>
      <c r="K126" s="2695">
        <v>437647</v>
      </c>
      <c r="L126" s="2696">
        <v>496737</v>
      </c>
      <c r="M126" s="2697">
        <v>516203</v>
      </c>
      <c r="N126" s="2698">
        <v>546305</v>
      </c>
      <c r="O126" s="2699">
        <v>578733</v>
      </c>
      <c r="P126" s="2700">
        <v>604013</v>
      </c>
      <c r="Q126" s="2701">
        <v>616316</v>
      </c>
      <c r="R126" s="2702">
        <v>644355</v>
      </c>
      <c r="S126" s="2703">
        <v>668849</v>
      </c>
      <c r="T126" s="2704">
        <v>711744</v>
      </c>
      <c r="U126" s="2705">
        <v>766253</v>
      </c>
      <c r="V126" s="2706">
        <v>834006</v>
      </c>
      <c r="W126" s="2707" t="s">
        <v>23</v>
      </c>
    </row>
    <row r="127" spans="2:23">
      <c r="B127" s="2708" t="s">
        <v>40</v>
      </c>
      <c r="C127" s="2709" t="s">
        <v>23</v>
      </c>
      <c r="D127" s="2710">
        <v>316224</v>
      </c>
      <c r="E127" s="2711">
        <v>336894</v>
      </c>
      <c r="F127" s="2712">
        <v>358651</v>
      </c>
      <c r="G127" s="2713">
        <v>379836</v>
      </c>
      <c r="H127" s="2714">
        <v>405363</v>
      </c>
      <c r="I127" s="2715">
        <v>435033</v>
      </c>
      <c r="J127" s="2716">
        <v>471451</v>
      </c>
      <c r="K127" s="2717">
        <v>508424</v>
      </c>
      <c r="L127" s="2718">
        <v>544126</v>
      </c>
      <c r="M127" s="2719">
        <v>530045</v>
      </c>
      <c r="N127" s="2720">
        <v>526813</v>
      </c>
      <c r="O127" s="2721">
        <v>513328</v>
      </c>
      <c r="P127" s="2722">
        <v>481400</v>
      </c>
      <c r="Q127" s="2723">
        <v>467521</v>
      </c>
      <c r="R127" s="2724">
        <v>473531</v>
      </c>
      <c r="S127" s="2725">
        <v>492892</v>
      </c>
      <c r="T127" s="2726">
        <v>503724</v>
      </c>
      <c r="U127" s="2727">
        <v>523441</v>
      </c>
      <c r="V127" s="2728">
        <v>544579</v>
      </c>
      <c r="W127" s="2729" t="s">
        <v>23</v>
      </c>
    </row>
    <row r="128" spans="2:23">
      <c r="B128" s="2730" t="s">
        <v>35</v>
      </c>
      <c r="C128" s="2731" t="s">
        <v>23</v>
      </c>
      <c r="D128" s="2732">
        <v>1075878</v>
      </c>
      <c r="E128" s="2733">
        <v>1150794</v>
      </c>
      <c r="F128" s="2734">
        <v>1190524</v>
      </c>
      <c r="G128" s="2735">
        <v>1231869</v>
      </c>
      <c r="H128" s="2736">
        <v>1272098</v>
      </c>
      <c r="I128" s="2737">
        <v>1315970</v>
      </c>
      <c r="J128" s="2738">
        <v>1380103</v>
      </c>
      <c r="K128" s="2739">
        <v>1489922</v>
      </c>
      <c r="L128" s="2740">
        <v>1565514</v>
      </c>
      <c r="M128" s="2741">
        <v>1564886</v>
      </c>
      <c r="N128" s="2742">
        <v>1614251</v>
      </c>
      <c r="O128" s="2743">
        <v>1709358</v>
      </c>
      <c r="P128" s="2744">
        <v>1777972</v>
      </c>
      <c r="Q128" s="2745">
        <v>1832359</v>
      </c>
      <c r="R128" s="2746">
        <v>1904146</v>
      </c>
      <c r="S128" s="2747">
        <v>1987351</v>
      </c>
      <c r="T128" s="2748">
        <v>2085848</v>
      </c>
      <c r="U128" s="2749">
        <v>2185563</v>
      </c>
      <c r="V128" s="2750">
        <v>2309068</v>
      </c>
      <c r="W128" s="2751">
        <v>2398231</v>
      </c>
    </row>
    <row r="129" spans="2:23" ht="30">
      <c r="B129" s="2752" t="s">
        <v>41</v>
      </c>
      <c r="C129" s="2753" t="s">
        <v>23</v>
      </c>
      <c r="D129" s="2754">
        <v>535149</v>
      </c>
      <c r="E129" s="2755">
        <v>568044</v>
      </c>
      <c r="F129" s="2756">
        <v>584636</v>
      </c>
      <c r="G129" s="2757">
        <v>615071</v>
      </c>
      <c r="H129" s="2758">
        <v>655356</v>
      </c>
      <c r="I129" s="2759">
        <v>691314</v>
      </c>
      <c r="J129" s="2760">
        <v>738444</v>
      </c>
      <c r="K129" s="2761">
        <v>784892</v>
      </c>
      <c r="L129" s="2762">
        <v>796088</v>
      </c>
      <c r="M129" s="2763">
        <v>788190</v>
      </c>
      <c r="N129" s="2764">
        <v>809201</v>
      </c>
      <c r="O129" s="2765">
        <v>825154</v>
      </c>
      <c r="P129" s="2766">
        <v>840607</v>
      </c>
      <c r="Q129" s="2767">
        <v>879510</v>
      </c>
      <c r="R129" s="2768">
        <v>900327</v>
      </c>
      <c r="S129" s="2769">
        <v>928123</v>
      </c>
      <c r="T129" s="2770">
        <v>966139</v>
      </c>
      <c r="U129" s="2771">
        <v>1006539</v>
      </c>
      <c r="V129" s="2772">
        <v>1047477</v>
      </c>
      <c r="W129" s="2773">
        <v>1097245</v>
      </c>
    </row>
    <row r="130" spans="2:23">
      <c r="B130" s="2774" t="s">
        <v>36</v>
      </c>
      <c r="C130" s="2775" t="s">
        <v>23</v>
      </c>
      <c r="D130" s="2776">
        <v>5854634</v>
      </c>
      <c r="E130" s="2777">
        <v>6046346</v>
      </c>
      <c r="F130" s="2778">
        <v>6143370</v>
      </c>
      <c r="G130" s="2779">
        <v>6362298</v>
      </c>
      <c r="H130" s="2780">
        <v>6729306</v>
      </c>
      <c r="I130" s="2781">
        <v>7077722</v>
      </c>
      <c r="J130" s="2782">
        <v>7491260</v>
      </c>
      <c r="K130" s="2783">
        <v>7889371</v>
      </c>
      <c r="L130" s="2784">
        <v>8068682</v>
      </c>
      <c r="M130" s="2785">
        <v>7767191</v>
      </c>
      <c r="N130" s="2786">
        <v>7932970</v>
      </c>
      <c r="O130" s="2787">
        <v>8234017</v>
      </c>
      <c r="P130" s="2788">
        <v>8575362</v>
      </c>
      <c r="Q130" s="2789">
        <v>8843637</v>
      </c>
      <c r="R130" s="2790">
        <v>9259654</v>
      </c>
      <c r="S130" s="2791">
        <v>9709535</v>
      </c>
      <c r="T130" s="2792">
        <v>9977096</v>
      </c>
      <c r="U130" s="2793">
        <v>10436745</v>
      </c>
      <c r="V130" s="2794">
        <v>10969807</v>
      </c>
      <c r="W130" s="2795">
        <v>11459449</v>
      </c>
    </row>
    <row r="131" spans="2:23" ht="105">
      <c r="B131" s="2796" t="s">
        <v>46</v>
      </c>
      <c r="C131" s="2798"/>
      <c r="D131" s="2799"/>
      <c r="E131" s="2800"/>
      <c r="F131" s="2801"/>
      <c r="G131" s="2802"/>
      <c r="H131" s="2803"/>
      <c r="I131" s="2804"/>
      <c r="J131" s="2805"/>
      <c r="K131" s="2806"/>
      <c r="L131" s="2807"/>
      <c r="M131" s="2808"/>
      <c r="N131" s="2809"/>
      <c r="O131" s="2810"/>
      <c r="P131" s="2811"/>
      <c r="Q131" s="2812"/>
      <c r="R131" s="2813"/>
      <c r="S131" s="2814"/>
      <c r="T131" s="2815"/>
      <c r="U131" s="2816"/>
      <c r="V131" s="2817"/>
      <c r="W131" s="2818" t="s">
        <v>23</v>
      </c>
    </row>
    <row r="132" spans="2:23" ht="120">
      <c r="B132" s="2797" t="s">
        <v>37</v>
      </c>
      <c r="C132" s="2820"/>
      <c r="D132" s="2821"/>
      <c r="E132" s="2822"/>
      <c r="F132" s="2823"/>
      <c r="G132" s="2824"/>
      <c r="H132" s="2825"/>
      <c r="I132" s="2826"/>
      <c r="J132" s="2827"/>
      <c r="K132" s="2828"/>
      <c r="L132" s="2829"/>
      <c r="M132" s="2830"/>
      <c r="N132" s="2831"/>
      <c r="O132" s="2832"/>
      <c r="P132" s="2833"/>
      <c r="Q132" s="2834"/>
      <c r="R132" s="2835"/>
      <c r="S132" s="2836"/>
      <c r="T132" s="2837"/>
      <c r="U132" s="2838"/>
      <c r="V132" s="2839"/>
      <c r="W132" s="2819"/>
    </row>
    <row r="133" spans="2:23">
      <c r="B133" s="2840" t="s">
        <v>26</v>
      </c>
      <c r="C133" s="2841" t="s">
        <v>23</v>
      </c>
      <c r="D133" s="2842">
        <v>83545.365999999995</v>
      </c>
      <c r="E133" s="2843">
        <v>87165.104000000007</v>
      </c>
      <c r="F133" s="2844">
        <v>90338.160999999993</v>
      </c>
      <c r="G133" s="2845">
        <v>93193.267999999996</v>
      </c>
      <c r="H133" s="2846">
        <v>99776.692999999999</v>
      </c>
      <c r="I133" s="2847">
        <v>106464.575</v>
      </c>
      <c r="J133" s="2848">
        <v>113817.792</v>
      </c>
      <c r="K133" s="2849">
        <v>121741.495</v>
      </c>
      <c r="L133" s="2850">
        <v>123440.43799999999</v>
      </c>
      <c r="M133" s="2851">
        <v>116331.23</v>
      </c>
      <c r="N133" s="2852">
        <v>120207.20699999999</v>
      </c>
      <c r="O133" s="2853">
        <v>126617.25199999999</v>
      </c>
      <c r="P133" s="2854">
        <v>127489.30499999999</v>
      </c>
      <c r="Q133" s="2855">
        <v>127755.334</v>
      </c>
      <c r="R133" s="2856">
        <v>131920.95300000001</v>
      </c>
      <c r="S133" s="2857">
        <v>135954.93900000001</v>
      </c>
      <c r="T133" s="2858">
        <v>141842.484</v>
      </c>
      <c r="U133" s="2859">
        <v>147779.71299999999</v>
      </c>
      <c r="V133" s="2860">
        <v>153528.85699999999</v>
      </c>
      <c r="W133" s="2861" t="s">
        <v>23</v>
      </c>
    </row>
    <row r="134" spans="2:23">
      <c r="B134" s="2862" t="s">
        <v>27</v>
      </c>
      <c r="C134" s="2863" t="s">
        <v>23</v>
      </c>
      <c r="D134" s="2864">
        <v>98101.3</v>
      </c>
      <c r="E134" s="2865">
        <v>99064.5</v>
      </c>
      <c r="F134" s="2866">
        <v>100627.7</v>
      </c>
      <c r="G134" s="2867">
        <v>105158</v>
      </c>
      <c r="H134" s="2868">
        <v>114275.8</v>
      </c>
      <c r="I134" s="2869">
        <v>122267</v>
      </c>
      <c r="J134" s="2870">
        <v>129199.8</v>
      </c>
      <c r="K134" s="2871">
        <v>138076.9</v>
      </c>
      <c r="L134" s="2872">
        <v>136570.6</v>
      </c>
      <c r="M134" s="2873">
        <v>131289.60000000001</v>
      </c>
      <c r="N134" s="2874">
        <v>143196.1</v>
      </c>
      <c r="O134" s="2875">
        <v>146665.79999999999</v>
      </c>
      <c r="P134" s="2876">
        <v>147907.4</v>
      </c>
      <c r="Q134" s="2877">
        <v>150606.70000000001</v>
      </c>
      <c r="R134" s="2878">
        <v>157637.29999999999</v>
      </c>
      <c r="S134" s="2879">
        <v>168450.8</v>
      </c>
      <c r="T134" s="2880">
        <v>175207.2</v>
      </c>
      <c r="U134" s="2881">
        <v>181081.4</v>
      </c>
      <c r="V134" s="2882">
        <v>187269.6</v>
      </c>
      <c r="W134" s="2883">
        <v>195942.9</v>
      </c>
    </row>
    <row r="135" spans="2:23">
      <c r="B135" s="2884" t="s">
        <v>38</v>
      </c>
      <c r="C135" s="2885" t="s">
        <v>23</v>
      </c>
      <c r="D135" s="2886" t="s">
        <v>23</v>
      </c>
      <c r="E135" s="2887" t="s">
        <v>23</v>
      </c>
      <c r="F135" s="2888" t="s">
        <v>23</v>
      </c>
      <c r="G135" s="2889" t="s">
        <v>23</v>
      </c>
      <c r="H135" s="2890" t="s">
        <v>23</v>
      </c>
      <c r="I135" s="2891" t="s">
        <v>23</v>
      </c>
      <c r="J135" s="2892" t="s">
        <v>23</v>
      </c>
      <c r="K135" s="2893">
        <v>622881.93200000003</v>
      </c>
      <c r="L135" s="2894">
        <v>667686.45900000003</v>
      </c>
      <c r="M135" s="2895">
        <v>586966.07299999997</v>
      </c>
      <c r="N135" s="2896">
        <v>649406.08299999998</v>
      </c>
      <c r="O135" s="2897">
        <v>705334.11</v>
      </c>
      <c r="P135" s="2898">
        <v>710626.12300000002</v>
      </c>
      <c r="Q135" s="2899">
        <v>739450.93500000006</v>
      </c>
      <c r="R135" s="2900">
        <v>784969.29299999995</v>
      </c>
      <c r="S135" s="2901">
        <v>741391.71100000001</v>
      </c>
      <c r="T135" s="2902">
        <v>769103.67200000002</v>
      </c>
      <c r="U135" s="2903">
        <v>825209.41500000004</v>
      </c>
      <c r="V135" s="2904">
        <v>857088.73199999996</v>
      </c>
      <c r="W135" s="2905">
        <v>881853.03899999999</v>
      </c>
    </row>
    <row r="136" spans="2:23">
      <c r="B136" s="2906" t="s">
        <v>28</v>
      </c>
      <c r="C136" s="2907" t="s">
        <v>23</v>
      </c>
      <c r="D136" s="2908">
        <v>476266</v>
      </c>
      <c r="E136" s="2909">
        <v>477629</v>
      </c>
      <c r="F136" s="2910">
        <v>484117</v>
      </c>
      <c r="G136" s="2911">
        <v>488674</v>
      </c>
      <c r="H136" s="2912">
        <v>521920</v>
      </c>
      <c r="I136" s="2913">
        <v>544128</v>
      </c>
      <c r="J136" s="2914">
        <v>577598</v>
      </c>
      <c r="K136" s="2915">
        <v>570257</v>
      </c>
      <c r="L136" s="2916">
        <v>591038</v>
      </c>
      <c r="M136" s="2917">
        <v>537745</v>
      </c>
      <c r="N136" s="2918">
        <v>604779</v>
      </c>
      <c r="O136" s="2919">
        <v>622462</v>
      </c>
      <c r="P136" s="2920">
        <v>653335</v>
      </c>
      <c r="Q136" s="2921">
        <v>664641</v>
      </c>
      <c r="R136" s="2922">
        <v>687129</v>
      </c>
      <c r="S136" s="2923">
        <v>700549</v>
      </c>
      <c r="T136" s="2924">
        <v>726172</v>
      </c>
      <c r="U136" s="2925">
        <v>750585</v>
      </c>
      <c r="V136" s="2926">
        <v>773911</v>
      </c>
      <c r="W136" s="2927" t="s">
        <v>23</v>
      </c>
    </row>
    <row r="137" spans="2:23">
      <c r="B137" s="2928" t="s">
        <v>29</v>
      </c>
      <c r="C137" s="2929" t="s">
        <v>23</v>
      </c>
      <c r="D137" s="2930">
        <v>527762</v>
      </c>
      <c r="E137" s="2931">
        <v>552910</v>
      </c>
      <c r="F137" s="2932">
        <v>564829</v>
      </c>
      <c r="G137" s="2933">
        <v>578734</v>
      </c>
      <c r="H137" s="2934">
        <v>607473</v>
      </c>
      <c r="I137" s="2935">
        <v>625014</v>
      </c>
      <c r="J137" s="2936">
        <v>659209</v>
      </c>
      <c r="K137" s="2937">
        <v>705558</v>
      </c>
      <c r="L137" s="2938">
        <v>725061</v>
      </c>
      <c r="M137" s="2939">
        <v>675933</v>
      </c>
      <c r="N137" s="2940">
        <v>705001</v>
      </c>
      <c r="O137" s="2941">
        <v>720315</v>
      </c>
      <c r="P137" s="2942">
        <v>719879</v>
      </c>
      <c r="Q137" s="2943">
        <v>721899</v>
      </c>
      <c r="R137" s="2944">
        <v>739487</v>
      </c>
      <c r="S137" s="2945">
        <v>770856</v>
      </c>
      <c r="T137" s="2946">
        <v>775451</v>
      </c>
      <c r="U137" s="2947">
        <v>786311</v>
      </c>
      <c r="V137" s="2948">
        <v>810228</v>
      </c>
      <c r="W137" s="2949">
        <v>858157</v>
      </c>
    </row>
    <row r="138" spans="2:23">
      <c r="B138" s="2950" t="s">
        <v>30</v>
      </c>
      <c r="C138" s="2951" t="s">
        <v>23</v>
      </c>
      <c r="D138" s="2952">
        <v>796981</v>
      </c>
      <c r="E138" s="2953">
        <v>837720</v>
      </c>
      <c r="F138" s="2954">
        <v>853485</v>
      </c>
      <c r="G138" s="2955">
        <v>856660</v>
      </c>
      <c r="H138" s="2956">
        <v>904272</v>
      </c>
      <c r="I138" s="2957">
        <v>927670</v>
      </c>
      <c r="J138" s="2958">
        <v>996681</v>
      </c>
      <c r="K138" s="2959">
        <v>1051403</v>
      </c>
      <c r="L138" s="2960">
        <v>1046686</v>
      </c>
      <c r="M138" s="2961">
        <v>947755</v>
      </c>
      <c r="N138" s="2962">
        <v>1023553</v>
      </c>
      <c r="O138" s="2963">
        <v>1076445</v>
      </c>
      <c r="P138" s="2964">
        <v>1066729</v>
      </c>
      <c r="Q138" s="2965">
        <v>1088483</v>
      </c>
      <c r="R138" s="2966">
        <v>1138425</v>
      </c>
      <c r="S138" s="2967">
        <v>1162192</v>
      </c>
      <c r="T138" s="2968">
        <v>1202333</v>
      </c>
      <c r="U138" s="2969">
        <v>1245759</v>
      </c>
      <c r="V138" s="2970">
        <v>1257017</v>
      </c>
      <c r="W138" s="2971">
        <v>1270872</v>
      </c>
    </row>
    <row r="139" spans="2:23">
      <c r="B139" s="2972" t="s">
        <v>31</v>
      </c>
      <c r="C139" s="2973" t="s">
        <v>23</v>
      </c>
      <c r="D139" s="2974">
        <v>625347.5</v>
      </c>
      <c r="E139" s="2975">
        <v>661671.19999999995</v>
      </c>
      <c r="F139" s="2976">
        <v>678204.7</v>
      </c>
      <c r="G139" s="2977">
        <v>700175.2</v>
      </c>
      <c r="H139" s="2978">
        <v>728558.8</v>
      </c>
      <c r="I139" s="2979">
        <v>736232.3</v>
      </c>
      <c r="J139" s="2980">
        <v>753866.5</v>
      </c>
      <c r="K139" s="2981">
        <v>785838.3</v>
      </c>
      <c r="L139" s="2982">
        <v>797467.1</v>
      </c>
      <c r="M139" s="2983">
        <v>757302.5</v>
      </c>
      <c r="N139" s="2984">
        <v>770364.8</v>
      </c>
      <c r="O139" s="2985">
        <v>792508.7</v>
      </c>
      <c r="P139" s="2986">
        <v>763387.7</v>
      </c>
      <c r="Q139" s="2987">
        <v>767274</v>
      </c>
      <c r="R139" s="2988">
        <v>774594.2</v>
      </c>
      <c r="S139" s="2989">
        <v>784853.8</v>
      </c>
      <c r="T139" s="2990">
        <v>818222.6</v>
      </c>
      <c r="U139" s="2991">
        <v>830900.7</v>
      </c>
      <c r="V139" s="2992">
        <v>840006.5</v>
      </c>
      <c r="W139" s="2993">
        <v>847630.4</v>
      </c>
    </row>
    <row r="140" spans="2:23">
      <c r="B140" s="2994" t="s">
        <v>32</v>
      </c>
      <c r="C140" s="2995" t="s">
        <v>23</v>
      </c>
      <c r="D140" s="2996">
        <v>232214600</v>
      </c>
      <c r="E140" s="2997">
        <v>228341200</v>
      </c>
      <c r="F140" s="2998">
        <v>233592200</v>
      </c>
      <c r="G140" s="2999">
        <v>237354300</v>
      </c>
      <c r="H140" s="3000">
        <v>241516200</v>
      </c>
      <c r="I140" s="3001">
        <v>241358400</v>
      </c>
      <c r="J140" s="3002">
        <v>238411100</v>
      </c>
      <c r="K140" s="3003">
        <v>241342100</v>
      </c>
      <c r="L140" s="3004">
        <v>229977300</v>
      </c>
      <c r="M140" s="3005">
        <v>211547100</v>
      </c>
      <c r="N140" s="3006">
        <v>223982100</v>
      </c>
      <c r="O140" s="3007">
        <v>213777700</v>
      </c>
      <c r="P140" s="3008">
        <v>216015700</v>
      </c>
      <c r="Q140" s="3009">
        <v>222513200</v>
      </c>
      <c r="R140" s="3010">
        <v>223500200</v>
      </c>
      <c r="S140" s="3011">
        <v>235912500</v>
      </c>
      <c r="T140" s="3012">
        <v>235158400</v>
      </c>
      <c r="U140" s="3013">
        <v>238695100</v>
      </c>
      <c r="V140" s="3014">
        <v>232018300</v>
      </c>
      <c r="W140" s="3015">
        <v>225555800</v>
      </c>
    </row>
    <row r="141" spans="2:23">
      <c r="B141" s="3016" t="s">
        <v>39</v>
      </c>
      <c r="C141" s="3017" t="s">
        <v>23</v>
      </c>
      <c r="D141" s="3018">
        <v>312071179</v>
      </c>
      <c r="E141" s="3019">
        <v>331837978</v>
      </c>
      <c r="F141" s="3020">
        <v>368876775</v>
      </c>
      <c r="G141" s="3021">
        <v>388890074</v>
      </c>
      <c r="H141" s="3022">
        <v>429486671</v>
      </c>
      <c r="I141" s="3023">
        <v>444867270</v>
      </c>
      <c r="J141" s="3024">
        <v>459893469</v>
      </c>
      <c r="K141" s="3025">
        <v>500272467</v>
      </c>
      <c r="L141" s="3026">
        <v>529726765</v>
      </c>
      <c r="M141" s="3027">
        <v>560941263</v>
      </c>
      <c r="N141" s="3028">
        <v>628432058</v>
      </c>
      <c r="O141" s="3029">
        <v>651656857</v>
      </c>
      <c r="P141" s="3030">
        <v>669971355</v>
      </c>
      <c r="Q141" s="3031">
        <v>695823454</v>
      </c>
      <c r="R141" s="3032">
        <v>714264452</v>
      </c>
      <c r="S141" s="3033">
        <v>751134850</v>
      </c>
      <c r="T141" s="3034">
        <v>787206596</v>
      </c>
      <c r="U141" s="3035">
        <v>834319959</v>
      </c>
      <c r="V141" s="3036">
        <v>848296049</v>
      </c>
      <c r="W141" s="3037" t="s">
        <v>23</v>
      </c>
    </row>
    <row r="142" spans="2:23">
      <c r="B142" s="3038" t="s">
        <v>33</v>
      </c>
      <c r="C142" s="3039" t="s">
        <v>23</v>
      </c>
      <c r="D142" s="3040">
        <v>180596</v>
      </c>
      <c r="E142" s="3041">
        <v>192838</v>
      </c>
      <c r="F142" s="3042">
        <v>198663</v>
      </c>
      <c r="G142" s="3043">
        <v>202061</v>
      </c>
      <c r="H142" s="3044">
        <v>212691</v>
      </c>
      <c r="I142" s="3045">
        <v>226522</v>
      </c>
      <c r="J142" s="3046">
        <v>247133</v>
      </c>
      <c r="K142" s="3047">
        <v>264177</v>
      </c>
      <c r="L142" s="3048">
        <v>273060</v>
      </c>
      <c r="M142" s="3049">
        <v>252247</v>
      </c>
      <c r="N142" s="3050">
        <v>265860</v>
      </c>
      <c r="O142" s="3051">
        <v>268768</v>
      </c>
      <c r="P142" s="3052">
        <v>267645</v>
      </c>
      <c r="Q142" s="3053">
        <v>270931</v>
      </c>
      <c r="R142" s="3054">
        <v>273776</v>
      </c>
      <c r="S142" s="3055">
        <v>288951</v>
      </c>
      <c r="T142" s="3056">
        <v>292347</v>
      </c>
      <c r="U142" s="3057">
        <v>307072</v>
      </c>
      <c r="V142" s="3058">
        <v>320884</v>
      </c>
      <c r="W142" s="3059" t="s">
        <v>23</v>
      </c>
    </row>
    <row r="143" spans="2:23">
      <c r="B143" s="3060" t="s">
        <v>34</v>
      </c>
      <c r="C143" s="3061" t="s">
        <v>23</v>
      </c>
      <c r="D143" s="3062">
        <v>349771</v>
      </c>
      <c r="E143" s="3063">
        <v>357237</v>
      </c>
      <c r="F143" s="3064">
        <v>380979</v>
      </c>
      <c r="G143" s="3065">
        <v>405540</v>
      </c>
      <c r="H143" s="3066">
        <v>470758</v>
      </c>
      <c r="I143" s="3067">
        <v>500864</v>
      </c>
      <c r="J143" s="3068">
        <v>543492</v>
      </c>
      <c r="K143" s="3069">
        <v>593871</v>
      </c>
      <c r="L143" s="3070">
        <v>621837</v>
      </c>
      <c r="M143" s="3071">
        <v>698504</v>
      </c>
      <c r="N143" s="3072">
        <v>722690</v>
      </c>
      <c r="O143" s="3073">
        <v>791825</v>
      </c>
      <c r="P143" s="3074">
        <v>827911</v>
      </c>
      <c r="Q143" s="3075">
        <v>842806</v>
      </c>
      <c r="R143" s="3076">
        <v>870412</v>
      </c>
      <c r="S143" s="3077">
        <v>922193</v>
      </c>
      <c r="T143" s="3078">
        <v>933014</v>
      </c>
      <c r="U143" s="3079">
        <v>971938</v>
      </c>
      <c r="V143" s="3080">
        <v>1011544</v>
      </c>
      <c r="W143" s="3081" t="s">
        <v>23</v>
      </c>
    </row>
    <row r="144" spans="2:23">
      <c r="B144" s="3082" t="s">
        <v>40</v>
      </c>
      <c r="C144" s="3083" t="s">
        <v>23</v>
      </c>
      <c r="D144" s="3084">
        <v>270551</v>
      </c>
      <c r="E144" s="3085">
        <v>299405</v>
      </c>
      <c r="F144" s="3086">
        <v>322043</v>
      </c>
      <c r="G144" s="3087">
        <v>345987</v>
      </c>
      <c r="H144" s="3088">
        <v>367303</v>
      </c>
      <c r="I144" s="3089">
        <v>394060</v>
      </c>
      <c r="J144" s="3090">
        <v>424354</v>
      </c>
      <c r="K144" s="3091">
        <v>460653</v>
      </c>
      <c r="L144" s="3092">
        <v>477690</v>
      </c>
      <c r="M144" s="3093">
        <v>470518</v>
      </c>
      <c r="N144" s="3094">
        <v>456595</v>
      </c>
      <c r="O144" s="3095">
        <v>464303</v>
      </c>
      <c r="P144" s="3096">
        <v>458507</v>
      </c>
      <c r="Q144" s="3097">
        <v>454984</v>
      </c>
      <c r="R144" s="3098">
        <v>455379</v>
      </c>
      <c r="S144" s="3099">
        <v>472607</v>
      </c>
      <c r="T144" s="3100">
        <v>495819</v>
      </c>
      <c r="U144" s="3101">
        <v>518659</v>
      </c>
      <c r="V144" s="3102">
        <v>531844</v>
      </c>
      <c r="W144" s="3103" t="s">
        <v>23</v>
      </c>
    </row>
    <row r="145" spans="2:24">
      <c r="B145" s="3104" t="s">
        <v>35</v>
      </c>
      <c r="C145" s="3105" t="s">
        <v>23</v>
      </c>
      <c r="D145" s="3106">
        <v>834768</v>
      </c>
      <c r="E145" s="3107">
        <v>829865</v>
      </c>
      <c r="F145" s="3108">
        <v>862135</v>
      </c>
      <c r="G145" s="3109">
        <v>907285</v>
      </c>
      <c r="H145" s="3110">
        <v>976537</v>
      </c>
      <c r="I145" s="3111">
        <v>1008744</v>
      </c>
      <c r="J145" s="3112">
        <v>1110052</v>
      </c>
      <c r="K145" s="3113">
        <v>1157563</v>
      </c>
      <c r="L145" s="3114">
        <v>1144216</v>
      </c>
      <c r="M145" s="3115">
        <v>1088302</v>
      </c>
      <c r="N145" s="3116">
        <v>1237802</v>
      </c>
      <c r="O145" s="3117">
        <v>1281909</v>
      </c>
      <c r="P145" s="3118">
        <v>1216803</v>
      </c>
      <c r="Q145" s="3119">
        <v>1224234</v>
      </c>
      <c r="R145" s="3120">
        <v>1301486</v>
      </c>
      <c r="S145" s="3121">
        <v>1428662</v>
      </c>
      <c r="T145" s="3122">
        <v>1415811</v>
      </c>
      <c r="U145" s="3123">
        <v>1485865</v>
      </c>
      <c r="V145" s="3124">
        <v>1525034</v>
      </c>
      <c r="W145" s="3125">
        <v>1638790</v>
      </c>
    </row>
    <row r="146" spans="2:24" ht="30">
      <c r="B146" s="3126" t="s">
        <v>41</v>
      </c>
      <c r="C146" s="3127" t="s">
        <v>23</v>
      </c>
      <c r="D146" s="3128">
        <v>433584</v>
      </c>
      <c r="E146" s="3129">
        <v>441881</v>
      </c>
      <c r="F146" s="3130">
        <v>468729</v>
      </c>
      <c r="G146" s="3131">
        <v>502215</v>
      </c>
      <c r="H146" s="3132">
        <v>516509</v>
      </c>
      <c r="I146" s="3133">
        <v>554626</v>
      </c>
      <c r="J146" s="3134">
        <v>576695</v>
      </c>
      <c r="K146" s="3135">
        <v>597040</v>
      </c>
      <c r="L146" s="3136">
        <v>633945</v>
      </c>
      <c r="M146" s="3137">
        <v>611953</v>
      </c>
      <c r="N146" s="3138">
        <v>619569</v>
      </c>
      <c r="O146" s="3139">
        <v>643985</v>
      </c>
      <c r="P146" s="3140">
        <v>674662</v>
      </c>
      <c r="Q146" s="3141">
        <v>696469</v>
      </c>
      <c r="R146" s="3142">
        <v>747973</v>
      </c>
      <c r="S146" s="3143">
        <v>773406</v>
      </c>
      <c r="T146" s="3144">
        <v>808408</v>
      </c>
      <c r="U146" s="3145">
        <v>839414</v>
      </c>
      <c r="V146" s="3146">
        <v>868198</v>
      </c>
      <c r="W146" s="3147">
        <v>893197</v>
      </c>
    </row>
    <row r="147" spans="2:24">
      <c r="B147" s="3148" t="s">
        <v>36</v>
      </c>
      <c r="C147" s="3149" t="s">
        <v>23</v>
      </c>
      <c r="D147" s="3150">
        <v>3733598</v>
      </c>
      <c r="E147" s="3151">
        <v>3866604</v>
      </c>
      <c r="F147" s="3152">
        <v>4067108</v>
      </c>
      <c r="G147" s="3153">
        <v>4337585</v>
      </c>
      <c r="H147" s="3154">
        <v>4666176</v>
      </c>
      <c r="I147" s="3155">
        <v>5079950</v>
      </c>
      <c r="J147" s="3156">
        <v>5378754</v>
      </c>
      <c r="K147" s="3157">
        <v>5602610</v>
      </c>
      <c r="L147" s="3158">
        <v>5703992</v>
      </c>
      <c r="M147" s="3159">
        <v>5742402</v>
      </c>
      <c r="N147" s="3160">
        <v>6108729</v>
      </c>
      <c r="O147" s="3161">
        <v>6321995</v>
      </c>
      <c r="P147" s="3162">
        <v>6600532</v>
      </c>
      <c r="Q147" s="3163">
        <v>6870613</v>
      </c>
      <c r="R147" s="3164">
        <v>7108287</v>
      </c>
      <c r="S147" s="3165">
        <v>7278526</v>
      </c>
      <c r="T147" s="3166">
        <v>7468126</v>
      </c>
      <c r="U147" s="3167">
        <v>7736436</v>
      </c>
      <c r="V147" s="3168">
        <v>8158931</v>
      </c>
      <c r="W147" s="3169">
        <v>8453733</v>
      </c>
    </row>
    <row r="149" spans="2:24">
      <c r="B149" s="3170" t="s">
        <v>47</v>
      </c>
      <c r="X149" s="3171"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W145"/>
  <sheetViews>
    <sheetView topLeftCell="I48" workbookViewId="0">
      <selection activeCell="B2" sqref="B2"/>
    </sheetView>
  </sheetViews>
  <sheetFormatPr baseColWidth="10" defaultColWidth="11.5703125" defaultRowHeight="15"/>
  <cols>
    <col min="1" max="16384" width="11.5703125" style="3213"/>
  </cols>
  <sheetData>
    <row r="1" spans="2:22">
      <c r="B1" s="3214" t="s">
        <v>0</v>
      </c>
    </row>
    <row r="2" spans="2:22">
      <c r="B2" s="3288" t="s">
        <v>54</v>
      </c>
    </row>
    <row r="3" spans="2:22" ht="30">
      <c r="B3" s="3215" t="s">
        <v>1</v>
      </c>
      <c r="C3" s="3216" t="s">
        <v>2</v>
      </c>
      <c r="D3" s="3216" t="s">
        <v>3</v>
      </c>
      <c r="E3" s="3216" t="s">
        <v>4</v>
      </c>
      <c r="F3" s="3216" t="s">
        <v>5</v>
      </c>
      <c r="G3" s="3216" t="s">
        <v>6</v>
      </c>
      <c r="H3" s="3216" t="s">
        <v>7</v>
      </c>
      <c r="I3" s="3216" t="s">
        <v>8</v>
      </c>
      <c r="J3" s="3216" t="s">
        <v>9</v>
      </c>
      <c r="K3" s="3216" t="s">
        <v>10</v>
      </c>
      <c r="L3" s="3216" t="s">
        <v>11</v>
      </c>
      <c r="M3" s="3216" t="s">
        <v>12</v>
      </c>
      <c r="N3" s="3216" t="s">
        <v>13</v>
      </c>
      <c r="O3" s="3216" t="s">
        <v>14</v>
      </c>
      <c r="P3" s="3216" t="s">
        <v>15</v>
      </c>
      <c r="Q3" s="3216" t="s">
        <v>16</v>
      </c>
      <c r="R3" s="3216" t="s">
        <v>17</v>
      </c>
      <c r="S3" s="3216" t="s">
        <v>18</v>
      </c>
      <c r="T3" s="3216" t="s">
        <v>19</v>
      </c>
      <c r="U3" s="3216" t="s">
        <v>20</v>
      </c>
      <c r="V3" s="3216" t="s">
        <v>21</v>
      </c>
    </row>
    <row r="4" spans="2:22" ht="30">
      <c r="B4" s="3217" t="s">
        <v>22</v>
      </c>
      <c r="C4" s="3218" t="s">
        <v>23</v>
      </c>
      <c r="D4" s="3218" t="s">
        <v>23</v>
      </c>
      <c r="E4" s="3218" t="s">
        <v>23</v>
      </c>
      <c r="F4" s="3218" t="s">
        <v>23</v>
      </c>
      <c r="G4" s="3218" t="s">
        <v>23</v>
      </c>
      <c r="H4" s="3218" t="s">
        <v>23</v>
      </c>
      <c r="I4" s="3218" t="s">
        <v>23</v>
      </c>
      <c r="J4" s="3218" t="s">
        <v>23</v>
      </c>
      <c r="K4" s="3218" t="s">
        <v>23</v>
      </c>
      <c r="L4" s="3218" t="s">
        <v>23</v>
      </c>
      <c r="M4" s="3218" t="s">
        <v>23</v>
      </c>
      <c r="N4" s="3218" t="s">
        <v>23</v>
      </c>
      <c r="O4" s="3218" t="s">
        <v>23</v>
      </c>
      <c r="P4" s="3218" t="s">
        <v>23</v>
      </c>
      <c r="Q4" s="3218" t="s">
        <v>23</v>
      </c>
      <c r="R4" s="3218" t="s">
        <v>23</v>
      </c>
      <c r="S4" s="3218" t="s">
        <v>23</v>
      </c>
      <c r="T4" s="3218" t="s">
        <v>23</v>
      </c>
      <c r="U4" s="3218" t="s">
        <v>23</v>
      </c>
      <c r="V4" s="3218" t="s">
        <v>23</v>
      </c>
    </row>
    <row r="5" spans="2:22" ht="30">
      <c r="B5" s="3219" t="s">
        <v>24</v>
      </c>
      <c r="C5" s="3220"/>
      <c r="D5" s="3220"/>
      <c r="E5" s="3220"/>
      <c r="F5" s="3220"/>
      <c r="G5" s="3220"/>
      <c r="H5" s="3220"/>
      <c r="I5" s="3220"/>
      <c r="J5" s="3220"/>
      <c r="K5" s="3220"/>
      <c r="L5" s="3220"/>
      <c r="M5" s="3220"/>
      <c r="N5" s="3220"/>
      <c r="O5" s="3220"/>
      <c r="P5" s="3220"/>
      <c r="Q5" s="3220"/>
      <c r="R5" s="3220"/>
      <c r="S5" s="3220"/>
      <c r="T5" s="3220"/>
      <c r="U5" s="3220"/>
      <c r="V5" s="3221" t="s">
        <v>23</v>
      </c>
    </row>
    <row r="6" spans="2:22" ht="135">
      <c r="B6" s="3219" t="s">
        <v>25</v>
      </c>
      <c r="C6" s="3220"/>
      <c r="D6" s="3220"/>
      <c r="E6" s="3220"/>
      <c r="F6" s="3220"/>
      <c r="G6" s="3220"/>
      <c r="H6" s="3220"/>
      <c r="I6" s="3220"/>
      <c r="J6" s="3220"/>
      <c r="K6" s="3220"/>
      <c r="L6" s="3220"/>
      <c r="M6" s="3220"/>
      <c r="N6" s="3220"/>
      <c r="O6" s="3220"/>
      <c r="P6" s="3220"/>
      <c r="Q6" s="3220"/>
      <c r="R6" s="3220"/>
      <c r="S6" s="3220"/>
      <c r="T6" s="3220"/>
      <c r="U6" s="3220"/>
      <c r="V6" s="3222"/>
    </row>
    <row r="7" spans="2:22">
      <c r="B7" s="3223" t="s">
        <v>26</v>
      </c>
      <c r="C7" s="3224">
        <v>6417.1959999999999</v>
      </c>
      <c r="D7" s="3224">
        <v>6503.5360000000001</v>
      </c>
      <c r="E7" s="3224">
        <v>6477.5690000000004</v>
      </c>
      <c r="F7" s="3224">
        <v>6233.6760000000004</v>
      </c>
      <c r="G7" s="3224">
        <v>6508.4369999999999</v>
      </c>
      <c r="H7" s="3224">
        <v>6395.7359999999999</v>
      </c>
      <c r="I7" s="3224">
        <v>6274.76</v>
      </c>
      <c r="J7" s="3224">
        <v>6539.7520000000004</v>
      </c>
      <c r="K7" s="3224">
        <v>6826.9639999999999</v>
      </c>
      <c r="L7" s="3224">
        <v>6757.9679999999998</v>
      </c>
      <c r="M7" s="3224">
        <v>6598.683</v>
      </c>
      <c r="N7" s="3224">
        <v>7125.5709999999999</v>
      </c>
      <c r="O7" s="3224">
        <v>6702.1030000000001</v>
      </c>
      <c r="P7" s="3224">
        <v>6622.3670000000002</v>
      </c>
      <c r="Q7" s="3224">
        <v>6872.4970000000003</v>
      </c>
      <c r="R7" s="3224">
        <v>6808.4629999999997</v>
      </c>
      <c r="S7" s="3224">
        <v>7081.4449999999997</v>
      </c>
      <c r="T7" s="3224">
        <v>7190.1139999999996</v>
      </c>
      <c r="U7" s="3224">
        <v>7297.8410000000003</v>
      </c>
      <c r="V7" s="3225" t="s">
        <v>23</v>
      </c>
    </row>
    <row r="8" spans="2:22">
      <c r="B8" s="3223" t="s">
        <v>27</v>
      </c>
      <c r="C8" s="3224">
        <v>7992.1</v>
      </c>
      <c r="D8" s="3224">
        <v>7556.8</v>
      </c>
      <c r="E8" s="3224">
        <v>8138.9</v>
      </c>
      <c r="F8" s="3224">
        <v>8079</v>
      </c>
      <c r="G8" s="3224">
        <v>8564.2000000000007</v>
      </c>
      <c r="H8" s="3224">
        <v>8167.4</v>
      </c>
      <c r="I8" s="3224">
        <v>8232.5</v>
      </c>
      <c r="J8" s="3224">
        <v>8311.4</v>
      </c>
      <c r="K8" s="3224">
        <v>8446.2999999999993</v>
      </c>
      <c r="L8" s="3224">
        <v>8624.2000000000007</v>
      </c>
      <c r="M8" s="3224">
        <v>8983.5</v>
      </c>
      <c r="N8" s="3224">
        <v>9090.6</v>
      </c>
      <c r="O8" s="3224">
        <v>9025.7999999999993</v>
      </c>
      <c r="P8" s="3224">
        <v>8731.7000000000007</v>
      </c>
      <c r="Q8" s="3224">
        <v>8780.7000000000007</v>
      </c>
      <c r="R8" s="3224">
        <v>9297.4</v>
      </c>
      <c r="S8" s="3224">
        <v>9271.4</v>
      </c>
      <c r="T8" s="3224">
        <v>9328.7999999999993</v>
      </c>
      <c r="U8" s="3224">
        <v>8755.5</v>
      </c>
      <c r="V8" s="3224">
        <v>8837</v>
      </c>
    </row>
    <row r="9" spans="2:22">
      <c r="B9" s="3223" t="s">
        <v>28</v>
      </c>
      <c r="C9" s="3224">
        <v>64639</v>
      </c>
      <c r="D9" s="3224">
        <v>63843</v>
      </c>
      <c r="E9" s="3224">
        <v>64746</v>
      </c>
      <c r="F9" s="3224">
        <v>64861</v>
      </c>
      <c r="G9" s="3224">
        <v>65641</v>
      </c>
      <c r="H9" s="3224">
        <v>64407</v>
      </c>
      <c r="I9" s="3224">
        <v>65642</v>
      </c>
      <c r="J9" s="3224">
        <v>68715</v>
      </c>
      <c r="K9" s="3224">
        <v>63477</v>
      </c>
      <c r="L9" s="3224">
        <v>63754</v>
      </c>
      <c r="M9" s="3224">
        <v>67131</v>
      </c>
      <c r="N9" s="3224">
        <v>65860</v>
      </c>
      <c r="O9" s="3224">
        <v>67377</v>
      </c>
      <c r="P9" s="3224">
        <v>66488</v>
      </c>
      <c r="Q9" s="3224">
        <v>69769</v>
      </c>
      <c r="R9" s="3224">
        <v>68759</v>
      </c>
      <c r="S9" s="3224">
        <v>66828</v>
      </c>
      <c r="T9" s="3224">
        <v>69277</v>
      </c>
      <c r="U9" s="3224">
        <v>65533</v>
      </c>
      <c r="V9" s="3225" t="s">
        <v>23</v>
      </c>
    </row>
    <row r="10" spans="2:22">
      <c r="B10" s="3223" t="s">
        <v>29</v>
      </c>
      <c r="C10" s="3224">
        <v>77393</v>
      </c>
      <c r="D10" s="3224">
        <v>74645</v>
      </c>
      <c r="E10" s="3224">
        <v>76481</v>
      </c>
      <c r="F10" s="3224">
        <v>70386</v>
      </c>
      <c r="G10" s="3224">
        <v>78925</v>
      </c>
      <c r="H10" s="3224">
        <v>75905</v>
      </c>
      <c r="I10" s="3224">
        <v>74286</v>
      </c>
      <c r="J10" s="3224">
        <v>75467</v>
      </c>
      <c r="K10" s="3224">
        <v>76970</v>
      </c>
      <c r="L10" s="3224">
        <v>77492</v>
      </c>
      <c r="M10" s="3224">
        <v>75798</v>
      </c>
      <c r="N10" s="3224">
        <v>77610</v>
      </c>
      <c r="O10" s="3224">
        <v>76222</v>
      </c>
      <c r="P10" s="3224">
        <v>75561</v>
      </c>
      <c r="Q10" s="3224">
        <v>81203</v>
      </c>
      <c r="R10" s="3224">
        <v>79579</v>
      </c>
      <c r="S10" s="3224">
        <v>75108</v>
      </c>
      <c r="T10" s="3224">
        <v>77875</v>
      </c>
      <c r="U10" s="3224">
        <v>78967</v>
      </c>
      <c r="V10" s="3224">
        <v>78856</v>
      </c>
    </row>
    <row r="11" spans="2:22">
      <c r="B11" s="3223" t="s">
        <v>30</v>
      </c>
      <c r="C11" s="3224">
        <v>49282</v>
      </c>
      <c r="D11" s="3224">
        <v>50272</v>
      </c>
      <c r="E11" s="3224">
        <v>48378</v>
      </c>
      <c r="F11" s="3224">
        <v>48871</v>
      </c>
      <c r="G11" s="3224">
        <v>55702</v>
      </c>
      <c r="H11" s="3224">
        <v>48069</v>
      </c>
      <c r="I11" s="3224">
        <v>46987</v>
      </c>
      <c r="J11" s="3224">
        <v>46499</v>
      </c>
      <c r="K11" s="3224">
        <v>49591</v>
      </c>
      <c r="L11" s="3224">
        <v>49490</v>
      </c>
      <c r="M11" s="3224">
        <v>48649</v>
      </c>
      <c r="N11" s="3224">
        <v>47625</v>
      </c>
      <c r="O11" s="3224">
        <v>47359</v>
      </c>
      <c r="P11" s="3224">
        <v>49098</v>
      </c>
      <c r="Q11" s="3224">
        <v>51736</v>
      </c>
      <c r="R11" s="3224">
        <v>48306</v>
      </c>
      <c r="S11" s="3224">
        <v>47770</v>
      </c>
      <c r="T11" s="3224">
        <v>46789</v>
      </c>
      <c r="U11" s="3224">
        <v>44509</v>
      </c>
      <c r="V11" s="3224">
        <v>48141</v>
      </c>
    </row>
    <row r="12" spans="2:22">
      <c r="B12" s="3223" t="s">
        <v>31</v>
      </c>
      <c r="C12" s="3224">
        <v>56172.594499999999</v>
      </c>
      <c r="D12" s="3224">
        <v>55627.102599999998</v>
      </c>
      <c r="E12" s="3224">
        <v>53890.9548</v>
      </c>
      <c r="F12" s="3224">
        <v>52078.209300000002</v>
      </c>
      <c r="G12" s="3224">
        <v>57114.148500000003</v>
      </c>
      <c r="H12" s="3224">
        <v>55057.1103</v>
      </c>
      <c r="I12" s="3224">
        <v>54317.799099999997</v>
      </c>
      <c r="J12" s="3224">
        <v>54880.049899999998</v>
      </c>
      <c r="K12" s="3224">
        <v>55943.938900000001</v>
      </c>
      <c r="L12" s="3224">
        <v>54760.1803</v>
      </c>
      <c r="M12" s="3224">
        <v>54619.878199999999</v>
      </c>
      <c r="N12" s="3224">
        <v>55517.048799999997</v>
      </c>
      <c r="O12" s="3224">
        <v>54362.582199999997</v>
      </c>
      <c r="P12" s="3224">
        <v>54753.261599999998</v>
      </c>
      <c r="Q12" s="3224">
        <v>53813.4732</v>
      </c>
      <c r="R12" s="3224">
        <v>55460.6</v>
      </c>
      <c r="S12" s="3224">
        <v>55566.6</v>
      </c>
      <c r="T12" s="3224">
        <v>54539.6944</v>
      </c>
      <c r="U12" s="3224">
        <v>55303.311900000001</v>
      </c>
      <c r="V12" s="3224">
        <v>55001.082499999997</v>
      </c>
    </row>
    <row r="13" spans="2:22">
      <c r="B13" s="3223" t="s">
        <v>33</v>
      </c>
      <c r="C13" s="3224">
        <v>25394</v>
      </c>
      <c r="D13" s="3224">
        <v>24766</v>
      </c>
      <c r="E13" s="3224">
        <v>25042</v>
      </c>
      <c r="F13" s="3224">
        <v>24994</v>
      </c>
      <c r="G13" s="3224">
        <v>25888</v>
      </c>
      <c r="H13" s="3224">
        <v>25991</v>
      </c>
      <c r="I13" s="3224">
        <v>26380</v>
      </c>
      <c r="J13" s="3224">
        <v>27157</v>
      </c>
      <c r="K13" s="3224">
        <v>28061</v>
      </c>
      <c r="L13" s="3224">
        <v>28577</v>
      </c>
      <c r="M13" s="3224">
        <v>28942</v>
      </c>
      <c r="N13" s="3224">
        <v>28935</v>
      </c>
      <c r="O13" s="3224">
        <v>28732</v>
      </c>
      <c r="P13" s="3224">
        <v>29025</v>
      </c>
      <c r="Q13" s="3224">
        <v>29336</v>
      </c>
      <c r="R13" s="3224">
        <v>29594</v>
      </c>
      <c r="S13" s="3224">
        <v>30140</v>
      </c>
      <c r="T13" s="3224">
        <v>30512</v>
      </c>
      <c r="U13" s="3224">
        <v>30060</v>
      </c>
      <c r="V13" s="3225" t="s">
        <v>23</v>
      </c>
    </row>
    <row r="14" spans="2:22">
      <c r="B14" s="3223" t="s">
        <v>34</v>
      </c>
      <c r="C14" s="3224">
        <v>93594</v>
      </c>
      <c r="D14" s="3224">
        <v>97752</v>
      </c>
      <c r="E14" s="3224">
        <v>95686</v>
      </c>
      <c r="F14" s="3224">
        <v>90549</v>
      </c>
      <c r="G14" s="3224">
        <v>95686</v>
      </c>
      <c r="H14" s="3224">
        <v>94497</v>
      </c>
      <c r="I14" s="3224">
        <v>93629</v>
      </c>
      <c r="J14" s="3224">
        <v>96058</v>
      </c>
      <c r="K14" s="3224">
        <v>97179</v>
      </c>
      <c r="L14" s="3224">
        <v>101518</v>
      </c>
      <c r="M14" s="3224">
        <v>97866</v>
      </c>
      <c r="N14" s="3224">
        <v>101772</v>
      </c>
      <c r="O14" s="3224">
        <v>98518</v>
      </c>
      <c r="P14" s="3224">
        <v>102116</v>
      </c>
      <c r="Q14" s="3224">
        <v>107653</v>
      </c>
      <c r="R14" s="3224">
        <v>103104</v>
      </c>
      <c r="S14" s="3224">
        <v>106211</v>
      </c>
      <c r="T14" s="3224">
        <v>109885</v>
      </c>
      <c r="U14" s="3224">
        <v>106071</v>
      </c>
      <c r="V14" s="3225" t="s">
        <v>23</v>
      </c>
    </row>
    <row r="15" spans="2:22">
      <c r="B15" s="3223" t="s">
        <v>35</v>
      </c>
      <c r="C15" s="3224">
        <v>68179</v>
      </c>
      <c r="D15" s="3224">
        <v>69250</v>
      </c>
      <c r="E15" s="3224">
        <v>68938</v>
      </c>
      <c r="F15" s="3224">
        <v>68753</v>
      </c>
      <c r="G15" s="3224">
        <v>72695</v>
      </c>
      <c r="H15" s="3224">
        <v>74168</v>
      </c>
      <c r="I15" s="3224">
        <v>71087</v>
      </c>
      <c r="J15" s="3224">
        <v>72346</v>
      </c>
      <c r="K15" s="3224">
        <v>72437</v>
      </c>
      <c r="L15" s="3224">
        <v>73734</v>
      </c>
      <c r="M15" s="3224">
        <v>78083</v>
      </c>
      <c r="N15" s="3224">
        <v>79838</v>
      </c>
      <c r="O15" s="3224">
        <v>78031</v>
      </c>
      <c r="P15" s="3224">
        <v>77392</v>
      </c>
      <c r="Q15" s="3224">
        <v>80579</v>
      </c>
      <c r="R15" s="3224">
        <v>81039</v>
      </c>
      <c r="S15" s="3224">
        <v>81917</v>
      </c>
      <c r="T15" s="3224">
        <v>84752</v>
      </c>
      <c r="U15" s="3224">
        <v>77510</v>
      </c>
      <c r="V15" s="3224">
        <v>81225</v>
      </c>
    </row>
    <row r="16" spans="2:22">
      <c r="B16" s="3223" t="s">
        <v>36</v>
      </c>
      <c r="C16" s="3224">
        <v>402044</v>
      </c>
      <c r="D16" s="3224">
        <v>398395</v>
      </c>
      <c r="E16" s="3224">
        <v>379850</v>
      </c>
      <c r="F16" s="3224">
        <v>396768</v>
      </c>
      <c r="G16" s="3224">
        <v>402164</v>
      </c>
      <c r="H16" s="3224">
        <v>420964</v>
      </c>
      <c r="I16" s="3224">
        <v>409317</v>
      </c>
      <c r="J16" s="3224">
        <v>403875</v>
      </c>
      <c r="K16" s="3224">
        <v>389243</v>
      </c>
      <c r="L16" s="3224">
        <v>407541</v>
      </c>
      <c r="M16" s="3224">
        <v>407567</v>
      </c>
      <c r="N16" s="3224">
        <v>390797</v>
      </c>
      <c r="O16" s="3224">
        <v>395387</v>
      </c>
      <c r="P16" s="3224">
        <v>417337</v>
      </c>
      <c r="Q16" s="3224">
        <v>427858</v>
      </c>
      <c r="R16" s="3224">
        <v>437935</v>
      </c>
      <c r="S16" s="3224">
        <v>464344</v>
      </c>
      <c r="T16" s="3224">
        <v>470507</v>
      </c>
      <c r="U16" s="3224">
        <v>471216</v>
      </c>
      <c r="V16" s="3224">
        <v>477566</v>
      </c>
    </row>
    <row r="17" spans="2:22" ht="30">
      <c r="B17" s="3219" t="s">
        <v>24</v>
      </c>
      <c r="C17" s="3220"/>
      <c r="D17" s="3220"/>
      <c r="E17" s="3220"/>
      <c r="F17" s="3220"/>
      <c r="G17" s="3220"/>
      <c r="H17" s="3220"/>
      <c r="I17" s="3220"/>
      <c r="J17" s="3220"/>
      <c r="K17" s="3220"/>
      <c r="L17" s="3220"/>
      <c r="M17" s="3220"/>
      <c r="N17" s="3220"/>
      <c r="O17" s="3220"/>
      <c r="P17" s="3220"/>
      <c r="Q17" s="3220"/>
      <c r="R17" s="3220"/>
      <c r="S17" s="3220"/>
      <c r="T17" s="3220"/>
      <c r="U17" s="3220"/>
      <c r="V17" s="3221" t="s">
        <v>23</v>
      </c>
    </row>
    <row r="18" spans="2:22" ht="120">
      <c r="B18" s="3219" t="s">
        <v>37</v>
      </c>
      <c r="C18" s="3220"/>
      <c r="D18" s="3220"/>
      <c r="E18" s="3220"/>
      <c r="F18" s="3220"/>
      <c r="G18" s="3220"/>
      <c r="H18" s="3220"/>
      <c r="I18" s="3220"/>
      <c r="J18" s="3220"/>
      <c r="K18" s="3220"/>
      <c r="L18" s="3220"/>
      <c r="M18" s="3220"/>
      <c r="N18" s="3220"/>
      <c r="O18" s="3220"/>
      <c r="P18" s="3220"/>
      <c r="Q18" s="3220"/>
      <c r="R18" s="3220"/>
      <c r="S18" s="3220"/>
      <c r="T18" s="3220"/>
      <c r="U18" s="3220"/>
      <c r="V18" s="3222"/>
    </row>
    <row r="19" spans="2:22">
      <c r="B19" s="3223" t="s">
        <v>26</v>
      </c>
      <c r="C19" s="3224">
        <v>5666.9589999999998</v>
      </c>
      <c r="D19" s="3224">
        <v>5998.6679999999997</v>
      </c>
      <c r="E19" s="3224">
        <v>5807.25</v>
      </c>
      <c r="F19" s="3224">
        <v>5710.94</v>
      </c>
      <c r="G19" s="3224">
        <v>5851.2830000000004</v>
      </c>
      <c r="H19" s="3224">
        <v>5386.23</v>
      </c>
      <c r="I19" s="3224">
        <v>5582.2250000000004</v>
      </c>
      <c r="J19" s="3224">
        <v>6245.79</v>
      </c>
      <c r="K19" s="3224">
        <v>6568.49</v>
      </c>
      <c r="L19" s="3224">
        <v>5979.527</v>
      </c>
      <c r="M19" s="3224">
        <v>6400.2060000000001</v>
      </c>
      <c r="N19" s="3224">
        <v>7225.0780000000004</v>
      </c>
      <c r="O19" s="3224">
        <v>7305.0879999999997</v>
      </c>
      <c r="P19" s="3224">
        <v>7080.9179999999997</v>
      </c>
      <c r="Q19" s="3224">
        <v>7032.723</v>
      </c>
      <c r="R19" s="3224">
        <v>6808.4629999999997</v>
      </c>
      <c r="S19" s="3224">
        <v>6874.9129999999996</v>
      </c>
      <c r="T19" s="3224">
        <v>7346.6030000000001</v>
      </c>
      <c r="U19" s="3224">
        <v>7436.2610000000004</v>
      </c>
      <c r="V19" s="3225" t="s">
        <v>23</v>
      </c>
    </row>
    <row r="20" spans="2:22">
      <c r="B20" s="3223" t="s">
        <v>27</v>
      </c>
      <c r="C20" s="3224">
        <v>7109</v>
      </c>
      <c r="D20" s="3224">
        <v>7234.1</v>
      </c>
      <c r="E20" s="3224">
        <v>7203.2</v>
      </c>
      <c r="F20" s="3224">
        <v>7326.7</v>
      </c>
      <c r="G20" s="3224">
        <v>7557.9</v>
      </c>
      <c r="H20" s="3224">
        <v>7122.4</v>
      </c>
      <c r="I20" s="3224">
        <v>7538</v>
      </c>
      <c r="J20" s="3224">
        <v>7942.4</v>
      </c>
      <c r="K20" s="3224">
        <v>8051.6</v>
      </c>
      <c r="L20" s="3224">
        <v>7494.5</v>
      </c>
      <c r="M20" s="3224">
        <v>8444.4</v>
      </c>
      <c r="N20" s="3224">
        <v>8736.4</v>
      </c>
      <c r="O20" s="3224">
        <v>9683.2999999999993</v>
      </c>
      <c r="P20" s="3224">
        <v>9569.6</v>
      </c>
      <c r="Q20" s="3224">
        <v>9142.1</v>
      </c>
      <c r="R20" s="3224">
        <v>9297.4</v>
      </c>
      <c r="S20" s="3224">
        <v>9174.5</v>
      </c>
      <c r="T20" s="3224">
        <v>9680.9</v>
      </c>
      <c r="U20" s="3224">
        <v>9682.6</v>
      </c>
      <c r="V20" s="3224">
        <v>10292.9</v>
      </c>
    </row>
    <row r="21" spans="2:22">
      <c r="B21" s="3223" t="s">
        <v>28</v>
      </c>
      <c r="C21" s="3224">
        <v>59756</v>
      </c>
      <c r="D21" s="3224">
        <v>63044</v>
      </c>
      <c r="E21" s="3224">
        <v>58247</v>
      </c>
      <c r="F21" s="3224">
        <v>56424</v>
      </c>
      <c r="G21" s="3224">
        <v>58798</v>
      </c>
      <c r="H21" s="3224">
        <v>53298</v>
      </c>
      <c r="I21" s="3224">
        <v>55302</v>
      </c>
      <c r="J21" s="3224">
        <v>60374</v>
      </c>
      <c r="K21" s="3224">
        <v>61139</v>
      </c>
      <c r="L21" s="3224">
        <v>58467</v>
      </c>
      <c r="M21" s="3224">
        <v>65319</v>
      </c>
      <c r="N21" s="3224">
        <v>71952</v>
      </c>
      <c r="O21" s="3224">
        <v>79896</v>
      </c>
      <c r="P21" s="3224">
        <v>74902</v>
      </c>
      <c r="Q21" s="3224">
        <v>75434</v>
      </c>
      <c r="R21" s="3224">
        <v>68759</v>
      </c>
      <c r="S21" s="3224">
        <v>67852</v>
      </c>
      <c r="T21" s="3224">
        <v>76767</v>
      </c>
      <c r="U21" s="3224">
        <v>70716</v>
      </c>
      <c r="V21" s="3225" t="s">
        <v>23</v>
      </c>
    </row>
    <row r="22" spans="2:22">
      <c r="B22" s="3223" t="s">
        <v>29</v>
      </c>
      <c r="C22" s="3224">
        <v>65991</v>
      </c>
      <c r="D22" s="3224">
        <v>66799</v>
      </c>
      <c r="E22" s="3224">
        <v>66719</v>
      </c>
      <c r="F22" s="3224">
        <v>65476</v>
      </c>
      <c r="G22" s="3224">
        <v>67926</v>
      </c>
      <c r="H22" s="3224">
        <v>66675</v>
      </c>
      <c r="I22" s="3224">
        <v>63873</v>
      </c>
      <c r="J22" s="3224">
        <v>70143</v>
      </c>
      <c r="K22" s="3224">
        <v>72311</v>
      </c>
      <c r="L22" s="3224">
        <v>67011</v>
      </c>
      <c r="M22" s="3224">
        <v>71895</v>
      </c>
      <c r="N22" s="3224">
        <v>77350</v>
      </c>
      <c r="O22" s="3224">
        <v>80858</v>
      </c>
      <c r="P22" s="3224">
        <v>78643</v>
      </c>
      <c r="Q22" s="3224">
        <v>79523</v>
      </c>
      <c r="R22" s="3224">
        <v>79579</v>
      </c>
      <c r="S22" s="3224">
        <v>75073</v>
      </c>
      <c r="T22" s="3224">
        <v>77726</v>
      </c>
      <c r="U22" s="3224">
        <v>82514</v>
      </c>
      <c r="V22" s="3224">
        <v>82494</v>
      </c>
    </row>
    <row r="23" spans="2:22">
      <c r="B23" s="3223" t="s">
        <v>30</v>
      </c>
      <c r="C23" s="3224">
        <v>39500</v>
      </c>
      <c r="D23" s="3224">
        <v>42022</v>
      </c>
      <c r="E23" s="3224">
        <v>38708</v>
      </c>
      <c r="F23" s="3224">
        <v>38000</v>
      </c>
      <c r="G23" s="3224">
        <v>41283</v>
      </c>
      <c r="H23" s="3224">
        <v>35904</v>
      </c>
      <c r="I23" s="3224">
        <v>37095</v>
      </c>
      <c r="J23" s="3224">
        <v>41894</v>
      </c>
      <c r="K23" s="3224">
        <v>45795</v>
      </c>
      <c r="L23" s="3224">
        <v>39697</v>
      </c>
      <c r="M23" s="3224">
        <v>45568</v>
      </c>
      <c r="N23" s="3224">
        <v>51147</v>
      </c>
      <c r="O23" s="3224">
        <v>50826</v>
      </c>
      <c r="P23" s="3224">
        <v>55304</v>
      </c>
      <c r="Q23" s="3224">
        <v>54330</v>
      </c>
      <c r="R23" s="3224">
        <v>48306</v>
      </c>
      <c r="S23" s="3224">
        <v>48131</v>
      </c>
      <c r="T23" s="3224">
        <v>53323</v>
      </c>
      <c r="U23" s="3224">
        <v>49382</v>
      </c>
      <c r="V23" s="3224">
        <v>54904</v>
      </c>
    </row>
    <row r="24" spans="2:22">
      <c r="B24" s="3223" t="s">
        <v>31</v>
      </c>
      <c r="C24" s="3224">
        <v>46833.5</v>
      </c>
      <c r="D24" s="3224">
        <v>48217.8</v>
      </c>
      <c r="E24" s="3224">
        <v>47759.5</v>
      </c>
      <c r="F24" s="3224">
        <v>48572.1</v>
      </c>
      <c r="G24" s="3224">
        <v>50843.7</v>
      </c>
      <c r="H24" s="3224">
        <v>46566.6</v>
      </c>
      <c r="I24" s="3224">
        <v>46526.3</v>
      </c>
      <c r="J24" s="3224">
        <v>48479</v>
      </c>
      <c r="K24" s="3224">
        <v>51394.8</v>
      </c>
      <c r="L24" s="3224">
        <v>47343.6</v>
      </c>
      <c r="M24" s="3224">
        <v>48052.7</v>
      </c>
      <c r="N24" s="3224">
        <v>52296.7</v>
      </c>
      <c r="O24" s="3224">
        <v>54226.3</v>
      </c>
      <c r="P24" s="3224">
        <v>57020.3</v>
      </c>
      <c r="Q24" s="3224">
        <v>54319</v>
      </c>
      <c r="R24" s="3224">
        <v>55460.6</v>
      </c>
      <c r="S24" s="3224">
        <v>53466.8</v>
      </c>
      <c r="T24" s="3224">
        <v>55781.2</v>
      </c>
      <c r="U24" s="3224">
        <v>56944.800000000003</v>
      </c>
      <c r="V24" s="3224">
        <v>57124.800000000003</v>
      </c>
    </row>
    <row r="25" spans="2:22">
      <c r="B25" s="3223" t="s">
        <v>32</v>
      </c>
      <c r="C25" s="3225">
        <v>11737300</v>
      </c>
      <c r="D25" s="3225">
        <v>11142000</v>
      </c>
      <c r="E25" s="3225">
        <v>11060400</v>
      </c>
      <c r="F25" s="3225">
        <v>10521400</v>
      </c>
      <c r="G25" s="3225">
        <v>10517700</v>
      </c>
      <c r="H25" s="3225">
        <v>9910900</v>
      </c>
      <c r="I25" s="3225">
        <v>9756100</v>
      </c>
      <c r="J25" s="3225">
        <v>9767700</v>
      </c>
      <c r="K25" s="3225">
        <v>9996500</v>
      </c>
      <c r="L25" s="3225">
        <v>9625600</v>
      </c>
      <c r="M25" s="3225">
        <v>9899200</v>
      </c>
      <c r="N25" s="3225">
        <v>9646100</v>
      </c>
      <c r="O25" s="3225">
        <v>10038900</v>
      </c>
      <c r="P25" s="3225">
        <v>10258900</v>
      </c>
      <c r="Q25" s="3226">
        <v>10140500</v>
      </c>
      <c r="R25" s="3226">
        <v>10268700</v>
      </c>
      <c r="S25" s="3226">
        <v>10845200</v>
      </c>
      <c r="T25" s="3226">
        <v>10935600</v>
      </c>
      <c r="U25" s="3226">
        <v>10824500</v>
      </c>
      <c r="V25" s="3226">
        <v>10695900</v>
      </c>
    </row>
    <row r="26" spans="2:22">
      <c r="B26" s="3223" t="s">
        <v>33</v>
      </c>
      <c r="C26" s="3224">
        <v>22118</v>
      </c>
      <c r="D26" s="3224">
        <v>22932</v>
      </c>
      <c r="E26" s="3224">
        <v>22780</v>
      </c>
      <c r="F26" s="3224">
        <v>22760</v>
      </c>
      <c r="G26" s="3224">
        <v>22585</v>
      </c>
      <c r="H26" s="3224">
        <v>23231</v>
      </c>
      <c r="I26" s="3224">
        <v>25244</v>
      </c>
      <c r="J26" s="3224">
        <v>26474</v>
      </c>
      <c r="K26" s="3224">
        <v>27445</v>
      </c>
      <c r="L26" s="3224">
        <v>25846</v>
      </c>
      <c r="M26" s="3224">
        <v>28053</v>
      </c>
      <c r="N26" s="3224">
        <v>28604</v>
      </c>
      <c r="O26" s="3224">
        <v>29575</v>
      </c>
      <c r="P26" s="3224">
        <v>31091</v>
      </c>
      <c r="Q26" s="3224">
        <v>29950</v>
      </c>
      <c r="R26" s="3224">
        <v>29594</v>
      </c>
      <c r="S26" s="3224">
        <v>29972</v>
      </c>
      <c r="T26" s="3224">
        <v>31957</v>
      </c>
      <c r="U26" s="3224">
        <v>31155</v>
      </c>
      <c r="V26" s="3225" t="s">
        <v>23</v>
      </c>
    </row>
    <row r="27" spans="2:22">
      <c r="B27" s="3223" t="s">
        <v>34</v>
      </c>
      <c r="C27" s="3224">
        <v>60747</v>
      </c>
      <c r="D27" s="3224">
        <v>64689</v>
      </c>
      <c r="E27" s="3224">
        <v>59877</v>
      </c>
      <c r="F27" s="3224">
        <v>59819</v>
      </c>
      <c r="G27" s="3224">
        <v>72676</v>
      </c>
      <c r="H27" s="3224">
        <v>68426</v>
      </c>
      <c r="I27" s="3224">
        <v>70527</v>
      </c>
      <c r="J27" s="3224">
        <v>85357</v>
      </c>
      <c r="K27" s="3224">
        <v>85659</v>
      </c>
      <c r="L27" s="3224">
        <v>84636</v>
      </c>
      <c r="M27" s="3224">
        <v>88801</v>
      </c>
      <c r="N27" s="3224">
        <v>106628</v>
      </c>
      <c r="O27" s="3224">
        <v>109659</v>
      </c>
      <c r="P27" s="3224">
        <v>113258</v>
      </c>
      <c r="Q27" s="3224">
        <v>111845</v>
      </c>
      <c r="R27" s="3224">
        <v>103104</v>
      </c>
      <c r="S27" s="3224">
        <v>107489</v>
      </c>
      <c r="T27" s="3224">
        <v>120852</v>
      </c>
      <c r="U27" s="3224">
        <v>115621</v>
      </c>
      <c r="V27" s="3225" t="s">
        <v>23</v>
      </c>
    </row>
    <row r="28" spans="2:22">
      <c r="B28" s="3223" t="s">
        <v>40</v>
      </c>
      <c r="C28" s="3224">
        <v>35332</v>
      </c>
      <c r="D28" s="3224">
        <v>37580</v>
      </c>
      <c r="E28" s="3224">
        <v>38383</v>
      </c>
      <c r="F28" s="3224">
        <v>41158</v>
      </c>
      <c r="G28" s="3224">
        <v>40902</v>
      </c>
      <c r="H28" s="3224">
        <v>38404</v>
      </c>
      <c r="I28" s="3224">
        <v>37703</v>
      </c>
      <c r="J28" s="3224">
        <v>42670</v>
      </c>
      <c r="K28" s="3224">
        <v>42938</v>
      </c>
      <c r="L28" s="3224">
        <v>39466</v>
      </c>
      <c r="M28" s="3224">
        <v>42452</v>
      </c>
      <c r="N28" s="3224">
        <v>43340</v>
      </c>
      <c r="O28" s="3224">
        <v>43537</v>
      </c>
      <c r="P28" s="3224">
        <v>47613</v>
      </c>
      <c r="Q28" s="3224">
        <v>45622</v>
      </c>
      <c r="R28" s="3224">
        <v>50116</v>
      </c>
      <c r="S28" s="3224">
        <v>51439</v>
      </c>
      <c r="T28" s="3224">
        <v>53322</v>
      </c>
      <c r="U28" s="3224">
        <v>55816</v>
      </c>
      <c r="V28" s="3225" t="s">
        <v>23</v>
      </c>
    </row>
    <row r="29" spans="2:22">
      <c r="B29" s="3223" t="s">
        <v>35</v>
      </c>
      <c r="C29" s="3224">
        <v>54989</v>
      </c>
      <c r="D29" s="3224">
        <v>58320</v>
      </c>
      <c r="E29" s="3224">
        <v>57809</v>
      </c>
      <c r="F29" s="3224">
        <v>58048</v>
      </c>
      <c r="G29" s="3224">
        <v>59101</v>
      </c>
      <c r="H29" s="3224">
        <v>56318</v>
      </c>
      <c r="I29" s="3224">
        <v>55935</v>
      </c>
      <c r="J29" s="3224">
        <v>62911</v>
      </c>
      <c r="K29" s="3224">
        <v>68133</v>
      </c>
      <c r="L29" s="3224">
        <v>64188</v>
      </c>
      <c r="M29" s="3224">
        <v>76401</v>
      </c>
      <c r="N29" s="3224">
        <v>79918</v>
      </c>
      <c r="O29" s="3224">
        <v>79603</v>
      </c>
      <c r="P29" s="3224">
        <v>79226</v>
      </c>
      <c r="Q29" s="3224">
        <v>80767</v>
      </c>
      <c r="R29" s="3224">
        <v>81039</v>
      </c>
      <c r="S29" s="3224">
        <v>82572</v>
      </c>
      <c r="T29" s="3224">
        <v>89252</v>
      </c>
      <c r="U29" s="3224">
        <v>89322</v>
      </c>
      <c r="V29" s="3224">
        <v>90894</v>
      </c>
    </row>
    <row r="30" spans="2:22" ht="30">
      <c r="B30" s="3223" t="s">
        <v>41</v>
      </c>
      <c r="C30" s="3224">
        <v>18122</v>
      </c>
      <c r="D30" s="3224">
        <v>17367</v>
      </c>
      <c r="E30" s="3224">
        <v>19652</v>
      </c>
      <c r="F30" s="3224">
        <v>20005</v>
      </c>
      <c r="G30" s="3224">
        <v>20389</v>
      </c>
      <c r="H30" s="3224">
        <v>17704</v>
      </c>
      <c r="I30" s="3224">
        <v>18731</v>
      </c>
      <c r="J30" s="3224">
        <v>20052</v>
      </c>
      <c r="K30" s="3224">
        <v>22790</v>
      </c>
      <c r="L30" s="3224">
        <v>22413</v>
      </c>
      <c r="M30" s="3224">
        <v>22249</v>
      </c>
      <c r="N30" s="3224">
        <v>25553</v>
      </c>
      <c r="O30" s="3224">
        <v>24731</v>
      </c>
      <c r="P30" s="3224">
        <v>25877</v>
      </c>
      <c r="Q30" s="3224">
        <v>27557</v>
      </c>
      <c r="R30" s="3224">
        <v>26965</v>
      </c>
      <c r="S30" s="3224">
        <v>26731</v>
      </c>
      <c r="T30" s="3224">
        <v>27664</v>
      </c>
      <c r="U30" s="3224">
        <v>29088</v>
      </c>
      <c r="V30" s="3224">
        <v>30827</v>
      </c>
    </row>
    <row r="31" spans="2:22">
      <c r="B31" s="3223" t="s">
        <v>36</v>
      </c>
      <c r="C31" s="3224">
        <v>239183</v>
      </c>
      <c r="D31" s="3224">
        <v>247595</v>
      </c>
      <c r="E31" s="3224">
        <v>228149</v>
      </c>
      <c r="F31" s="3224">
        <v>258462</v>
      </c>
      <c r="G31" s="3224">
        <v>291729</v>
      </c>
      <c r="H31" s="3224">
        <v>292325</v>
      </c>
      <c r="I31" s="3224">
        <v>288418</v>
      </c>
      <c r="J31" s="3224">
        <v>336131</v>
      </c>
      <c r="K31" s="3224">
        <v>360709</v>
      </c>
      <c r="L31" s="3224">
        <v>329808</v>
      </c>
      <c r="M31" s="3224">
        <v>353939</v>
      </c>
      <c r="N31" s="3224">
        <v>413270</v>
      </c>
      <c r="O31" s="3224">
        <v>438034</v>
      </c>
      <c r="P31" s="3224">
        <v>470773</v>
      </c>
      <c r="Q31" s="3224">
        <v>476568</v>
      </c>
      <c r="R31" s="3224">
        <v>437935</v>
      </c>
      <c r="S31" s="3224">
        <v>415576</v>
      </c>
      <c r="T31" s="3224">
        <v>432298</v>
      </c>
      <c r="U31" s="3224">
        <v>433565</v>
      </c>
      <c r="V31" s="3224">
        <v>439348</v>
      </c>
    </row>
    <row r="32" spans="2:22" ht="75">
      <c r="B32" s="3219" t="s">
        <v>42</v>
      </c>
      <c r="C32" s="3220"/>
      <c r="D32" s="3220"/>
      <c r="E32" s="3220"/>
      <c r="F32" s="3220"/>
      <c r="G32" s="3220"/>
      <c r="H32" s="3220"/>
      <c r="I32" s="3220"/>
      <c r="J32" s="3220"/>
      <c r="K32" s="3220"/>
      <c r="L32" s="3220"/>
      <c r="M32" s="3220"/>
      <c r="N32" s="3220"/>
      <c r="O32" s="3220"/>
      <c r="P32" s="3220"/>
      <c r="Q32" s="3220"/>
      <c r="R32" s="3220"/>
      <c r="S32" s="3220"/>
      <c r="T32" s="3220"/>
      <c r="U32" s="3220"/>
      <c r="V32" s="3221" t="s">
        <v>23</v>
      </c>
    </row>
    <row r="33" spans="2:22" ht="135">
      <c r="B33" s="3219" t="s">
        <v>25</v>
      </c>
      <c r="C33" s="3220"/>
      <c r="D33" s="3220"/>
      <c r="E33" s="3220"/>
      <c r="F33" s="3220"/>
      <c r="G33" s="3220"/>
      <c r="H33" s="3220"/>
      <c r="I33" s="3220"/>
      <c r="J33" s="3220"/>
      <c r="K33" s="3220"/>
      <c r="L33" s="3220"/>
      <c r="M33" s="3220"/>
      <c r="N33" s="3220"/>
      <c r="O33" s="3220"/>
      <c r="P33" s="3220"/>
      <c r="Q33" s="3220"/>
      <c r="R33" s="3220"/>
      <c r="S33" s="3220"/>
      <c r="T33" s="3220"/>
      <c r="U33" s="3220"/>
      <c r="V33" s="3222"/>
    </row>
    <row r="34" spans="2:22">
      <c r="B34" s="3223" t="s">
        <v>26</v>
      </c>
      <c r="C34" s="3224">
        <v>4136.8459999999995</v>
      </c>
      <c r="D34" s="3224">
        <v>4267.4840000000004</v>
      </c>
      <c r="E34" s="3224">
        <v>4339.2969999999996</v>
      </c>
      <c r="F34" s="3224">
        <v>4198.5770000000002</v>
      </c>
      <c r="G34" s="3224">
        <v>4139.8860000000004</v>
      </c>
      <c r="H34" s="3224">
        <v>4120.17</v>
      </c>
      <c r="I34" s="3224">
        <v>4098.8310000000001</v>
      </c>
      <c r="J34" s="3224">
        <v>4049.3850000000002</v>
      </c>
      <c r="K34" s="3224">
        <v>4063.4780000000001</v>
      </c>
      <c r="L34" s="3224">
        <v>4154.0590000000002</v>
      </c>
      <c r="M34" s="3224">
        <v>4207.5810000000001</v>
      </c>
      <c r="N34" s="3224">
        <v>4196.9889999999996</v>
      </c>
      <c r="O34" s="3224">
        <v>4064.893</v>
      </c>
      <c r="P34" s="3224">
        <v>4088.7919999999999</v>
      </c>
      <c r="Q34" s="3224">
        <v>4238.165</v>
      </c>
      <c r="R34" s="3224">
        <v>4161.55</v>
      </c>
      <c r="S34" s="3224">
        <v>4189.2430000000004</v>
      </c>
      <c r="T34" s="3224">
        <v>4177.6719999999996</v>
      </c>
      <c r="U34" s="3224">
        <v>4147.6480000000001</v>
      </c>
      <c r="V34" s="3225" t="s">
        <v>23</v>
      </c>
    </row>
    <row r="35" spans="2:22">
      <c r="B35" s="3223" t="s">
        <v>27</v>
      </c>
      <c r="C35" s="3224">
        <v>5927</v>
      </c>
      <c r="D35" s="3224">
        <v>5699</v>
      </c>
      <c r="E35" s="3224">
        <v>6002.1</v>
      </c>
      <c r="F35" s="3224">
        <v>6068.5</v>
      </c>
      <c r="G35" s="3224">
        <v>6375.3</v>
      </c>
      <c r="H35" s="3224">
        <v>5990.9</v>
      </c>
      <c r="I35" s="3224">
        <v>5781.9</v>
      </c>
      <c r="J35" s="3224">
        <v>5888</v>
      </c>
      <c r="K35" s="3224">
        <v>5955</v>
      </c>
      <c r="L35" s="3224">
        <v>6303.9</v>
      </c>
      <c r="M35" s="3224">
        <v>6388.4</v>
      </c>
      <c r="N35" s="3224">
        <v>6450.2</v>
      </c>
      <c r="O35" s="3224">
        <v>6380.4</v>
      </c>
      <c r="P35" s="3224">
        <v>6472.2</v>
      </c>
      <c r="Q35" s="3224">
        <v>6527.4</v>
      </c>
      <c r="R35" s="3224">
        <v>6578.4</v>
      </c>
      <c r="S35" s="3224">
        <v>6778.7</v>
      </c>
      <c r="T35" s="3224">
        <v>6703.8</v>
      </c>
      <c r="U35" s="3224">
        <v>6412.5</v>
      </c>
      <c r="V35" s="3224">
        <v>6497.6</v>
      </c>
    </row>
    <row r="36" spans="2:22">
      <c r="B36" s="3223" t="s">
        <v>28</v>
      </c>
      <c r="C36" s="3224">
        <v>48322</v>
      </c>
      <c r="D36" s="3224">
        <v>46363</v>
      </c>
      <c r="E36" s="3224">
        <v>49325</v>
      </c>
      <c r="F36" s="3224">
        <v>48163</v>
      </c>
      <c r="G36" s="3224">
        <v>48628</v>
      </c>
      <c r="H36" s="3224">
        <v>49769</v>
      </c>
      <c r="I36" s="3224">
        <v>50258</v>
      </c>
      <c r="J36" s="3224">
        <v>50837</v>
      </c>
      <c r="K36" s="3224">
        <v>51564</v>
      </c>
      <c r="L36" s="3224">
        <v>52386</v>
      </c>
      <c r="M36" s="3224">
        <v>51405</v>
      </c>
      <c r="N36" s="3224">
        <v>52257</v>
      </c>
      <c r="O36" s="3224">
        <v>51390</v>
      </c>
      <c r="P36" s="3224">
        <v>51963</v>
      </c>
      <c r="Q36" s="3224">
        <v>51480</v>
      </c>
      <c r="R36" s="3224">
        <v>53701</v>
      </c>
      <c r="S36" s="3224">
        <v>54017</v>
      </c>
      <c r="T36" s="3224">
        <v>53658</v>
      </c>
      <c r="U36" s="3224">
        <v>53501</v>
      </c>
      <c r="V36" s="3225" t="s">
        <v>23</v>
      </c>
    </row>
    <row r="37" spans="2:22">
      <c r="B37" s="3223" t="s">
        <v>29</v>
      </c>
      <c r="C37" s="3224">
        <v>51971</v>
      </c>
      <c r="D37" s="3224">
        <v>50433</v>
      </c>
      <c r="E37" s="3224">
        <v>49851</v>
      </c>
      <c r="F37" s="3224">
        <v>48577</v>
      </c>
      <c r="G37" s="3224">
        <v>50639</v>
      </c>
      <c r="H37" s="3224">
        <v>49570</v>
      </c>
      <c r="I37" s="3224">
        <v>47587</v>
      </c>
      <c r="J37" s="3224">
        <v>49177</v>
      </c>
      <c r="K37" s="3224">
        <v>48781</v>
      </c>
      <c r="L37" s="3224">
        <v>46908</v>
      </c>
      <c r="M37" s="3224">
        <v>46371</v>
      </c>
      <c r="N37" s="3224">
        <v>46950</v>
      </c>
      <c r="O37" s="3224">
        <v>48416</v>
      </c>
      <c r="P37" s="3224">
        <v>48471</v>
      </c>
      <c r="Q37" s="3224">
        <v>49937</v>
      </c>
      <c r="R37" s="3224">
        <v>48336</v>
      </c>
      <c r="S37" s="3224">
        <v>48042</v>
      </c>
      <c r="T37" s="3224">
        <v>48163</v>
      </c>
      <c r="U37" s="3224">
        <v>47851</v>
      </c>
      <c r="V37" s="3224">
        <v>48569</v>
      </c>
    </row>
    <row r="38" spans="2:22">
      <c r="B38" s="3223" t="s">
        <v>30</v>
      </c>
      <c r="C38" s="3224">
        <v>36542</v>
      </c>
      <c r="D38" s="3224">
        <v>39470</v>
      </c>
      <c r="E38" s="3224">
        <v>37194</v>
      </c>
      <c r="F38" s="3224">
        <v>37061</v>
      </c>
      <c r="G38" s="3224">
        <v>36784</v>
      </c>
      <c r="H38" s="3224">
        <v>37400</v>
      </c>
      <c r="I38" s="3224">
        <v>37571</v>
      </c>
      <c r="J38" s="3224">
        <v>29752</v>
      </c>
      <c r="K38" s="3224">
        <v>28341</v>
      </c>
      <c r="L38" s="3224">
        <v>28598</v>
      </c>
      <c r="M38" s="3224">
        <v>29415</v>
      </c>
      <c r="N38" s="3224">
        <v>30023</v>
      </c>
      <c r="O38" s="3224">
        <v>29451</v>
      </c>
      <c r="P38" s="3224">
        <v>30546</v>
      </c>
      <c r="Q38" s="3224">
        <v>31148</v>
      </c>
      <c r="R38" s="3224">
        <v>31451</v>
      </c>
      <c r="S38" s="3224">
        <v>31330</v>
      </c>
      <c r="T38" s="3224">
        <v>31093</v>
      </c>
      <c r="U38" s="3224">
        <v>32284</v>
      </c>
      <c r="V38" s="3224">
        <v>32443</v>
      </c>
    </row>
    <row r="39" spans="2:22">
      <c r="B39" s="3223" t="s">
        <v>31</v>
      </c>
      <c r="C39" s="3224">
        <v>24556.308000000001</v>
      </c>
      <c r="D39" s="3224">
        <v>24848.4836</v>
      </c>
      <c r="E39" s="3224">
        <v>24924.321</v>
      </c>
      <c r="F39" s="3224">
        <v>24443.707699999999</v>
      </c>
      <c r="G39" s="3224">
        <v>25482.892400000001</v>
      </c>
      <c r="H39" s="3224">
        <v>25031.805499999999</v>
      </c>
      <c r="I39" s="3224">
        <v>24707.364000000001</v>
      </c>
      <c r="J39" s="3224">
        <v>25113.291700000002</v>
      </c>
      <c r="K39" s="3224">
        <v>25305.619699999999</v>
      </c>
      <c r="L39" s="3224">
        <v>24741.757699999998</v>
      </c>
      <c r="M39" s="3224">
        <v>24536.326700000001</v>
      </c>
      <c r="N39" s="3224">
        <v>24650.889800000001</v>
      </c>
      <c r="O39" s="3224">
        <v>24173.704000000002</v>
      </c>
      <c r="P39" s="3224">
        <v>23974.259900000001</v>
      </c>
      <c r="Q39" s="3224">
        <v>23778.078300000001</v>
      </c>
      <c r="R39" s="3224">
        <v>24087.4</v>
      </c>
      <c r="S39" s="3224">
        <v>24104.1</v>
      </c>
      <c r="T39" s="3224">
        <v>24322.6495</v>
      </c>
      <c r="U39" s="3224">
        <v>24575.766199999998</v>
      </c>
      <c r="V39" s="3224">
        <v>24661.5524</v>
      </c>
    </row>
    <row r="40" spans="2:22">
      <c r="B40" s="3223" t="s">
        <v>33</v>
      </c>
      <c r="C40" s="3224">
        <v>16061</v>
      </c>
      <c r="D40" s="3224">
        <v>16049</v>
      </c>
      <c r="E40" s="3224">
        <v>16181</v>
      </c>
      <c r="F40" s="3224">
        <v>15781</v>
      </c>
      <c r="G40" s="3224">
        <v>16082</v>
      </c>
      <c r="H40" s="3224">
        <v>16155</v>
      </c>
      <c r="I40" s="3224">
        <v>16496</v>
      </c>
      <c r="J40" s="3224">
        <v>17099</v>
      </c>
      <c r="K40" s="3224">
        <v>17740</v>
      </c>
      <c r="L40" s="3224">
        <v>17844</v>
      </c>
      <c r="M40" s="3224">
        <v>18202</v>
      </c>
      <c r="N40" s="3224">
        <v>18261</v>
      </c>
      <c r="O40" s="3224">
        <v>18111</v>
      </c>
      <c r="P40" s="3224">
        <v>18290</v>
      </c>
      <c r="Q40" s="3224">
        <v>18077</v>
      </c>
      <c r="R40" s="3224">
        <v>18117</v>
      </c>
      <c r="S40" s="3224">
        <v>18413</v>
      </c>
      <c r="T40" s="3224">
        <v>18715</v>
      </c>
      <c r="U40" s="3224">
        <v>18470</v>
      </c>
      <c r="V40" s="3225" t="s">
        <v>23</v>
      </c>
    </row>
    <row r="41" spans="2:22">
      <c r="B41" s="3223" t="s">
        <v>34</v>
      </c>
      <c r="C41" s="3224">
        <v>63481</v>
      </c>
      <c r="D41" s="3224">
        <v>64688</v>
      </c>
      <c r="E41" s="3224">
        <v>62348</v>
      </c>
      <c r="F41" s="3224">
        <v>56689</v>
      </c>
      <c r="G41" s="3224">
        <v>58600</v>
      </c>
      <c r="H41" s="3224">
        <v>58064</v>
      </c>
      <c r="I41" s="3224">
        <v>59845</v>
      </c>
      <c r="J41" s="3224">
        <v>60231</v>
      </c>
      <c r="K41" s="3224">
        <v>61052</v>
      </c>
      <c r="L41" s="3224">
        <v>61812</v>
      </c>
      <c r="M41" s="3224">
        <v>60011</v>
      </c>
      <c r="N41" s="3224">
        <v>63602</v>
      </c>
      <c r="O41" s="3224">
        <v>64114</v>
      </c>
      <c r="P41" s="3224">
        <v>64950</v>
      </c>
      <c r="Q41" s="3224">
        <v>70423</v>
      </c>
      <c r="R41" s="3224">
        <v>68762</v>
      </c>
      <c r="S41" s="3224">
        <v>70438</v>
      </c>
      <c r="T41" s="3224">
        <v>72061</v>
      </c>
      <c r="U41" s="3224">
        <v>70569</v>
      </c>
      <c r="V41" s="3225" t="s">
        <v>23</v>
      </c>
    </row>
    <row r="42" spans="2:22">
      <c r="B42" s="3223" t="s">
        <v>35</v>
      </c>
      <c r="C42" s="3224">
        <v>45197</v>
      </c>
      <c r="D42" s="3224">
        <v>44887</v>
      </c>
      <c r="E42" s="3224">
        <v>42139</v>
      </c>
      <c r="F42" s="3224">
        <v>42752</v>
      </c>
      <c r="G42" s="3224">
        <v>41429</v>
      </c>
      <c r="H42" s="3224">
        <v>39687</v>
      </c>
      <c r="I42" s="3224">
        <v>40197</v>
      </c>
      <c r="J42" s="3224">
        <v>40303</v>
      </c>
      <c r="K42" s="3224">
        <v>41398</v>
      </c>
      <c r="L42" s="3224">
        <v>44305</v>
      </c>
      <c r="M42" s="3224">
        <v>48395</v>
      </c>
      <c r="N42" s="3224">
        <v>49388</v>
      </c>
      <c r="O42" s="3224">
        <v>49158</v>
      </c>
      <c r="P42" s="3224">
        <v>50757</v>
      </c>
      <c r="Q42" s="3224">
        <v>51607</v>
      </c>
      <c r="R42" s="3224">
        <v>52565</v>
      </c>
      <c r="S42" s="3224">
        <v>56273</v>
      </c>
      <c r="T42" s="3224">
        <v>57215</v>
      </c>
      <c r="U42" s="3224">
        <v>53587</v>
      </c>
      <c r="V42" s="3224">
        <v>52977</v>
      </c>
    </row>
    <row r="43" spans="2:22">
      <c r="B43" s="3223" t="s">
        <v>36</v>
      </c>
      <c r="C43" s="3224">
        <v>255180</v>
      </c>
      <c r="D43" s="3224">
        <v>261167</v>
      </c>
      <c r="E43" s="3224">
        <v>254091</v>
      </c>
      <c r="F43" s="3224">
        <v>253995</v>
      </c>
      <c r="G43" s="3224">
        <v>250193</v>
      </c>
      <c r="H43" s="3224">
        <v>241708</v>
      </c>
      <c r="I43" s="3224">
        <v>244565</v>
      </c>
      <c r="J43" s="3224">
        <v>265298</v>
      </c>
      <c r="K43" s="3224">
        <v>251122</v>
      </c>
      <c r="L43" s="3224">
        <v>251016</v>
      </c>
      <c r="M43" s="3224">
        <v>256114</v>
      </c>
      <c r="N43" s="3224">
        <v>250615</v>
      </c>
      <c r="O43" s="3224">
        <v>261164</v>
      </c>
      <c r="P43" s="3224">
        <v>256843</v>
      </c>
      <c r="Q43" s="3224">
        <v>266937</v>
      </c>
      <c r="R43" s="3224">
        <v>265067</v>
      </c>
      <c r="S43" s="3224">
        <v>278586</v>
      </c>
      <c r="T43" s="3224">
        <v>289128</v>
      </c>
      <c r="U43" s="3224">
        <v>283235</v>
      </c>
      <c r="V43" s="3224">
        <v>292337</v>
      </c>
    </row>
    <row r="44" spans="2:22" ht="75">
      <c r="B44" s="3219" t="s">
        <v>42</v>
      </c>
      <c r="C44" s="3220"/>
      <c r="D44" s="3220"/>
      <c r="E44" s="3220"/>
      <c r="F44" s="3220"/>
      <c r="G44" s="3220"/>
      <c r="H44" s="3220"/>
      <c r="I44" s="3220"/>
      <c r="J44" s="3220"/>
      <c r="K44" s="3220"/>
      <c r="L44" s="3220"/>
      <c r="M44" s="3220"/>
      <c r="N44" s="3220"/>
      <c r="O44" s="3220"/>
      <c r="P44" s="3220"/>
      <c r="Q44" s="3220"/>
      <c r="R44" s="3220"/>
      <c r="S44" s="3220"/>
      <c r="T44" s="3220"/>
      <c r="U44" s="3220"/>
      <c r="V44" s="3221" t="s">
        <v>23</v>
      </c>
    </row>
    <row r="45" spans="2:22" ht="120">
      <c r="B45" s="3219" t="s">
        <v>37</v>
      </c>
      <c r="C45" s="3220"/>
      <c r="D45" s="3220"/>
      <c r="E45" s="3220"/>
      <c r="F45" s="3220"/>
      <c r="G45" s="3220"/>
      <c r="H45" s="3220"/>
      <c r="I45" s="3220"/>
      <c r="J45" s="3220"/>
      <c r="K45" s="3220"/>
      <c r="L45" s="3220"/>
      <c r="M45" s="3220"/>
      <c r="N45" s="3220"/>
      <c r="O45" s="3220"/>
      <c r="P45" s="3220"/>
      <c r="Q45" s="3220"/>
      <c r="R45" s="3220"/>
      <c r="S45" s="3220"/>
      <c r="T45" s="3220"/>
      <c r="U45" s="3220"/>
      <c r="V45" s="3222"/>
    </row>
    <row r="46" spans="2:22">
      <c r="B46" s="3223" t="s">
        <v>26</v>
      </c>
      <c r="C46" s="3224">
        <v>3014.415</v>
      </c>
      <c r="D46" s="3224">
        <v>3173.8670000000002</v>
      </c>
      <c r="E46" s="3224">
        <v>3162.2629999999999</v>
      </c>
      <c r="F46" s="3224">
        <v>3118.201</v>
      </c>
      <c r="G46" s="3224">
        <v>3133.058</v>
      </c>
      <c r="H46" s="3224">
        <v>3069.5830000000001</v>
      </c>
      <c r="I46" s="3224">
        <v>3111.7809999999999</v>
      </c>
      <c r="J46" s="3224">
        <v>3360.6840000000002</v>
      </c>
      <c r="K46" s="3224">
        <v>3684.2669999999998</v>
      </c>
      <c r="L46" s="3224">
        <v>3628.7750000000001</v>
      </c>
      <c r="M46" s="3224">
        <v>3744.192</v>
      </c>
      <c r="N46" s="3224">
        <v>4127.4560000000001</v>
      </c>
      <c r="O46" s="3224">
        <v>4257.4129999999996</v>
      </c>
      <c r="P46" s="3224">
        <v>4278.1610000000001</v>
      </c>
      <c r="Q46" s="3224">
        <v>4275.049</v>
      </c>
      <c r="R46" s="3224">
        <v>4161.55</v>
      </c>
      <c r="S46" s="3224">
        <v>4092.8820000000001</v>
      </c>
      <c r="T46" s="3224">
        <v>4072.913</v>
      </c>
      <c r="U46" s="3224">
        <v>4210.0569999999998</v>
      </c>
      <c r="V46" s="3225" t="s">
        <v>23</v>
      </c>
    </row>
    <row r="47" spans="2:22">
      <c r="B47" s="3223" t="s">
        <v>27</v>
      </c>
      <c r="C47" s="3224">
        <v>4252.7</v>
      </c>
      <c r="D47" s="3224">
        <v>4469.3999999999996</v>
      </c>
      <c r="E47" s="3224">
        <v>4530.7</v>
      </c>
      <c r="F47" s="3224">
        <v>4590.3999999999996</v>
      </c>
      <c r="G47" s="3224">
        <v>4674.8999999999996</v>
      </c>
      <c r="H47" s="3224">
        <v>4666.2</v>
      </c>
      <c r="I47" s="3224">
        <v>4754.8</v>
      </c>
      <c r="J47" s="3224">
        <v>5082</v>
      </c>
      <c r="K47" s="3224">
        <v>5684.4</v>
      </c>
      <c r="L47" s="3224">
        <v>5374.7</v>
      </c>
      <c r="M47" s="3224">
        <v>5794</v>
      </c>
      <c r="N47" s="3224">
        <v>6441</v>
      </c>
      <c r="O47" s="3224">
        <v>6798.2</v>
      </c>
      <c r="P47" s="3224">
        <v>7023.9</v>
      </c>
      <c r="Q47" s="3224">
        <v>6709.1</v>
      </c>
      <c r="R47" s="3224">
        <v>6578.4</v>
      </c>
      <c r="S47" s="3224">
        <v>6633.3</v>
      </c>
      <c r="T47" s="3224">
        <v>6855.6</v>
      </c>
      <c r="U47" s="3224">
        <v>7040.8</v>
      </c>
      <c r="V47" s="3224">
        <v>7240.2</v>
      </c>
    </row>
    <row r="48" spans="2:22">
      <c r="B48" s="3223" t="s">
        <v>38</v>
      </c>
      <c r="C48" s="3225">
        <v>21337.02</v>
      </c>
      <c r="D48" s="3225">
        <v>21512.364000000001</v>
      </c>
      <c r="E48" s="3225">
        <v>21864.799999999999</v>
      </c>
      <c r="F48" s="3225">
        <v>20267.907999999999</v>
      </c>
      <c r="G48" s="3225">
        <v>19452.313999999998</v>
      </c>
      <c r="H48" s="3225">
        <v>21025.591</v>
      </c>
      <c r="I48" s="3225">
        <v>21909.152999999998</v>
      </c>
      <c r="J48" s="3225">
        <v>27263.398000000001</v>
      </c>
      <c r="K48" s="3225">
        <v>32532.007000000001</v>
      </c>
      <c r="L48" s="3225">
        <v>31800.663</v>
      </c>
      <c r="M48" s="3224">
        <v>31455.105</v>
      </c>
      <c r="N48" s="3224">
        <v>33605.57</v>
      </c>
      <c r="O48" s="3224">
        <v>41512.394999999997</v>
      </c>
      <c r="P48" s="3224">
        <v>42055.834999999999</v>
      </c>
      <c r="Q48" s="3224">
        <v>43055.419000000002</v>
      </c>
      <c r="R48" s="3224">
        <v>44129.322</v>
      </c>
      <c r="S48" s="3224">
        <v>45091.805999999997</v>
      </c>
      <c r="T48" s="3224">
        <v>46504.277999999998</v>
      </c>
      <c r="U48" s="3224">
        <v>48723.406999999999</v>
      </c>
      <c r="V48" s="3226">
        <v>52542.493000000002</v>
      </c>
    </row>
    <row r="49" spans="2:22">
      <c r="B49" s="3223" t="s">
        <v>28</v>
      </c>
      <c r="C49" s="3224">
        <v>34398</v>
      </c>
      <c r="D49" s="3224">
        <v>34712</v>
      </c>
      <c r="E49" s="3224">
        <v>37084</v>
      </c>
      <c r="F49" s="3224">
        <v>36396</v>
      </c>
      <c r="G49" s="3224">
        <v>37276</v>
      </c>
      <c r="H49" s="3224">
        <v>38097</v>
      </c>
      <c r="I49" s="3224">
        <v>39113</v>
      </c>
      <c r="J49" s="3224">
        <v>43177</v>
      </c>
      <c r="K49" s="3224">
        <v>48963</v>
      </c>
      <c r="L49" s="3224">
        <v>46810</v>
      </c>
      <c r="M49" s="3224">
        <v>47061</v>
      </c>
      <c r="N49" s="3224">
        <v>51416</v>
      </c>
      <c r="O49" s="3224">
        <v>52427</v>
      </c>
      <c r="P49" s="3224">
        <v>54077</v>
      </c>
      <c r="Q49" s="3224">
        <v>52255</v>
      </c>
      <c r="R49" s="3224">
        <v>53701</v>
      </c>
      <c r="S49" s="3224">
        <v>51977</v>
      </c>
      <c r="T49" s="3224">
        <v>50761</v>
      </c>
      <c r="U49" s="3224">
        <v>52901</v>
      </c>
      <c r="V49" s="3225" t="s">
        <v>23</v>
      </c>
    </row>
    <row r="50" spans="2:22">
      <c r="B50" s="3223" t="s">
        <v>29</v>
      </c>
      <c r="C50" s="3224">
        <v>37721</v>
      </c>
      <c r="D50" s="3224">
        <v>38058</v>
      </c>
      <c r="E50" s="3224">
        <v>38173</v>
      </c>
      <c r="F50" s="3224">
        <v>37993</v>
      </c>
      <c r="G50" s="3224">
        <v>39670</v>
      </c>
      <c r="H50" s="3224">
        <v>39786</v>
      </c>
      <c r="I50" s="3224">
        <v>38900</v>
      </c>
      <c r="J50" s="3224">
        <v>42458</v>
      </c>
      <c r="K50" s="3224">
        <v>45302</v>
      </c>
      <c r="L50" s="3224">
        <v>43879</v>
      </c>
      <c r="M50" s="3224">
        <v>42756</v>
      </c>
      <c r="N50" s="3224">
        <v>46649</v>
      </c>
      <c r="O50" s="3224">
        <v>49544</v>
      </c>
      <c r="P50" s="3224">
        <v>50706</v>
      </c>
      <c r="Q50" s="3224">
        <v>49832</v>
      </c>
      <c r="R50" s="3224">
        <v>48336</v>
      </c>
      <c r="S50" s="3224">
        <v>46810</v>
      </c>
      <c r="T50" s="3224">
        <v>46113</v>
      </c>
      <c r="U50" s="3224">
        <v>47460</v>
      </c>
      <c r="V50" s="3224">
        <v>49105</v>
      </c>
    </row>
    <row r="51" spans="2:22">
      <c r="B51" s="3223" t="s">
        <v>30</v>
      </c>
      <c r="C51" s="3224">
        <v>20434</v>
      </c>
      <c r="D51" s="3224">
        <v>20541</v>
      </c>
      <c r="E51" s="3224">
        <v>21065</v>
      </c>
      <c r="F51" s="3224">
        <v>21570</v>
      </c>
      <c r="G51" s="3224">
        <v>21655</v>
      </c>
      <c r="H51" s="3224">
        <v>21349</v>
      </c>
      <c r="I51" s="3224">
        <v>21786</v>
      </c>
      <c r="J51" s="3224">
        <v>25366</v>
      </c>
      <c r="K51" s="3224">
        <v>27103</v>
      </c>
      <c r="L51" s="3224">
        <v>24823</v>
      </c>
      <c r="M51" s="3224">
        <v>26809</v>
      </c>
      <c r="N51" s="3224">
        <v>29475</v>
      </c>
      <c r="O51" s="3224">
        <v>30892</v>
      </c>
      <c r="P51" s="3224">
        <v>32094</v>
      </c>
      <c r="Q51" s="3224">
        <v>31548</v>
      </c>
      <c r="R51" s="3224">
        <v>31451</v>
      </c>
      <c r="S51" s="3224">
        <v>30063</v>
      </c>
      <c r="T51" s="3224">
        <v>30187</v>
      </c>
      <c r="U51" s="3224">
        <v>30724</v>
      </c>
      <c r="V51" s="3224">
        <v>32259</v>
      </c>
    </row>
    <row r="52" spans="2:22">
      <c r="B52" s="3223" t="s">
        <v>31</v>
      </c>
      <c r="C52" s="3224">
        <v>17389.2</v>
      </c>
      <c r="D52" s="3224">
        <v>18119.3</v>
      </c>
      <c r="E52" s="3224">
        <v>18368.599999999999</v>
      </c>
      <c r="F52" s="3224">
        <v>18493</v>
      </c>
      <c r="G52" s="3224">
        <v>19557.599999999999</v>
      </c>
      <c r="H52" s="3224">
        <v>18995.2</v>
      </c>
      <c r="I52" s="3224">
        <v>19410.3</v>
      </c>
      <c r="J52" s="3224">
        <v>20879</v>
      </c>
      <c r="K52" s="3224">
        <v>23386.5</v>
      </c>
      <c r="L52" s="3224">
        <v>21763.200000000001</v>
      </c>
      <c r="M52" s="3224">
        <v>22274</v>
      </c>
      <c r="N52" s="3224">
        <v>24155.7</v>
      </c>
      <c r="O52" s="3224">
        <v>24956.2</v>
      </c>
      <c r="P52" s="3224">
        <v>25174.1</v>
      </c>
      <c r="Q52" s="3224">
        <v>24499</v>
      </c>
      <c r="R52" s="3224">
        <v>24087.4</v>
      </c>
      <c r="S52" s="3224">
        <v>23668.5</v>
      </c>
      <c r="T52" s="3224">
        <v>24369.1</v>
      </c>
      <c r="U52" s="3224">
        <v>25410.5</v>
      </c>
      <c r="V52" s="3224">
        <v>25702.3</v>
      </c>
    </row>
    <row r="53" spans="2:22">
      <c r="B53" s="3223" t="s">
        <v>32</v>
      </c>
      <c r="C53" s="3225">
        <v>4858200</v>
      </c>
      <c r="D53" s="3225">
        <v>5000400</v>
      </c>
      <c r="E53" s="3225">
        <v>4952500</v>
      </c>
      <c r="F53" s="3225">
        <v>4712300</v>
      </c>
      <c r="G53" s="3225">
        <v>5012900</v>
      </c>
      <c r="H53" s="3225">
        <v>4951000</v>
      </c>
      <c r="I53" s="3225">
        <v>4916600</v>
      </c>
      <c r="J53" s="3225">
        <v>5097300</v>
      </c>
      <c r="K53" s="3225">
        <v>5392200</v>
      </c>
      <c r="L53" s="3225">
        <v>5179400</v>
      </c>
      <c r="M53" s="3225">
        <v>5190300</v>
      </c>
      <c r="N53" s="3225">
        <v>5164500</v>
      </c>
      <c r="O53" s="3225">
        <v>5300400</v>
      </c>
      <c r="P53" s="3225">
        <v>5702800</v>
      </c>
      <c r="Q53" s="3226">
        <v>5919600</v>
      </c>
      <c r="R53" s="3226">
        <v>5759600</v>
      </c>
      <c r="S53" s="3226">
        <v>5783400</v>
      </c>
      <c r="T53" s="3226">
        <v>5769400</v>
      </c>
      <c r="U53" s="3226">
        <v>6041700</v>
      </c>
      <c r="V53" s="3226">
        <v>5892800</v>
      </c>
    </row>
    <row r="54" spans="2:22">
      <c r="B54" s="3223" t="s">
        <v>39</v>
      </c>
      <c r="C54" s="3225">
        <v>11679843</v>
      </c>
      <c r="D54" s="3225">
        <v>12383506</v>
      </c>
      <c r="E54" s="3225">
        <v>12220847</v>
      </c>
      <c r="F54" s="3225">
        <v>12022040</v>
      </c>
      <c r="G54" s="3225">
        <v>13619779</v>
      </c>
      <c r="H54" s="3225">
        <v>14262480</v>
      </c>
      <c r="I54" s="3225">
        <v>14830504</v>
      </c>
      <c r="J54" s="3225">
        <v>15722818</v>
      </c>
      <c r="K54" s="3225">
        <v>19968344</v>
      </c>
      <c r="L54" s="3225">
        <v>21772077</v>
      </c>
      <c r="M54" s="3225">
        <v>21956587</v>
      </c>
      <c r="N54" s="3225">
        <v>21063728</v>
      </c>
      <c r="O54" s="3225">
        <v>22288122</v>
      </c>
      <c r="P54" s="3225">
        <v>22782995</v>
      </c>
      <c r="Q54" s="3225">
        <v>22381747</v>
      </c>
      <c r="R54" s="3226">
        <v>22581536</v>
      </c>
      <c r="S54" s="3226">
        <v>22423289</v>
      </c>
      <c r="T54" s="3226">
        <v>21213856</v>
      </c>
      <c r="U54" s="3226">
        <v>23233704</v>
      </c>
      <c r="V54" s="3225" t="s">
        <v>23</v>
      </c>
    </row>
    <row r="55" spans="2:22">
      <c r="B55" s="3223" t="s">
        <v>33</v>
      </c>
      <c r="C55" s="3224">
        <v>12178</v>
      </c>
      <c r="D55" s="3224">
        <v>12702</v>
      </c>
      <c r="E55" s="3224">
        <v>12811</v>
      </c>
      <c r="F55" s="3224">
        <v>12639</v>
      </c>
      <c r="G55" s="3224">
        <v>13122</v>
      </c>
      <c r="H55" s="3224">
        <v>13419</v>
      </c>
      <c r="I55" s="3224">
        <v>14303</v>
      </c>
      <c r="J55" s="3224">
        <v>15685</v>
      </c>
      <c r="K55" s="3224">
        <v>17305</v>
      </c>
      <c r="L55" s="3224">
        <v>16509</v>
      </c>
      <c r="M55" s="3224">
        <v>17089</v>
      </c>
      <c r="N55" s="3224">
        <v>18726</v>
      </c>
      <c r="O55" s="3224">
        <v>19142</v>
      </c>
      <c r="P55" s="3224">
        <v>19611</v>
      </c>
      <c r="Q55" s="3224">
        <v>18634</v>
      </c>
      <c r="R55" s="3224">
        <v>18117</v>
      </c>
      <c r="S55" s="3224">
        <v>17944</v>
      </c>
      <c r="T55" s="3224">
        <v>18759</v>
      </c>
      <c r="U55" s="3224">
        <v>18882</v>
      </c>
      <c r="V55" s="3225" t="s">
        <v>23</v>
      </c>
    </row>
    <row r="56" spans="2:22">
      <c r="B56" s="3223" t="s">
        <v>34</v>
      </c>
      <c r="C56" s="3224">
        <v>40003</v>
      </c>
      <c r="D56" s="3224">
        <v>41925</v>
      </c>
      <c r="E56" s="3224">
        <v>40327</v>
      </c>
      <c r="F56" s="3224">
        <v>40403</v>
      </c>
      <c r="G56" s="3224">
        <v>44690</v>
      </c>
      <c r="H56" s="3224">
        <v>42468</v>
      </c>
      <c r="I56" s="3224">
        <v>45047</v>
      </c>
      <c r="J56" s="3224">
        <v>53144</v>
      </c>
      <c r="K56" s="3224">
        <v>56088</v>
      </c>
      <c r="L56" s="3224">
        <v>53473</v>
      </c>
      <c r="M56" s="3224">
        <v>54848</v>
      </c>
      <c r="N56" s="3224">
        <v>66939</v>
      </c>
      <c r="O56" s="3224">
        <v>70341</v>
      </c>
      <c r="P56" s="3224">
        <v>70122</v>
      </c>
      <c r="Q56" s="3224">
        <v>72115</v>
      </c>
      <c r="R56" s="3224">
        <v>68762</v>
      </c>
      <c r="S56" s="3224">
        <v>69177</v>
      </c>
      <c r="T56" s="3224">
        <v>72110</v>
      </c>
      <c r="U56" s="3224">
        <v>72950</v>
      </c>
      <c r="V56" s="3225" t="s">
        <v>23</v>
      </c>
    </row>
    <row r="57" spans="2:22">
      <c r="B57" s="3223" t="s">
        <v>40</v>
      </c>
      <c r="C57" s="3224">
        <v>14016</v>
      </c>
      <c r="D57" s="3224">
        <v>14727</v>
      </c>
      <c r="E57" s="3224">
        <v>15255</v>
      </c>
      <c r="F57" s="3224">
        <v>16590</v>
      </c>
      <c r="G57" s="3224">
        <v>17017</v>
      </c>
      <c r="H57" s="3224">
        <v>15653</v>
      </c>
      <c r="I57" s="3224">
        <v>16403</v>
      </c>
      <c r="J57" s="3224">
        <v>18721</v>
      </c>
      <c r="K57" s="3224">
        <v>19112</v>
      </c>
      <c r="L57" s="3224">
        <v>17352</v>
      </c>
      <c r="M57" s="3224">
        <v>18476</v>
      </c>
      <c r="N57" s="3224">
        <v>20409</v>
      </c>
      <c r="O57" s="3224">
        <v>20917</v>
      </c>
      <c r="P57" s="3224">
        <v>23133</v>
      </c>
      <c r="Q57" s="3224">
        <v>21825</v>
      </c>
      <c r="R57" s="3224">
        <v>22978</v>
      </c>
      <c r="S57" s="3224">
        <v>22511</v>
      </c>
      <c r="T57" s="3224">
        <v>23397</v>
      </c>
      <c r="U57" s="3224">
        <v>24684</v>
      </c>
      <c r="V57" s="3225" t="s">
        <v>23</v>
      </c>
    </row>
    <row r="58" spans="2:22">
      <c r="B58" s="3223" t="s">
        <v>35</v>
      </c>
      <c r="C58" s="3224">
        <v>29147</v>
      </c>
      <c r="D58" s="3224">
        <v>31324</v>
      </c>
      <c r="E58" s="3224">
        <v>29559</v>
      </c>
      <c r="F58" s="3224">
        <v>30278</v>
      </c>
      <c r="G58" s="3224">
        <v>31003</v>
      </c>
      <c r="H58" s="3224">
        <v>32188</v>
      </c>
      <c r="I58" s="3224">
        <v>33713</v>
      </c>
      <c r="J58" s="3224">
        <v>36343</v>
      </c>
      <c r="K58" s="3224">
        <v>41673</v>
      </c>
      <c r="L58" s="3224">
        <v>42550</v>
      </c>
      <c r="M58" s="3224">
        <v>47637</v>
      </c>
      <c r="N58" s="3224">
        <v>50120</v>
      </c>
      <c r="O58" s="3224">
        <v>51100</v>
      </c>
      <c r="P58" s="3224">
        <v>51677</v>
      </c>
      <c r="Q58" s="3224">
        <v>52180</v>
      </c>
      <c r="R58" s="3224">
        <v>52565</v>
      </c>
      <c r="S58" s="3224">
        <v>55212</v>
      </c>
      <c r="T58" s="3224">
        <v>57748</v>
      </c>
      <c r="U58" s="3224">
        <v>59406</v>
      </c>
      <c r="V58" s="3224">
        <v>58569</v>
      </c>
    </row>
    <row r="59" spans="2:22" ht="30">
      <c r="B59" s="3223" t="s">
        <v>41</v>
      </c>
      <c r="C59" s="3224">
        <v>9392</v>
      </c>
      <c r="D59" s="3224">
        <v>9149</v>
      </c>
      <c r="E59" s="3224">
        <v>9399</v>
      </c>
      <c r="F59" s="3224">
        <v>9601</v>
      </c>
      <c r="G59" s="3224">
        <v>11006</v>
      </c>
      <c r="H59" s="3224">
        <v>10808</v>
      </c>
      <c r="I59" s="3224">
        <v>10721</v>
      </c>
      <c r="J59" s="3224">
        <v>12084</v>
      </c>
      <c r="K59" s="3224">
        <v>12900</v>
      </c>
      <c r="L59" s="3224">
        <v>12843</v>
      </c>
      <c r="M59" s="3224">
        <v>13526</v>
      </c>
      <c r="N59" s="3224">
        <v>15247</v>
      </c>
      <c r="O59" s="3224">
        <v>15078</v>
      </c>
      <c r="P59" s="3224">
        <v>15654</v>
      </c>
      <c r="Q59" s="3224">
        <v>14982</v>
      </c>
      <c r="R59" s="3224">
        <v>15982</v>
      </c>
      <c r="S59" s="3224">
        <v>16370</v>
      </c>
      <c r="T59" s="3224">
        <v>16607</v>
      </c>
      <c r="U59" s="3224">
        <v>17741</v>
      </c>
      <c r="V59" s="3224">
        <v>18537</v>
      </c>
    </row>
    <row r="60" spans="2:22">
      <c r="B60" s="3223" t="s">
        <v>36</v>
      </c>
      <c r="C60" s="3224">
        <v>133353</v>
      </c>
      <c r="D60" s="3224">
        <v>139523</v>
      </c>
      <c r="E60" s="3224">
        <v>133293</v>
      </c>
      <c r="F60" s="3224">
        <v>142228</v>
      </c>
      <c r="G60" s="3224">
        <v>150535</v>
      </c>
      <c r="H60" s="3224">
        <v>154882</v>
      </c>
      <c r="I60" s="3224">
        <v>164184</v>
      </c>
      <c r="J60" s="3224">
        <v>193529</v>
      </c>
      <c r="K60" s="3224">
        <v>216807</v>
      </c>
      <c r="L60" s="3224">
        <v>201545</v>
      </c>
      <c r="M60" s="3224">
        <v>211968</v>
      </c>
      <c r="N60" s="3224">
        <v>239031</v>
      </c>
      <c r="O60" s="3224">
        <v>263624</v>
      </c>
      <c r="P60" s="3224">
        <v>261905</v>
      </c>
      <c r="Q60" s="3224">
        <v>285394</v>
      </c>
      <c r="R60" s="3224">
        <v>265067</v>
      </c>
      <c r="S60" s="3224">
        <v>255953</v>
      </c>
      <c r="T60" s="3224">
        <v>263490</v>
      </c>
      <c r="U60" s="3224">
        <v>264289</v>
      </c>
      <c r="V60" s="3224">
        <v>273927</v>
      </c>
    </row>
    <row r="61" spans="2:22" ht="45">
      <c r="B61" s="3219" t="s">
        <v>43</v>
      </c>
      <c r="C61" s="3220"/>
      <c r="D61" s="3220"/>
      <c r="E61" s="3220"/>
      <c r="F61" s="3220"/>
      <c r="G61" s="3220"/>
      <c r="H61" s="3220"/>
      <c r="I61" s="3220"/>
      <c r="J61" s="3220"/>
      <c r="K61" s="3220"/>
      <c r="L61" s="3220"/>
      <c r="M61" s="3220"/>
      <c r="N61" s="3220"/>
      <c r="O61" s="3220"/>
      <c r="P61" s="3220"/>
      <c r="Q61" s="3220"/>
      <c r="R61" s="3220"/>
      <c r="S61" s="3220"/>
      <c r="T61" s="3220"/>
      <c r="U61" s="3220"/>
      <c r="V61" s="3221" t="s">
        <v>23</v>
      </c>
    </row>
    <row r="62" spans="2:22" ht="135">
      <c r="B62" s="3219" t="s">
        <v>25</v>
      </c>
      <c r="C62" s="3220"/>
      <c r="D62" s="3220"/>
      <c r="E62" s="3220"/>
      <c r="F62" s="3220"/>
      <c r="G62" s="3220"/>
      <c r="H62" s="3220"/>
      <c r="I62" s="3220"/>
      <c r="J62" s="3220"/>
      <c r="K62" s="3220"/>
      <c r="L62" s="3220"/>
      <c r="M62" s="3220"/>
      <c r="N62" s="3220"/>
      <c r="O62" s="3220"/>
      <c r="P62" s="3220"/>
      <c r="Q62" s="3220"/>
      <c r="R62" s="3220"/>
      <c r="S62" s="3220"/>
      <c r="T62" s="3220"/>
      <c r="U62" s="3220"/>
      <c r="V62" s="3222"/>
    </row>
    <row r="63" spans="2:22">
      <c r="B63" s="3223" t="s">
        <v>26</v>
      </c>
      <c r="C63" s="3224">
        <v>2402.529</v>
      </c>
      <c r="D63" s="3224">
        <v>2385.3679999999999</v>
      </c>
      <c r="E63" s="3224">
        <v>2320.0419999999999</v>
      </c>
      <c r="F63" s="3224">
        <v>2218.201</v>
      </c>
      <c r="G63" s="3224">
        <v>2470.8510000000001</v>
      </c>
      <c r="H63" s="3224">
        <v>2392.3130000000001</v>
      </c>
      <c r="I63" s="3224">
        <v>2303.5210000000002</v>
      </c>
      <c r="J63" s="3224">
        <v>2558.3409999999999</v>
      </c>
      <c r="K63" s="3224">
        <v>2791.203</v>
      </c>
      <c r="L63" s="3224">
        <v>2647.4830000000002</v>
      </c>
      <c r="M63" s="3224">
        <v>2436.098</v>
      </c>
      <c r="N63" s="3224">
        <v>2913.47</v>
      </c>
      <c r="O63" s="3224">
        <v>2631.799</v>
      </c>
      <c r="P63" s="3224">
        <v>2535.134</v>
      </c>
      <c r="Q63" s="3224">
        <v>2635.6790000000001</v>
      </c>
      <c r="R63" s="3224">
        <v>2646.913</v>
      </c>
      <c r="S63" s="3224">
        <v>2892.2020000000002</v>
      </c>
      <c r="T63" s="3224">
        <v>3013.6320000000001</v>
      </c>
      <c r="U63" s="3224">
        <v>3141.9059999999999</v>
      </c>
      <c r="V63" s="3225" t="s">
        <v>23</v>
      </c>
    </row>
    <row r="64" spans="2:22">
      <c r="B64" s="3223" t="s">
        <v>27</v>
      </c>
      <c r="C64" s="3224">
        <v>2175.1999999999998</v>
      </c>
      <c r="D64" s="3224">
        <v>2004.9</v>
      </c>
      <c r="E64" s="3224">
        <v>2236.6999999999998</v>
      </c>
      <c r="F64" s="3224">
        <v>2150.4</v>
      </c>
      <c r="G64" s="3224">
        <v>2313.8000000000002</v>
      </c>
      <c r="H64" s="3224">
        <v>2259</v>
      </c>
      <c r="I64" s="3224">
        <v>2460.9</v>
      </c>
      <c r="J64" s="3224">
        <v>2447.6</v>
      </c>
      <c r="K64" s="3224">
        <v>2508.4</v>
      </c>
      <c r="L64" s="3224">
        <v>2335.1999999999998</v>
      </c>
      <c r="M64" s="3224">
        <v>2599.9</v>
      </c>
      <c r="N64" s="3224">
        <v>2643.5</v>
      </c>
      <c r="O64" s="3224">
        <v>2652.2</v>
      </c>
      <c r="P64" s="3224">
        <v>2272.1</v>
      </c>
      <c r="Q64" s="3224">
        <v>2266.6</v>
      </c>
      <c r="R64" s="3224">
        <v>2719</v>
      </c>
      <c r="S64" s="3224">
        <v>2492.6999999999998</v>
      </c>
      <c r="T64" s="3224">
        <v>2620.3000000000002</v>
      </c>
      <c r="U64" s="3224">
        <v>2344.9</v>
      </c>
      <c r="V64" s="3224">
        <v>2341.8000000000002</v>
      </c>
    </row>
    <row r="65" spans="2:22">
      <c r="B65" s="3223" t="s">
        <v>38</v>
      </c>
      <c r="C65" s="3225">
        <v>20722.206999999999</v>
      </c>
      <c r="D65" s="3225">
        <v>21786.897000000001</v>
      </c>
      <c r="E65" s="3225">
        <v>20412.945</v>
      </c>
      <c r="F65" s="3225">
        <v>22189.692999999999</v>
      </c>
      <c r="G65" s="3225">
        <v>21956.901000000002</v>
      </c>
      <c r="H65" s="3225">
        <v>22168.343000000001</v>
      </c>
      <c r="I65" s="3225">
        <v>21860.190999999999</v>
      </c>
      <c r="J65" s="3224">
        <v>21947.598000000002</v>
      </c>
      <c r="K65" s="3224">
        <v>24426.670999999998</v>
      </c>
      <c r="L65" s="3224">
        <v>23639.645</v>
      </c>
      <c r="M65" s="3224">
        <v>23304.584999999999</v>
      </c>
      <c r="N65" s="3224">
        <v>24397.192999999999</v>
      </c>
      <c r="O65" s="3224">
        <v>24889.964</v>
      </c>
      <c r="P65" s="3224">
        <v>30054.196</v>
      </c>
      <c r="Q65" s="3224">
        <v>27637.626</v>
      </c>
      <c r="R65" s="3224">
        <v>29250</v>
      </c>
      <c r="S65" s="3224">
        <v>30721.904999999999</v>
      </c>
      <c r="T65" s="3224">
        <v>31689.609</v>
      </c>
      <c r="U65" s="3224">
        <v>31303.773000000001</v>
      </c>
      <c r="V65" s="3226">
        <v>33080.712</v>
      </c>
    </row>
    <row r="66" spans="2:22">
      <c r="B66" s="3223" t="s">
        <v>28</v>
      </c>
      <c r="C66" s="3224">
        <v>15651</v>
      </c>
      <c r="D66" s="3224">
        <v>16058</v>
      </c>
      <c r="E66" s="3224">
        <v>15306</v>
      </c>
      <c r="F66" s="3224">
        <v>16012</v>
      </c>
      <c r="G66" s="3224">
        <v>16275</v>
      </c>
      <c r="H66" s="3224">
        <v>14777</v>
      </c>
      <c r="I66" s="3224">
        <v>15406</v>
      </c>
      <c r="J66" s="3224">
        <v>17443</v>
      </c>
      <c r="K66" s="3224">
        <v>12148</v>
      </c>
      <c r="L66" s="3224">
        <v>11636</v>
      </c>
      <c r="M66" s="3224">
        <v>15601</v>
      </c>
      <c r="N66" s="3224">
        <v>13878</v>
      </c>
      <c r="O66" s="3224">
        <v>15574</v>
      </c>
      <c r="P66" s="3224">
        <v>14644</v>
      </c>
      <c r="Q66" s="3224">
        <v>17598</v>
      </c>
      <c r="R66" s="3224">
        <v>15057</v>
      </c>
      <c r="S66" s="3224">
        <v>12811</v>
      </c>
      <c r="T66" s="3224">
        <v>15095</v>
      </c>
      <c r="U66" s="3224">
        <v>12773</v>
      </c>
      <c r="V66" s="3225" t="s">
        <v>23</v>
      </c>
    </row>
    <row r="67" spans="2:22">
      <c r="B67" s="3223" t="s">
        <v>29</v>
      </c>
      <c r="C67" s="3224">
        <v>26650</v>
      </c>
      <c r="D67" s="3224">
        <v>25494</v>
      </c>
      <c r="E67" s="3224">
        <v>27341</v>
      </c>
      <c r="F67" s="3224">
        <v>23183</v>
      </c>
      <c r="G67" s="3224">
        <v>28523</v>
      </c>
      <c r="H67" s="3224">
        <v>26744</v>
      </c>
      <c r="I67" s="3224">
        <v>26913</v>
      </c>
      <c r="J67" s="3224">
        <v>26606</v>
      </c>
      <c r="K67" s="3224">
        <v>28277</v>
      </c>
      <c r="L67" s="3224">
        <v>30612</v>
      </c>
      <c r="M67" s="3224">
        <v>29338</v>
      </c>
      <c r="N67" s="3224">
        <v>30532</v>
      </c>
      <c r="O67" s="3224">
        <v>27707</v>
      </c>
      <c r="P67" s="3224">
        <v>27036</v>
      </c>
      <c r="Q67" s="3224">
        <v>31235</v>
      </c>
      <c r="R67" s="3224">
        <v>31243</v>
      </c>
      <c r="S67" s="3224">
        <v>27066</v>
      </c>
      <c r="T67" s="3224">
        <v>29602</v>
      </c>
      <c r="U67" s="3224">
        <v>30902</v>
      </c>
      <c r="V67" s="3224">
        <v>30172</v>
      </c>
    </row>
    <row r="68" spans="2:22">
      <c r="B68" s="3223" t="s">
        <v>30</v>
      </c>
      <c r="C68" s="3224">
        <v>16341</v>
      </c>
      <c r="D68" s="3224">
        <v>15618</v>
      </c>
      <c r="E68" s="3224">
        <v>15328</v>
      </c>
      <c r="F68" s="3224">
        <v>15736</v>
      </c>
      <c r="G68" s="3224">
        <v>20978</v>
      </c>
      <c r="H68" s="3224">
        <v>14544</v>
      </c>
      <c r="I68" s="3224">
        <v>13639</v>
      </c>
      <c r="J68" s="3224">
        <v>17335</v>
      </c>
      <c r="K68" s="3224">
        <v>21519</v>
      </c>
      <c r="L68" s="3224">
        <v>21128</v>
      </c>
      <c r="M68" s="3224">
        <v>19162</v>
      </c>
      <c r="N68" s="3224">
        <v>17617</v>
      </c>
      <c r="O68" s="3224">
        <v>17841</v>
      </c>
      <c r="P68" s="3224">
        <v>18483</v>
      </c>
      <c r="Q68" s="3224">
        <v>20346</v>
      </c>
      <c r="R68" s="3224">
        <v>16855</v>
      </c>
      <c r="S68" s="3224">
        <v>16440</v>
      </c>
      <c r="T68" s="3224">
        <v>15748</v>
      </c>
      <c r="U68" s="3224">
        <v>13192</v>
      </c>
      <c r="V68" s="3224">
        <v>15934</v>
      </c>
    </row>
    <row r="69" spans="2:22">
      <c r="B69" s="3223" t="s">
        <v>31</v>
      </c>
      <c r="C69" s="3224">
        <v>31385.201400000002</v>
      </c>
      <c r="D69" s="3224">
        <v>30679.883699999998</v>
      </c>
      <c r="E69" s="3224">
        <v>29089.5468</v>
      </c>
      <c r="F69" s="3224">
        <v>27850.087</v>
      </c>
      <c r="G69" s="3224">
        <v>31470.984400000001</v>
      </c>
      <c r="H69" s="3224">
        <v>29977.2088</v>
      </c>
      <c r="I69" s="3224">
        <v>29565.029500000001</v>
      </c>
      <c r="J69" s="3224">
        <v>29742.4241</v>
      </c>
      <c r="K69" s="3224">
        <v>30582.863099999999</v>
      </c>
      <c r="L69" s="3224">
        <v>29964.398799999999</v>
      </c>
      <c r="M69" s="3224">
        <v>30033.978800000001</v>
      </c>
      <c r="N69" s="3224">
        <v>30832.401000000002</v>
      </c>
      <c r="O69" s="3224">
        <v>30153.213899999999</v>
      </c>
      <c r="P69" s="3224">
        <v>30766.783800000001</v>
      </c>
      <c r="Q69" s="3224">
        <v>30020.2742</v>
      </c>
      <c r="R69" s="3224">
        <v>31373.200000000001</v>
      </c>
      <c r="S69" s="3224">
        <v>31462.5</v>
      </c>
      <c r="T69" s="3224">
        <v>30192.6306</v>
      </c>
      <c r="U69" s="3224">
        <v>30699.556100000002</v>
      </c>
      <c r="V69" s="3224">
        <v>30310.2418</v>
      </c>
    </row>
    <row r="70" spans="2:22">
      <c r="B70" s="3223" t="s">
        <v>32</v>
      </c>
      <c r="C70" s="3224">
        <v>6907800</v>
      </c>
      <c r="D70" s="3224">
        <v>6247200</v>
      </c>
      <c r="E70" s="3224">
        <v>6635400</v>
      </c>
      <c r="F70" s="3224">
        <v>5990300</v>
      </c>
      <c r="G70" s="3224">
        <v>5203300</v>
      </c>
      <c r="H70" s="3224">
        <v>5177200</v>
      </c>
      <c r="I70" s="3224">
        <v>5085000</v>
      </c>
      <c r="J70" s="3224">
        <v>5395100</v>
      </c>
      <c r="K70" s="3224">
        <v>5855100</v>
      </c>
      <c r="L70" s="3224">
        <v>5499800</v>
      </c>
      <c r="M70" s="3224">
        <v>5166700</v>
      </c>
      <c r="N70" s="3224">
        <v>5264400</v>
      </c>
      <c r="O70" s="3224">
        <v>5191900</v>
      </c>
      <c r="P70" s="3224">
        <v>5086500</v>
      </c>
      <c r="Q70" s="3224">
        <v>4781700</v>
      </c>
      <c r="R70" s="3224">
        <v>4509100</v>
      </c>
      <c r="S70" s="3224">
        <v>4177600</v>
      </c>
      <c r="T70" s="3224">
        <v>4280900</v>
      </c>
      <c r="U70" s="3224">
        <v>3977300</v>
      </c>
      <c r="V70" s="3224">
        <v>4242600</v>
      </c>
    </row>
    <row r="71" spans="2:22">
      <c r="B71" s="3223" t="s">
        <v>39</v>
      </c>
      <c r="C71" s="3225">
        <v>22693596</v>
      </c>
      <c r="D71" s="3225">
        <v>23032526</v>
      </c>
      <c r="E71" s="3225">
        <v>22507835</v>
      </c>
      <c r="F71" s="3225">
        <v>21139469</v>
      </c>
      <c r="G71" s="3225">
        <v>23378692</v>
      </c>
      <c r="H71" s="3225">
        <v>23468483</v>
      </c>
      <c r="I71" s="3225">
        <v>23545549</v>
      </c>
      <c r="J71" s="3225">
        <v>24221106</v>
      </c>
      <c r="K71" s="3225">
        <v>25715401</v>
      </c>
      <c r="L71" s="3225">
        <v>26344406</v>
      </c>
      <c r="M71" s="3225">
        <v>25133570</v>
      </c>
      <c r="N71" s="3225">
        <v>24962261</v>
      </c>
      <c r="O71" s="3225">
        <v>25135736</v>
      </c>
      <c r="P71" s="3225">
        <v>26756929</v>
      </c>
      <c r="Q71" s="3225">
        <v>27770803</v>
      </c>
      <c r="R71" s="3226">
        <v>27826850</v>
      </c>
      <c r="S71" s="3226">
        <v>26736950</v>
      </c>
      <c r="T71" s="3226">
        <v>27188331</v>
      </c>
      <c r="U71" s="3226">
        <v>27125279</v>
      </c>
      <c r="V71" s="3225" t="s">
        <v>23</v>
      </c>
    </row>
    <row r="72" spans="2:22">
      <c r="B72" s="3223" t="s">
        <v>33</v>
      </c>
      <c r="C72" s="3224">
        <v>9359</v>
      </c>
      <c r="D72" s="3224">
        <v>8853</v>
      </c>
      <c r="E72" s="3224">
        <v>8983</v>
      </c>
      <c r="F72" s="3224">
        <v>9229</v>
      </c>
      <c r="G72" s="3224">
        <v>9752</v>
      </c>
      <c r="H72" s="3224">
        <v>9783</v>
      </c>
      <c r="I72" s="3224">
        <v>9848</v>
      </c>
      <c r="J72" s="3224">
        <v>10046</v>
      </c>
      <c r="K72" s="3224">
        <v>10319</v>
      </c>
      <c r="L72" s="3224">
        <v>10729</v>
      </c>
      <c r="M72" s="3224">
        <v>10728</v>
      </c>
      <c r="N72" s="3224">
        <v>10668</v>
      </c>
      <c r="O72" s="3224">
        <v>10617</v>
      </c>
      <c r="P72" s="3224">
        <v>10731</v>
      </c>
      <c r="Q72" s="3224">
        <v>11256</v>
      </c>
      <c r="R72" s="3224">
        <v>11477</v>
      </c>
      <c r="S72" s="3224">
        <v>11727</v>
      </c>
      <c r="T72" s="3224">
        <v>11801</v>
      </c>
      <c r="U72" s="3224">
        <v>11597</v>
      </c>
      <c r="V72" s="3225" t="s">
        <v>23</v>
      </c>
    </row>
    <row r="73" spans="2:22">
      <c r="B73" s="3223" t="s">
        <v>34</v>
      </c>
      <c r="C73" s="3224">
        <v>29673</v>
      </c>
      <c r="D73" s="3224">
        <v>32445</v>
      </c>
      <c r="E73" s="3224">
        <v>32658</v>
      </c>
      <c r="F73" s="3224">
        <v>33402</v>
      </c>
      <c r="G73" s="3224">
        <v>36898</v>
      </c>
      <c r="H73" s="3224">
        <v>36246</v>
      </c>
      <c r="I73" s="3224">
        <v>33548</v>
      </c>
      <c r="J73" s="3224">
        <v>35576</v>
      </c>
      <c r="K73" s="3224">
        <v>35875</v>
      </c>
      <c r="L73" s="3224">
        <v>39669</v>
      </c>
      <c r="M73" s="3224">
        <v>37776</v>
      </c>
      <c r="N73" s="3224">
        <v>38068</v>
      </c>
      <c r="O73" s="3224">
        <v>34281</v>
      </c>
      <c r="P73" s="3224">
        <v>36973</v>
      </c>
      <c r="Q73" s="3224">
        <v>37172</v>
      </c>
      <c r="R73" s="3224">
        <v>34342</v>
      </c>
      <c r="S73" s="3224">
        <v>35773</v>
      </c>
      <c r="T73" s="3224">
        <v>37756</v>
      </c>
      <c r="U73" s="3224">
        <v>35664</v>
      </c>
      <c r="V73" s="3225" t="s">
        <v>23</v>
      </c>
    </row>
    <row r="74" spans="2:22">
      <c r="B74" s="3223" t="s">
        <v>40</v>
      </c>
      <c r="C74" s="3224">
        <v>22724</v>
      </c>
      <c r="D74" s="3224">
        <v>22602</v>
      </c>
      <c r="E74" s="3224">
        <v>22929</v>
      </c>
      <c r="F74" s="3224">
        <v>23061</v>
      </c>
      <c r="G74" s="3224">
        <v>22465</v>
      </c>
      <c r="H74" s="3224">
        <v>20657</v>
      </c>
      <c r="I74" s="3224">
        <v>21984</v>
      </c>
      <c r="J74" s="3224">
        <v>24033</v>
      </c>
      <c r="K74" s="3224">
        <v>24039</v>
      </c>
      <c r="L74" s="3224">
        <v>23537</v>
      </c>
      <c r="M74" s="3224">
        <v>24143</v>
      </c>
      <c r="N74" s="3224">
        <v>25297</v>
      </c>
      <c r="O74" s="3224">
        <v>22581</v>
      </c>
      <c r="P74" s="3224">
        <v>26013</v>
      </c>
      <c r="Q74" s="3224">
        <v>25600</v>
      </c>
      <c r="R74" s="3224">
        <v>27138</v>
      </c>
      <c r="S74" s="3224">
        <v>28519</v>
      </c>
      <c r="T74" s="3224">
        <v>27550</v>
      </c>
      <c r="U74" s="3224">
        <v>29477</v>
      </c>
      <c r="V74" s="3225" t="s">
        <v>23</v>
      </c>
    </row>
    <row r="75" spans="2:22">
      <c r="B75" s="3223" t="s">
        <v>35</v>
      </c>
      <c r="C75" s="3224">
        <v>26560</v>
      </c>
      <c r="D75" s="3224">
        <v>27653</v>
      </c>
      <c r="E75" s="3224">
        <v>29349</v>
      </c>
      <c r="F75" s="3224">
        <v>28741</v>
      </c>
      <c r="G75" s="3224">
        <v>33155</v>
      </c>
      <c r="H75" s="3224">
        <v>36106</v>
      </c>
      <c r="I75" s="3224">
        <v>31987</v>
      </c>
      <c r="J75" s="3224">
        <v>33285</v>
      </c>
      <c r="K75" s="3224">
        <v>32146</v>
      </c>
      <c r="L75" s="3224">
        <v>30074</v>
      </c>
      <c r="M75" s="3224">
        <v>29876</v>
      </c>
      <c r="N75" s="3224">
        <v>30645</v>
      </c>
      <c r="O75" s="3224">
        <v>29024</v>
      </c>
      <c r="P75" s="3224">
        <v>26668</v>
      </c>
      <c r="Q75" s="3224">
        <v>28989</v>
      </c>
      <c r="R75" s="3224">
        <v>28474</v>
      </c>
      <c r="S75" s="3224">
        <v>25644</v>
      </c>
      <c r="T75" s="3224">
        <v>27457</v>
      </c>
      <c r="U75" s="3224">
        <v>24001</v>
      </c>
      <c r="V75" s="3224">
        <v>27978</v>
      </c>
    </row>
    <row r="76" spans="2:22" ht="30">
      <c r="B76" s="3223" t="s">
        <v>41</v>
      </c>
      <c r="C76" s="3224">
        <v>8716</v>
      </c>
      <c r="D76" s="3224">
        <v>8690</v>
      </c>
      <c r="E76" s="3224">
        <v>10944</v>
      </c>
      <c r="F76" s="3224">
        <v>10453</v>
      </c>
      <c r="G76" s="3224">
        <v>9220</v>
      </c>
      <c r="H76" s="3224">
        <v>10240</v>
      </c>
      <c r="I76" s="3224">
        <v>10106</v>
      </c>
      <c r="J76" s="3224">
        <v>8683</v>
      </c>
      <c r="K76" s="3224">
        <v>10910</v>
      </c>
      <c r="L76" s="3224">
        <v>9882</v>
      </c>
      <c r="M76" s="3224">
        <v>8444</v>
      </c>
      <c r="N76" s="3224">
        <v>11055</v>
      </c>
      <c r="O76" s="3224">
        <v>9053</v>
      </c>
      <c r="P76" s="3224">
        <v>8824</v>
      </c>
      <c r="Q76" s="3224">
        <v>12651</v>
      </c>
      <c r="R76" s="3224">
        <v>10983</v>
      </c>
      <c r="S76" s="3224">
        <v>9574</v>
      </c>
      <c r="T76" s="3224">
        <v>10228</v>
      </c>
      <c r="U76" s="3224">
        <v>9234</v>
      </c>
      <c r="V76" s="3224">
        <v>10714</v>
      </c>
    </row>
    <row r="77" spans="2:22">
      <c r="B77" s="3223" t="s">
        <v>36</v>
      </c>
      <c r="C77" s="3224">
        <v>150059</v>
      </c>
      <c r="D77" s="3224">
        <v>142695</v>
      </c>
      <c r="E77" s="3224">
        <v>132405</v>
      </c>
      <c r="F77" s="3224">
        <v>146501</v>
      </c>
      <c r="G77" s="3224">
        <v>153423</v>
      </c>
      <c r="H77" s="3224">
        <v>175489</v>
      </c>
      <c r="I77" s="3224">
        <v>162549</v>
      </c>
      <c r="J77" s="3224">
        <v>141128</v>
      </c>
      <c r="K77" s="3224">
        <v>139705</v>
      </c>
      <c r="L77" s="3224">
        <v>157420</v>
      </c>
      <c r="M77" s="3224">
        <v>152603</v>
      </c>
      <c r="N77" s="3224">
        <v>142117</v>
      </c>
      <c r="O77" s="3224">
        <v>137794</v>
      </c>
      <c r="P77" s="3224">
        <v>160274</v>
      </c>
      <c r="Q77" s="3224">
        <v>161249</v>
      </c>
      <c r="R77" s="3224">
        <v>172868</v>
      </c>
      <c r="S77" s="3224">
        <v>185874</v>
      </c>
      <c r="T77" s="3224">
        <v>181318</v>
      </c>
      <c r="U77" s="3224">
        <v>187983</v>
      </c>
      <c r="V77" s="3224">
        <v>185011</v>
      </c>
    </row>
    <row r="78" spans="2:22" ht="45">
      <c r="B78" s="3219" t="s">
        <v>43</v>
      </c>
      <c r="C78" s="3220"/>
      <c r="D78" s="3220"/>
      <c r="E78" s="3220"/>
      <c r="F78" s="3220"/>
      <c r="G78" s="3220"/>
      <c r="H78" s="3220"/>
      <c r="I78" s="3220"/>
      <c r="J78" s="3220"/>
      <c r="K78" s="3220"/>
      <c r="L78" s="3220"/>
      <c r="M78" s="3220"/>
      <c r="N78" s="3220"/>
      <c r="O78" s="3220"/>
      <c r="P78" s="3220"/>
      <c r="Q78" s="3220"/>
      <c r="R78" s="3220"/>
      <c r="S78" s="3220"/>
      <c r="T78" s="3220"/>
      <c r="U78" s="3220"/>
      <c r="V78" s="3221" t="s">
        <v>23</v>
      </c>
    </row>
    <row r="79" spans="2:22" ht="120">
      <c r="B79" s="3219" t="s">
        <v>37</v>
      </c>
      <c r="C79" s="3220"/>
      <c r="D79" s="3220"/>
      <c r="E79" s="3220"/>
      <c r="F79" s="3220"/>
      <c r="G79" s="3220"/>
      <c r="H79" s="3220"/>
      <c r="I79" s="3220"/>
      <c r="J79" s="3220"/>
      <c r="K79" s="3220"/>
      <c r="L79" s="3220"/>
      <c r="M79" s="3220"/>
      <c r="N79" s="3220"/>
      <c r="O79" s="3220"/>
      <c r="P79" s="3220"/>
      <c r="Q79" s="3220"/>
      <c r="R79" s="3220"/>
      <c r="S79" s="3220"/>
      <c r="T79" s="3220"/>
      <c r="U79" s="3220"/>
      <c r="V79" s="3222"/>
    </row>
    <row r="80" spans="2:22">
      <c r="B80" s="3223" t="s">
        <v>26</v>
      </c>
      <c r="C80" s="3224">
        <v>2652.5439999999999</v>
      </c>
      <c r="D80" s="3224">
        <v>2824.8009999999999</v>
      </c>
      <c r="E80" s="3224">
        <v>2644.9870000000001</v>
      </c>
      <c r="F80" s="3224">
        <v>2592.739</v>
      </c>
      <c r="G80" s="3224">
        <v>2718.2249999999999</v>
      </c>
      <c r="H80" s="3224">
        <v>2316.6469999999999</v>
      </c>
      <c r="I80" s="3224">
        <v>2470.444</v>
      </c>
      <c r="J80" s="3224">
        <v>2885.1060000000002</v>
      </c>
      <c r="K80" s="3224">
        <v>2884.223</v>
      </c>
      <c r="L80" s="3224">
        <v>2350.752</v>
      </c>
      <c r="M80" s="3224">
        <v>2656.0140000000001</v>
      </c>
      <c r="N80" s="3224">
        <v>3097.6219999999998</v>
      </c>
      <c r="O80" s="3224">
        <v>3047.6750000000002</v>
      </c>
      <c r="P80" s="3224">
        <v>2802.7570000000001</v>
      </c>
      <c r="Q80" s="3224">
        <v>2757.674</v>
      </c>
      <c r="R80" s="3224">
        <v>2646.913</v>
      </c>
      <c r="S80" s="3224">
        <v>2782.0309999999999</v>
      </c>
      <c r="T80" s="3224">
        <v>3273.69</v>
      </c>
      <c r="U80" s="3224">
        <v>3226.2040000000002</v>
      </c>
      <c r="V80" s="3225" t="s">
        <v>23</v>
      </c>
    </row>
    <row r="81" spans="2:22">
      <c r="B81" s="3223" t="s">
        <v>27</v>
      </c>
      <c r="C81" s="3224">
        <v>2856.3</v>
      </c>
      <c r="D81" s="3224">
        <v>2764.7</v>
      </c>
      <c r="E81" s="3224">
        <v>2672.5</v>
      </c>
      <c r="F81" s="3224">
        <v>2736.3</v>
      </c>
      <c r="G81" s="3224">
        <v>2883</v>
      </c>
      <c r="H81" s="3224">
        <v>2456.1999999999998</v>
      </c>
      <c r="I81" s="3224">
        <v>2783.2</v>
      </c>
      <c r="J81" s="3224">
        <v>2860.4</v>
      </c>
      <c r="K81" s="3224">
        <v>2367.1999999999998</v>
      </c>
      <c r="L81" s="3224">
        <v>2119.8000000000002</v>
      </c>
      <c r="M81" s="3224">
        <v>2650.4</v>
      </c>
      <c r="N81" s="3224">
        <v>2295.4</v>
      </c>
      <c r="O81" s="3224">
        <v>2885.1</v>
      </c>
      <c r="P81" s="3224">
        <v>2545.6999999999998</v>
      </c>
      <c r="Q81" s="3224">
        <v>2433</v>
      </c>
      <c r="R81" s="3224">
        <v>2719</v>
      </c>
      <c r="S81" s="3224">
        <v>2541.1999999999998</v>
      </c>
      <c r="T81" s="3224">
        <v>2825.3</v>
      </c>
      <c r="U81" s="3224">
        <v>2641.8</v>
      </c>
      <c r="V81" s="3224">
        <v>3052.7</v>
      </c>
    </row>
    <row r="82" spans="2:22">
      <c r="B82" s="3223" t="s">
        <v>38</v>
      </c>
      <c r="C82" s="3225">
        <v>15502.672</v>
      </c>
      <c r="D82" s="3225">
        <v>17044.121999999999</v>
      </c>
      <c r="E82" s="3225">
        <v>15908.692999999999</v>
      </c>
      <c r="F82" s="3225">
        <v>18108.605</v>
      </c>
      <c r="G82" s="3225">
        <v>20602.642</v>
      </c>
      <c r="H82" s="3225">
        <v>18442.109</v>
      </c>
      <c r="I82" s="3225">
        <v>17657.337</v>
      </c>
      <c r="J82" s="3224">
        <v>17774</v>
      </c>
      <c r="K82" s="3224">
        <v>22572</v>
      </c>
      <c r="L82" s="3224">
        <v>18113</v>
      </c>
      <c r="M82" s="3224">
        <v>18341</v>
      </c>
      <c r="N82" s="3224">
        <v>24358</v>
      </c>
      <c r="O82" s="3224">
        <v>25966</v>
      </c>
      <c r="P82" s="3224">
        <v>29258</v>
      </c>
      <c r="Q82" s="3224">
        <v>24239</v>
      </c>
      <c r="R82" s="3224">
        <v>29250</v>
      </c>
      <c r="S82" s="3224">
        <v>29123</v>
      </c>
      <c r="T82" s="3224">
        <v>30946</v>
      </c>
      <c r="U82" s="3224">
        <v>28145</v>
      </c>
      <c r="V82" s="3226">
        <v>30084.083999999999</v>
      </c>
    </row>
    <row r="83" spans="2:22">
      <c r="B83" s="3223" t="s">
        <v>28</v>
      </c>
      <c r="C83" s="3224">
        <v>25358</v>
      </c>
      <c r="D83" s="3224">
        <v>28331</v>
      </c>
      <c r="E83" s="3224">
        <v>21162</v>
      </c>
      <c r="F83" s="3224">
        <v>20029</v>
      </c>
      <c r="G83" s="3224">
        <v>21521</v>
      </c>
      <c r="H83" s="3224">
        <v>15201</v>
      </c>
      <c r="I83" s="3224">
        <v>16189</v>
      </c>
      <c r="J83" s="3224">
        <v>17197</v>
      </c>
      <c r="K83" s="3224">
        <v>12176</v>
      </c>
      <c r="L83" s="3224">
        <v>11657</v>
      </c>
      <c r="M83" s="3224">
        <v>18258</v>
      </c>
      <c r="N83" s="3224">
        <v>20536</v>
      </c>
      <c r="O83" s="3224">
        <v>27468</v>
      </c>
      <c r="P83" s="3224">
        <v>20825</v>
      </c>
      <c r="Q83" s="3224">
        <v>23179</v>
      </c>
      <c r="R83" s="3224">
        <v>15057</v>
      </c>
      <c r="S83" s="3224">
        <v>15876</v>
      </c>
      <c r="T83" s="3224">
        <v>26005</v>
      </c>
      <c r="U83" s="3224">
        <v>17816</v>
      </c>
      <c r="V83" s="3225" t="s">
        <v>23</v>
      </c>
    </row>
    <row r="84" spans="2:22">
      <c r="B84" s="3223" t="s">
        <v>29</v>
      </c>
      <c r="C84" s="3224">
        <v>28270</v>
      </c>
      <c r="D84" s="3224">
        <v>28742</v>
      </c>
      <c r="E84" s="3224">
        <v>28546</v>
      </c>
      <c r="F84" s="3224">
        <v>27482</v>
      </c>
      <c r="G84" s="3224">
        <v>28256</v>
      </c>
      <c r="H84" s="3224">
        <v>26889</v>
      </c>
      <c r="I84" s="3224">
        <v>24973</v>
      </c>
      <c r="J84" s="3224">
        <v>27686</v>
      </c>
      <c r="K84" s="3224">
        <v>27009</v>
      </c>
      <c r="L84" s="3224">
        <v>23132</v>
      </c>
      <c r="M84" s="3224">
        <v>29139</v>
      </c>
      <c r="N84" s="3224">
        <v>30701</v>
      </c>
      <c r="O84" s="3224">
        <v>31314</v>
      </c>
      <c r="P84" s="3224">
        <v>27937</v>
      </c>
      <c r="Q84" s="3224">
        <v>29691</v>
      </c>
      <c r="R84" s="3224">
        <v>31243</v>
      </c>
      <c r="S84" s="3224">
        <v>28263</v>
      </c>
      <c r="T84" s="3224">
        <v>31613</v>
      </c>
      <c r="U84" s="3224">
        <v>35054</v>
      </c>
      <c r="V84" s="3224">
        <v>33389</v>
      </c>
    </row>
    <row r="85" spans="2:22">
      <c r="B85" s="3223" t="s">
        <v>30</v>
      </c>
      <c r="C85" s="3224">
        <v>19066</v>
      </c>
      <c r="D85" s="3224">
        <v>21481</v>
      </c>
      <c r="E85" s="3224">
        <v>17643</v>
      </c>
      <c r="F85" s="3224">
        <v>16430</v>
      </c>
      <c r="G85" s="3224">
        <v>19628</v>
      </c>
      <c r="H85" s="3224">
        <v>14555</v>
      </c>
      <c r="I85" s="3224">
        <v>15309</v>
      </c>
      <c r="J85" s="3224">
        <v>16528</v>
      </c>
      <c r="K85" s="3224">
        <v>18692</v>
      </c>
      <c r="L85" s="3224">
        <v>14874</v>
      </c>
      <c r="M85" s="3224">
        <v>18759</v>
      </c>
      <c r="N85" s="3224">
        <v>21672</v>
      </c>
      <c r="O85" s="3224">
        <v>19934</v>
      </c>
      <c r="P85" s="3224">
        <v>23210</v>
      </c>
      <c r="Q85" s="3224">
        <v>22782</v>
      </c>
      <c r="R85" s="3224">
        <v>16855</v>
      </c>
      <c r="S85" s="3224">
        <v>18068</v>
      </c>
      <c r="T85" s="3224">
        <v>23136</v>
      </c>
      <c r="U85" s="3224">
        <v>18658</v>
      </c>
      <c r="V85" s="3224">
        <v>22645</v>
      </c>
    </row>
    <row r="86" spans="2:22">
      <c r="B86" s="3223" t="s">
        <v>31</v>
      </c>
      <c r="C86" s="3224">
        <v>29444.3</v>
      </c>
      <c r="D86" s="3224">
        <v>30098.5</v>
      </c>
      <c r="E86" s="3224">
        <v>29390.9</v>
      </c>
      <c r="F86" s="3224">
        <v>30079.1</v>
      </c>
      <c r="G86" s="3224">
        <v>31286.1</v>
      </c>
      <c r="H86" s="3224">
        <v>27571.4</v>
      </c>
      <c r="I86" s="3224">
        <v>27116</v>
      </c>
      <c r="J86" s="3224">
        <v>27600</v>
      </c>
      <c r="K86" s="3224">
        <v>28008.3</v>
      </c>
      <c r="L86" s="3224">
        <v>25580.400000000001</v>
      </c>
      <c r="M86" s="3224">
        <v>25778.7</v>
      </c>
      <c r="N86" s="3224">
        <v>28141</v>
      </c>
      <c r="O86" s="3224">
        <v>29270.1</v>
      </c>
      <c r="P86" s="3224">
        <v>31846.2</v>
      </c>
      <c r="Q86" s="3224">
        <v>29820</v>
      </c>
      <c r="R86" s="3224">
        <v>31373.200000000001</v>
      </c>
      <c r="S86" s="3224">
        <v>29798.3</v>
      </c>
      <c r="T86" s="3224">
        <v>31412.1</v>
      </c>
      <c r="U86" s="3224">
        <v>31534.3</v>
      </c>
      <c r="V86" s="3224">
        <v>31422.5</v>
      </c>
    </row>
    <row r="87" spans="2:22">
      <c r="B87" s="3223" t="s">
        <v>32</v>
      </c>
      <c r="C87" s="3224">
        <v>6879100</v>
      </c>
      <c r="D87" s="3224">
        <v>6141600</v>
      </c>
      <c r="E87" s="3224">
        <v>6107900</v>
      </c>
      <c r="F87" s="3224">
        <v>5809100</v>
      </c>
      <c r="G87" s="3224">
        <v>5504800</v>
      </c>
      <c r="H87" s="3224">
        <v>4959900</v>
      </c>
      <c r="I87" s="3224">
        <v>4839500</v>
      </c>
      <c r="J87" s="3224">
        <v>4670400</v>
      </c>
      <c r="K87" s="3224">
        <v>4604300</v>
      </c>
      <c r="L87" s="3224">
        <v>4446200</v>
      </c>
      <c r="M87" s="3224">
        <v>4708900</v>
      </c>
      <c r="N87" s="3224">
        <v>4481600</v>
      </c>
      <c r="O87" s="3224">
        <v>4738500</v>
      </c>
      <c r="P87" s="3224">
        <v>4556100</v>
      </c>
      <c r="Q87" s="3224">
        <v>4220900</v>
      </c>
      <c r="R87" s="3224">
        <v>4509100</v>
      </c>
      <c r="S87" s="3224">
        <v>5061800</v>
      </c>
      <c r="T87" s="3224">
        <v>5166200</v>
      </c>
      <c r="U87" s="3224">
        <v>4782800</v>
      </c>
      <c r="V87" s="3224">
        <v>4803100</v>
      </c>
    </row>
    <row r="88" spans="2:22">
      <c r="B88" s="3223" t="s">
        <v>39</v>
      </c>
      <c r="C88" s="3225">
        <v>21243463</v>
      </c>
      <c r="D88" s="3225">
        <v>21644015</v>
      </c>
      <c r="E88" s="3225">
        <v>21943909</v>
      </c>
      <c r="F88" s="3225">
        <v>21686102</v>
      </c>
      <c r="G88" s="3225">
        <v>24237284</v>
      </c>
      <c r="H88" s="3225">
        <v>22603376</v>
      </c>
      <c r="I88" s="3225">
        <v>22516188</v>
      </c>
      <c r="J88" s="3225">
        <v>21776898</v>
      </c>
      <c r="K88" s="3225">
        <v>20967445</v>
      </c>
      <c r="L88" s="3225">
        <v>21697820</v>
      </c>
      <c r="M88" s="3225">
        <v>22691960</v>
      </c>
      <c r="N88" s="3225">
        <v>24863410</v>
      </c>
      <c r="O88" s="3225">
        <v>25798393</v>
      </c>
      <c r="P88" s="3225">
        <v>26206844</v>
      </c>
      <c r="Q88" s="3225">
        <v>26783219</v>
      </c>
      <c r="R88" s="3226">
        <v>27826850</v>
      </c>
      <c r="S88" s="3226">
        <v>26879456</v>
      </c>
      <c r="T88" s="3226">
        <v>27989579</v>
      </c>
      <c r="U88" s="3226">
        <v>27396260</v>
      </c>
      <c r="V88" s="3225" t="s">
        <v>23</v>
      </c>
    </row>
    <row r="89" spans="2:22">
      <c r="B89" s="3223" t="s">
        <v>33</v>
      </c>
      <c r="C89" s="3224">
        <v>9940</v>
      </c>
      <c r="D89" s="3224">
        <v>10230</v>
      </c>
      <c r="E89" s="3224">
        <v>9969</v>
      </c>
      <c r="F89" s="3224">
        <v>10121</v>
      </c>
      <c r="G89" s="3224">
        <v>9463</v>
      </c>
      <c r="H89" s="3224">
        <v>9812</v>
      </c>
      <c r="I89" s="3224">
        <v>10941</v>
      </c>
      <c r="J89" s="3224">
        <v>10789</v>
      </c>
      <c r="K89" s="3224">
        <v>10140</v>
      </c>
      <c r="L89" s="3224">
        <v>9337</v>
      </c>
      <c r="M89" s="3224">
        <v>10964</v>
      </c>
      <c r="N89" s="3224">
        <v>9878</v>
      </c>
      <c r="O89" s="3224">
        <v>10433</v>
      </c>
      <c r="P89" s="3224">
        <v>11480</v>
      </c>
      <c r="Q89" s="3224">
        <v>11316</v>
      </c>
      <c r="R89" s="3224">
        <v>11477</v>
      </c>
      <c r="S89" s="3224">
        <v>12028</v>
      </c>
      <c r="T89" s="3224">
        <v>13198</v>
      </c>
      <c r="U89" s="3224">
        <v>12273</v>
      </c>
      <c r="V89" s="3225" t="s">
        <v>23</v>
      </c>
    </row>
    <row r="90" spans="2:22">
      <c r="B90" s="3223" t="s">
        <v>34</v>
      </c>
      <c r="C90" s="3224">
        <v>20744</v>
      </c>
      <c r="D90" s="3224">
        <v>22764</v>
      </c>
      <c r="E90" s="3224">
        <v>19550</v>
      </c>
      <c r="F90" s="3224">
        <v>19416</v>
      </c>
      <c r="G90" s="3224">
        <v>27986</v>
      </c>
      <c r="H90" s="3224">
        <v>25958</v>
      </c>
      <c r="I90" s="3224">
        <v>25480</v>
      </c>
      <c r="J90" s="3224">
        <v>32213</v>
      </c>
      <c r="K90" s="3224">
        <v>29571</v>
      </c>
      <c r="L90" s="3224">
        <v>31163</v>
      </c>
      <c r="M90" s="3224">
        <v>33953</v>
      </c>
      <c r="N90" s="3224">
        <v>39689</v>
      </c>
      <c r="O90" s="3224">
        <v>39318</v>
      </c>
      <c r="P90" s="3224">
        <v>43136</v>
      </c>
      <c r="Q90" s="3224">
        <v>39730</v>
      </c>
      <c r="R90" s="3224">
        <v>34342</v>
      </c>
      <c r="S90" s="3224">
        <v>38312</v>
      </c>
      <c r="T90" s="3224">
        <v>48742</v>
      </c>
      <c r="U90" s="3224">
        <v>42671</v>
      </c>
      <c r="V90" s="3225" t="s">
        <v>23</v>
      </c>
    </row>
    <row r="91" spans="2:22">
      <c r="B91" s="3223" t="s">
        <v>40</v>
      </c>
      <c r="C91" s="3224">
        <v>21316</v>
      </c>
      <c r="D91" s="3224">
        <v>22853</v>
      </c>
      <c r="E91" s="3224">
        <v>23128</v>
      </c>
      <c r="F91" s="3224">
        <v>24568</v>
      </c>
      <c r="G91" s="3224">
        <v>23885</v>
      </c>
      <c r="H91" s="3224">
        <v>22751</v>
      </c>
      <c r="I91" s="3224">
        <v>21300</v>
      </c>
      <c r="J91" s="3224">
        <v>23949</v>
      </c>
      <c r="K91" s="3224">
        <v>23826</v>
      </c>
      <c r="L91" s="3224">
        <v>22114</v>
      </c>
      <c r="M91" s="3224">
        <v>23976</v>
      </c>
      <c r="N91" s="3224">
        <v>22931</v>
      </c>
      <c r="O91" s="3224">
        <v>22620</v>
      </c>
      <c r="P91" s="3224">
        <v>24480</v>
      </c>
      <c r="Q91" s="3224">
        <v>23797</v>
      </c>
      <c r="R91" s="3224">
        <v>27138</v>
      </c>
      <c r="S91" s="3224">
        <v>28928</v>
      </c>
      <c r="T91" s="3224">
        <v>29925</v>
      </c>
      <c r="U91" s="3224">
        <v>31132</v>
      </c>
      <c r="V91" s="3225" t="s">
        <v>23</v>
      </c>
    </row>
    <row r="92" spans="2:22">
      <c r="B92" s="3223" t="s">
        <v>35</v>
      </c>
      <c r="C92" s="3224">
        <v>25842</v>
      </c>
      <c r="D92" s="3224">
        <v>26996</v>
      </c>
      <c r="E92" s="3224">
        <v>28250</v>
      </c>
      <c r="F92" s="3224">
        <v>27770</v>
      </c>
      <c r="G92" s="3224">
        <v>28098</v>
      </c>
      <c r="H92" s="3224">
        <v>24130</v>
      </c>
      <c r="I92" s="3224">
        <v>22222</v>
      </c>
      <c r="J92" s="3224">
        <v>26568</v>
      </c>
      <c r="K92" s="3224">
        <v>26460</v>
      </c>
      <c r="L92" s="3224">
        <v>21638</v>
      </c>
      <c r="M92" s="3224">
        <v>28764</v>
      </c>
      <c r="N92" s="3224">
        <v>29798</v>
      </c>
      <c r="O92" s="3224">
        <v>28503</v>
      </c>
      <c r="P92" s="3224">
        <v>27549</v>
      </c>
      <c r="Q92" s="3224">
        <v>28587</v>
      </c>
      <c r="R92" s="3224">
        <v>28474</v>
      </c>
      <c r="S92" s="3224">
        <v>27360</v>
      </c>
      <c r="T92" s="3224">
        <v>31504</v>
      </c>
      <c r="U92" s="3224">
        <v>29916</v>
      </c>
      <c r="V92" s="3224">
        <v>32325</v>
      </c>
    </row>
    <row r="93" spans="2:22" ht="30">
      <c r="B93" s="3223" t="s">
        <v>41</v>
      </c>
      <c r="C93" s="3224">
        <v>8730</v>
      </c>
      <c r="D93" s="3224">
        <v>8218</v>
      </c>
      <c r="E93" s="3224">
        <v>10253</v>
      </c>
      <c r="F93" s="3224">
        <v>10404</v>
      </c>
      <c r="G93" s="3224">
        <v>9383</v>
      </c>
      <c r="H93" s="3224">
        <v>6896</v>
      </c>
      <c r="I93" s="3224">
        <v>8010</v>
      </c>
      <c r="J93" s="3224">
        <v>7968</v>
      </c>
      <c r="K93" s="3224">
        <v>9890</v>
      </c>
      <c r="L93" s="3224">
        <v>9570</v>
      </c>
      <c r="M93" s="3224">
        <v>8723</v>
      </c>
      <c r="N93" s="3224">
        <v>10306</v>
      </c>
      <c r="O93" s="3224">
        <v>9653</v>
      </c>
      <c r="P93" s="3224">
        <v>10223</v>
      </c>
      <c r="Q93" s="3224">
        <v>12575</v>
      </c>
      <c r="R93" s="3224">
        <v>10983</v>
      </c>
      <c r="S93" s="3224">
        <v>10361</v>
      </c>
      <c r="T93" s="3224">
        <v>11057</v>
      </c>
      <c r="U93" s="3224">
        <v>11347</v>
      </c>
      <c r="V93" s="3224">
        <v>12290</v>
      </c>
    </row>
    <row r="94" spans="2:22">
      <c r="B94" s="3223" t="s">
        <v>36</v>
      </c>
      <c r="C94" s="3224">
        <v>105829</v>
      </c>
      <c r="D94" s="3224">
        <v>108072</v>
      </c>
      <c r="E94" s="3224">
        <v>94856</v>
      </c>
      <c r="F94" s="3224">
        <v>116234</v>
      </c>
      <c r="G94" s="3224">
        <v>141194</v>
      </c>
      <c r="H94" s="3224">
        <v>137443</v>
      </c>
      <c r="I94" s="3224">
        <v>124234</v>
      </c>
      <c r="J94" s="3224">
        <v>142602</v>
      </c>
      <c r="K94" s="3224">
        <v>143903</v>
      </c>
      <c r="L94" s="3224">
        <v>128263</v>
      </c>
      <c r="M94" s="3224">
        <v>141972</v>
      </c>
      <c r="N94" s="3224">
        <v>174238</v>
      </c>
      <c r="O94" s="3224">
        <v>174410</v>
      </c>
      <c r="P94" s="3224">
        <v>208868</v>
      </c>
      <c r="Q94" s="3224">
        <v>191174</v>
      </c>
      <c r="R94" s="3224">
        <v>172868</v>
      </c>
      <c r="S94" s="3224">
        <v>159624</v>
      </c>
      <c r="T94" s="3224">
        <v>168808</v>
      </c>
      <c r="U94" s="3224">
        <v>169277</v>
      </c>
      <c r="V94" s="3224">
        <v>165421</v>
      </c>
    </row>
    <row r="95" spans="2:22" ht="75">
      <c r="B95" s="3219" t="s">
        <v>44</v>
      </c>
      <c r="C95" s="3220"/>
      <c r="D95" s="3220"/>
      <c r="E95" s="3220"/>
      <c r="F95" s="3220"/>
      <c r="G95" s="3220"/>
      <c r="H95" s="3220"/>
      <c r="I95" s="3220"/>
      <c r="J95" s="3220"/>
      <c r="K95" s="3220"/>
      <c r="L95" s="3220"/>
      <c r="M95" s="3220"/>
      <c r="N95" s="3220"/>
      <c r="O95" s="3220"/>
      <c r="P95" s="3220"/>
      <c r="Q95" s="3220"/>
      <c r="R95" s="3220"/>
      <c r="S95" s="3220"/>
      <c r="T95" s="3220"/>
      <c r="U95" s="3220"/>
      <c r="V95" s="3221" t="s">
        <v>23</v>
      </c>
    </row>
    <row r="96" spans="2:22" ht="120">
      <c r="B96" s="3219" t="s">
        <v>37</v>
      </c>
      <c r="C96" s="3220"/>
      <c r="D96" s="3220"/>
      <c r="E96" s="3220"/>
      <c r="F96" s="3220"/>
      <c r="G96" s="3220"/>
      <c r="H96" s="3220"/>
      <c r="I96" s="3220"/>
      <c r="J96" s="3220"/>
      <c r="K96" s="3220"/>
      <c r="L96" s="3220"/>
      <c r="M96" s="3220"/>
      <c r="N96" s="3220"/>
      <c r="O96" s="3220"/>
      <c r="P96" s="3220"/>
      <c r="Q96" s="3220"/>
      <c r="R96" s="3220"/>
      <c r="S96" s="3220"/>
      <c r="T96" s="3220"/>
      <c r="U96" s="3220"/>
      <c r="V96" s="3222"/>
    </row>
    <row r="97" spans="2:22">
      <c r="B97" s="3223" t="s">
        <v>26</v>
      </c>
      <c r="C97" s="3224">
        <v>3341.194</v>
      </c>
      <c r="D97" s="3224">
        <v>3481.87</v>
      </c>
      <c r="E97" s="3224">
        <v>3497.2710000000002</v>
      </c>
      <c r="F97" s="3224">
        <v>3590.5889999999999</v>
      </c>
      <c r="G97" s="3224">
        <v>3788.8939999999998</v>
      </c>
      <c r="H97" s="3224">
        <v>3958.6579999999999</v>
      </c>
      <c r="I97" s="3224">
        <v>4035.7570000000001</v>
      </c>
      <c r="J97" s="3224">
        <v>4292.2749999999996</v>
      </c>
      <c r="K97" s="3224">
        <v>4393.1329999999998</v>
      </c>
      <c r="L97" s="3224">
        <v>4009.3719999999998</v>
      </c>
      <c r="M97" s="3224">
        <v>4256.5389999999998</v>
      </c>
      <c r="N97" s="3224">
        <v>4636.9399999999996</v>
      </c>
      <c r="O97" s="3224">
        <v>4669.2560000000003</v>
      </c>
      <c r="P97" s="3224">
        <v>4449.79</v>
      </c>
      <c r="Q97" s="3224">
        <v>4365.8689999999997</v>
      </c>
      <c r="R97" s="3224">
        <v>3768.34</v>
      </c>
      <c r="S97" s="3224">
        <v>4642.4610000000002</v>
      </c>
      <c r="T97" s="3224">
        <v>4761.6589999999997</v>
      </c>
      <c r="U97" s="3224">
        <v>4783.54</v>
      </c>
      <c r="V97" s="3225" t="s">
        <v>23</v>
      </c>
    </row>
    <row r="98" spans="2:22">
      <c r="B98" s="3223" t="s">
        <v>27</v>
      </c>
      <c r="C98" s="3224">
        <v>2855.5</v>
      </c>
      <c r="D98" s="3224">
        <v>2748.4</v>
      </c>
      <c r="E98" s="3224">
        <v>2650.8</v>
      </c>
      <c r="F98" s="3224">
        <v>2703.7</v>
      </c>
      <c r="G98" s="3224">
        <v>2864.2</v>
      </c>
      <c r="H98" s="3224">
        <v>2697.4</v>
      </c>
      <c r="I98" s="3224">
        <v>3155.3</v>
      </c>
      <c r="J98" s="3224">
        <v>3237.7</v>
      </c>
      <c r="K98" s="3224">
        <v>2742.6</v>
      </c>
      <c r="L98" s="3224">
        <v>2554.8000000000002</v>
      </c>
      <c r="M98" s="3224">
        <v>3082.4</v>
      </c>
      <c r="N98" s="3224">
        <v>2718.5</v>
      </c>
      <c r="O98" s="3224">
        <v>3326.7</v>
      </c>
      <c r="P98" s="3224">
        <v>3063.4</v>
      </c>
      <c r="Q98" s="3224">
        <v>2923.1</v>
      </c>
      <c r="R98" s="3224">
        <v>3267.8</v>
      </c>
      <c r="S98" s="3224">
        <v>3000.1</v>
      </c>
      <c r="T98" s="3224">
        <v>3256</v>
      </c>
      <c r="U98" s="3224">
        <v>3102</v>
      </c>
      <c r="V98" s="3224">
        <v>3497.4</v>
      </c>
    </row>
    <row r="99" spans="2:22">
      <c r="B99" s="3223" t="s">
        <v>38</v>
      </c>
      <c r="C99" s="3225" t="s">
        <v>23</v>
      </c>
      <c r="D99" s="3225" t="s">
        <v>23</v>
      </c>
      <c r="E99" s="3225" t="s">
        <v>23</v>
      </c>
      <c r="F99" s="3225" t="s">
        <v>23</v>
      </c>
      <c r="G99" s="3225" t="s">
        <v>23</v>
      </c>
      <c r="H99" s="3225" t="s">
        <v>23</v>
      </c>
      <c r="I99" s="3225" t="s">
        <v>23</v>
      </c>
      <c r="J99" s="3224">
        <v>18293.429</v>
      </c>
      <c r="K99" s="3224">
        <v>24648.333999999999</v>
      </c>
      <c r="L99" s="3224">
        <v>19123.196</v>
      </c>
      <c r="M99" s="3224">
        <v>19021</v>
      </c>
      <c r="N99" s="3224">
        <v>24886</v>
      </c>
      <c r="O99" s="3224">
        <v>26770</v>
      </c>
      <c r="P99" s="3224">
        <v>28768</v>
      </c>
      <c r="Q99" s="3224">
        <v>23985</v>
      </c>
      <c r="R99" s="3224">
        <v>29001</v>
      </c>
      <c r="S99" s="3224">
        <v>29402</v>
      </c>
      <c r="T99" s="3224">
        <v>30670</v>
      </c>
      <c r="U99" s="3224">
        <v>27822</v>
      </c>
      <c r="V99" s="3226">
        <v>29006.046999999999</v>
      </c>
    </row>
    <row r="100" spans="2:22">
      <c r="B100" s="3223" t="s">
        <v>28</v>
      </c>
      <c r="C100" s="3224">
        <v>26337</v>
      </c>
      <c r="D100" s="3224">
        <v>29368</v>
      </c>
      <c r="E100" s="3224">
        <v>22336</v>
      </c>
      <c r="F100" s="3224">
        <v>21685</v>
      </c>
      <c r="G100" s="3224">
        <v>23165</v>
      </c>
      <c r="H100" s="3224">
        <v>21569</v>
      </c>
      <c r="I100" s="3224">
        <v>23614</v>
      </c>
      <c r="J100" s="3224">
        <v>24694</v>
      </c>
      <c r="K100" s="3224">
        <v>19196</v>
      </c>
      <c r="L100" s="3224">
        <v>19338</v>
      </c>
      <c r="M100" s="3224">
        <v>24864</v>
      </c>
      <c r="N100" s="3224">
        <v>27350</v>
      </c>
      <c r="O100" s="3224">
        <v>34121</v>
      </c>
      <c r="P100" s="3224">
        <v>27874</v>
      </c>
      <c r="Q100" s="3224">
        <v>30602</v>
      </c>
      <c r="R100" s="3224">
        <v>21704</v>
      </c>
      <c r="S100" s="3224">
        <v>22047</v>
      </c>
      <c r="T100" s="3224">
        <v>32009</v>
      </c>
      <c r="U100" s="3224">
        <v>24795</v>
      </c>
      <c r="V100" s="3225" t="s">
        <v>23</v>
      </c>
    </row>
    <row r="101" spans="2:22">
      <c r="B101" s="3223" t="s">
        <v>29</v>
      </c>
      <c r="C101" s="3224">
        <v>28493</v>
      </c>
      <c r="D101" s="3224">
        <v>29180</v>
      </c>
      <c r="E101" s="3224">
        <v>29188</v>
      </c>
      <c r="F101" s="3224">
        <v>28913</v>
      </c>
      <c r="G101" s="3224">
        <v>28725</v>
      </c>
      <c r="H101" s="3224">
        <v>28104</v>
      </c>
      <c r="I101" s="3224">
        <v>31048</v>
      </c>
      <c r="J101" s="3224">
        <v>33690</v>
      </c>
      <c r="K101" s="3224">
        <v>33131</v>
      </c>
      <c r="L101" s="3224">
        <v>29068</v>
      </c>
      <c r="M101" s="3224">
        <v>36597</v>
      </c>
      <c r="N101" s="3224">
        <v>38082</v>
      </c>
      <c r="O101" s="3224">
        <v>38246</v>
      </c>
      <c r="P101" s="3224">
        <v>34482</v>
      </c>
      <c r="Q101" s="3224">
        <v>36505</v>
      </c>
      <c r="R101" s="3224">
        <v>38205</v>
      </c>
      <c r="S101" s="3224">
        <v>35027</v>
      </c>
      <c r="T101" s="3224">
        <v>38433</v>
      </c>
      <c r="U101" s="3224">
        <v>41840</v>
      </c>
      <c r="V101" s="3224">
        <v>40165</v>
      </c>
    </row>
    <row r="102" spans="2:22">
      <c r="B102" s="3223" t="s">
        <v>30</v>
      </c>
      <c r="C102" s="3224">
        <v>20556</v>
      </c>
      <c r="D102" s="3224">
        <v>23302</v>
      </c>
      <c r="E102" s="3224">
        <v>19201</v>
      </c>
      <c r="F102" s="3224">
        <v>18023</v>
      </c>
      <c r="G102" s="3224">
        <v>21259</v>
      </c>
      <c r="H102" s="3224">
        <v>19827</v>
      </c>
      <c r="I102" s="3224">
        <v>22425</v>
      </c>
      <c r="J102" s="3224">
        <v>22657</v>
      </c>
      <c r="K102" s="3224">
        <v>24977</v>
      </c>
      <c r="L102" s="3224">
        <v>21213</v>
      </c>
      <c r="M102" s="3224">
        <v>25018</v>
      </c>
      <c r="N102" s="3224">
        <v>27866</v>
      </c>
      <c r="O102" s="3224">
        <v>25491</v>
      </c>
      <c r="P102" s="3224">
        <v>28689</v>
      </c>
      <c r="Q102" s="3224">
        <v>28203</v>
      </c>
      <c r="R102" s="3224">
        <v>21578</v>
      </c>
      <c r="S102" s="3224">
        <v>23798</v>
      </c>
      <c r="T102" s="3224">
        <v>28669</v>
      </c>
      <c r="U102" s="3224">
        <v>24468</v>
      </c>
      <c r="V102" s="3224">
        <v>29316</v>
      </c>
    </row>
    <row r="103" spans="2:22">
      <c r="B103" s="3223" t="s">
        <v>31</v>
      </c>
      <c r="C103" s="3224">
        <v>30043.5</v>
      </c>
      <c r="D103" s="3224">
        <v>31192.2</v>
      </c>
      <c r="E103" s="3224">
        <v>30819.5</v>
      </c>
      <c r="F103" s="3224">
        <v>30945.599999999999</v>
      </c>
      <c r="G103" s="3224">
        <v>31828.400000000001</v>
      </c>
      <c r="H103" s="3224">
        <v>28837.200000000001</v>
      </c>
      <c r="I103" s="3224">
        <v>29200.1</v>
      </c>
      <c r="J103" s="3224">
        <v>29358.799999999999</v>
      </c>
      <c r="K103" s="3224">
        <v>30098.6</v>
      </c>
      <c r="L103" s="3224">
        <v>29776.5</v>
      </c>
      <c r="M103" s="3224">
        <v>28451.3</v>
      </c>
      <c r="N103" s="3224">
        <v>31485.7</v>
      </c>
      <c r="O103" s="3224">
        <v>32748.3</v>
      </c>
      <c r="P103" s="3224">
        <v>36016.400000000001</v>
      </c>
      <c r="Q103" s="3224">
        <v>34733.5</v>
      </c>
      <c r="R103" s="3224">
        <v>34162.6</v>
      </c>
      <c r="S103" s="3224">
        <v>34287.199999999997</v>
      </c>
      <c r="T103" s="3224">
        <v>35042</v>
      </c>
      <c r="U103" s="3224">
        <v>35848.1</v>
      </c>
      <c r="V103" s="3224">
        <v>35733.1</v>
      </c>
    </row>
    <row r="104" spans="2:22">
      <c r="B104" s="3223" t="s">
        <v>32</v>
      </c>
      <c r="C104" s="3224">
        <v>6480000</v>
      </c>
      <c r="D104" s="3224">
        <v>5881600</v>
      </c>
      <c r="E104" s="3224">
        <v>5888400</v>
      </c>
      <c r="F104" s="3224">
        <v>5746200</v>
      </c>
      <c r="G104" s="3224">
        <v>5165900</v>
      </c>
      <c r="H104" s="3224">
        <v>4637200</v>
      </c>
      <c r="I104" s="3224">
        <v>4583000</v>
      </c>
      <c r="J104" s="3224">
        <v>4584300</v>
      </c>
      <c r="K104" s="3224">
        <v>4564900</v>
      </c>
      <c r="L104" s="3224">
        <v>4339700</v>
      </c>
      <c r="M104" s="3224">
        <v>4950500</v>
      </c>
      <c r="N104" s="3224">
        <v>5020300</v>
      </c>
      <c r="O104" s="3224">
        <v>5216400</v>
      </c>
      <c r="P104" s="3224">
        <v>4970400</v>
      </c>
      <c r="Q104" s="3224">
        <v>4506600</v>
      </c>
      <c r="R104" s="3224">
        <v>4974000</v>
      </c>
      <c r="S104" s="3224">
        <v>5475100</v>
      </c>
      <c r="T104" s="3224">
        <v>5593500</v>
      </c>
      <c r="U104" s="3224">
        <v>5024000</v>
      </c>
      <c r="V104" s="3224">
        <v>5024500</v>
      </c>
    </row>
    <row r="105" spans="2:22">
      <c r="B105" s="3223" t="s">
        <v>39</v>
      </c>
      <c r="C105" s="3225">
        <v>21493760</v>
      </c>
      <c r="D105" s="3225">
        <v>21796515</v>
      </c>
      <c r="E105" s="3225">
        <v>22068722</v>
      </c>
      <c r="F105" s="3225">
        <v>21669210</v>
      </c>
      <c r="G105" s="3225">
        <v>23869888</v>
      </c>
      <c r="H105" s="3225">
        <v>23017744</v>
      </c>
      <c r="I105" s="3225">
        <v>22641597</v>
      </c>
      <c r="J105" s="3225">
        <v>22016556</v>
      </c>
      <c r="K105" s="3225">
        <v>21323787</v>
      </c>
      <c r="L105" s="3225">
        <v>22747613</v>
      </c>
      <c r="M105" s="3225">
        <v>23832086</v>
      </c>
      <c r="N105" s="3225">
        <v>24937423</v>
      </c>
      <c r="O105" s="3225">
        <v>25719341</v>
      </c>
      <c r="P105" s="3225">
        <v>25763623</v>
      </c>
      <c r="Q105" s="3225">
        <v>26538095</v>
      </c>
      <c r="R105" s="3226">
        <v>27662112</v>
      </c>
      <c r="S105" s="3226">
        <v>27324071</v>
      </c>
      <c r="T105" s="3226">
        <v>29142042</v>
      </c>
      <c r="U105" s="3226">
        <v>27552608</v>
      </c>
      <c r="V105" s="3225" t="s">
        <v>23</v>
      </c>
    </row>
    <row r="106" spans="2:22">
      <c r="B106" s="3223" t="s">
        <v>33</v>
      </c>
      <c r="C106" s="3224">
        <v>10121</v>
      </c>
      <c r="D106" s="3224">
        <v>10448</v>
      </c>
      <c r="E106" s="3224">
        <v>10017</v>
      </c>
      <c r="F106" s="3224">
        <v>10359</v>
      </c>
      <c r="G106" s="3224">
        <v>9692</v>
      </c>
      <c r="H106" s="3224">
        <v>9965</v>
      </c>
      <c r="I106" s="3224">
        <v>11375</v>
      </c>
      <c r="J106" s="3224">
        <v>11417</v>
      </c>
      <c r="K106" s="3224">
        <v>10851</v>
      </c>
      <c r="L106" s="3224">
        <v>10010</v>
      </c>
      <c r="M106" s="3224">
        <v>11662</v>
      </c>
      <c r="N106" s="3224">
        <v>10701</v>
      </c>
      <c r="O106" s="3224">
        <v>11220</v>
      </c>
      <c r="P106" s="3224">
        <v>12344</v>
      </c>
      <c r="Q106" s="3224">
        <v>12079</v>
      </c>
      <c r="R106" s="3224">
        <v>12198</v>
      </c>
      <c r="S106" s="3224">
        <v>12573</v>
      </c>
      <c r="T106" s="3224">
        <v>13727</v>
      </c>
      <c r="U106" s="3224">
        <v>12871</v>
      </c>
      <c r="V106" s="3225" t="s">
        <v>23</v>
      </c>
    </row>
    <row r="107" spans="2:22">
      <c r="B107" s="3223" t="s">
        <v>34</v>
      </c>
      <c r="C107" s="3224">
        <v>21050</v>
      </c>
      <c r="D107" s="3224">
        <v>22861</v>
      </c>
      <c r="E107" s="3224">
        <v>19424</v>
      </c>
      <c r="F107" s="3224">
        <v>19024</v>
      </c>
      <c r="G107" s="3224">
        <v>28332</v>
      </c>
      <c r="H107" s="3224">
        <v>29226</v>
      </c>
      <c r="I107" s="3224">
        <v>32206</v>
      </c>
      <c r="J107" s="3224">
        <v>37144</v>
      </c>
      <c r="K107" s="3224">
        <v>38570</v>
      </c>
      <c r="L107" s="3224">
        <v>39413</v>
      </c>
      <c r="M107" s="3224">
        <v>42138</v>
      </c>
      <c r="N107" s="3224">
        <v>49301</v>
      </c>
      <c r="O107" s="3224">
        <v>48093</v>
      </c>
      <c r="P107" s="3224">
        <v>56077</v>
      </c>
      <c r="Q107" s="3224">
        <v>51718</v>
      </c>
      <c r="R107" s="3224">
        <v>46588</v>
      </c>
      <c r="S107" s="3224">
        <v>60378</v>
      </c>
      <c r="T107" s="3224">
        <v>62908</v>
      </c>
      <c r="U107" s="3224">
        <v>58670</v>
      </c>
      <c r="V107" s="3225" t="s">
        <v>23</v>
      </c>
    </row>
    <row r="108" spans="2:22">
      <c r="B108" s="3223" t="s">
        <v>40</v>
      </c>
      <c r="C108" s="3224">
        <v>22376</v>
      </c>
      <c r="D108" s="3224">
        <v>23962</v>
      </c>
      <c r="E108" s="3224">
        <v>24186</v>
      </c>
      <c r="F108" s="3224">
        <v>25919</v>
      </c>
      <c r="G108" s="3224">
        <v>25123</v>
      </c>
      <c r="H108" s="3224">
        <v>23873</v>
      </c>
      <c r="I108" s="3224">
        <v>24958</v>
      </c>
      <c r="J108" s="3224">
        <v>27500</v>
      </c>
      <c r="K108" s="3224">
        <v>28665</v>
      </c>
      <c r="L108" s="3224">
        <v>26275</v>
      </c>
      <c r="M108" s="3224">
        <v>28411</v>
      </c>
      <c r="N108" s="3224">
        <v>27195</v>
      </c>
      <c r="O108" s="3224">
        <v>27956</v>
      </c>
      <c r="P108" s="3224">
        <v>29829</v>
      </c>
      <c r="Q108" s="3224">
        <v>29230</v>
      </c>
      <c r="R108" s="3224">
        <v>31675</v>
      </c>
      <c r="S108" s="3224">
        <v>34825</v>
      </c>
      <c r="T108" s="3224">
        <v>35603</v>
      </c>
      <c r="U108" s="3224">
        <v>36823</v>
      </c>
      <c r="V108" s="3225" t="s">
        <v>23</v>
      </c>
    </row>
    <row r="109" spans="2:22">
      <c r="B109" s="3223" t="s">
        <v>35</v>
      </c>
      <c r="C109" s="3224">
        <v>26565</v>
      </c>
      <c r="D109" s="3224">
        <v>27905</v>
      </c>
      <c r="E109" s="3224">
        <v>29254</v>
      </c>
      <c r="F109" s="3224">
        <v>28512</v>
      </c>
      <c r="G109" s="3224">
        <v>28763</v>
      </c>
      <c r="H109" s="3224">
        <v>29406</v>
      </c>
      <c r="I109" s="3224">
        <v>27752</v>
      </c>
      <c r="J109" s="3224">
        <v>32445</v>
      </c>
      <c r="K109" s="3224">
        <v>32583</v>
      </c>
      <c r="L109" s="3224">
        <v>27862</v>
      </c>
      <c r="M109" s="3224">
        <v>34736</v>
      </c>
      <c r="N109" s="3224">
        <v>35854</v>
      </c>
      <c r="O109" s="3224">
        <v>34806</v>
      </c>
      <c r="P109" s="3224">
        <v>33965</v>
      </c>
      <c r="Q109" s="3224">
        <v>35156</v>
      </c>
      <c r="R109" s="3224">
        <v>34251</v>
      </c>
      <c r="S109" s="3224">
        <v>33428</v>
      </c>
      <c r="T109" s="3224">
        <v>37405</v>
      </c>
      <c r="U109" s="3224">
        <v>36812</v>
      </c>
      <c r="V109" s="3224">
        <v>40274</v>
      </c>
    </row>
    <row r="110" spans="2:22" ht="30">
      <c r="B110" s="3223" t="s">
        <v>41</v>
      </c>
      <c r="C110" s="3224">
        <v>8543</v>
      </c>
      <c r="D110" s="3224">
        <v>7774</v>
      </c>
      <c r="E110" s="3224">
        <v>9882</v>
      </c>
      <c r="F110" s="3224">
        <v>9970</v>
      </c>
      <c r="G110" s="3224">
        <v>8960</v>
      </c>
      <c r="H110" s="3224">
        <v>3661</v>
      </c>
      <c r="I110" s="3224">
        <v>4951</v>
      </c>
      <c r="J110" s="3224">
        <v>5193</v>
      </c>
      <c r="K110" s="3224">
        <v>7000</v>
      </c>
      <c r="L110" s="3224">
        <v>6328</v>
      </c>
      <c r="M110" s="3224">
        <v>5835</v>
      </c>
      <c r="N110" s="3224">
        <v>7325</v>
      </c>
      <c r="O110" s="3224">
        <v>7214</v>
      </c>
      <c r="P110" s="3224">
        <v>7963</v>
      </c>
      <c r="Q110" s="3224">
        <v>10438</v>
      </c>
      <c r="R110" s="3224">
        <v>9138</v>
      </c>
      <c r="S110" s="3224">
        <v>8067</v>
      </c>
      <c r="T110" s="3224">
        <v>9043</v>
      </c>
      <c r="U110" s="3224">
        <v>9319</v>
      </c>
      <c r="V110" s="3224">
        <v>10277</v>
      </c>
    </row>
    <row r="111" spans="2:22">
      <c r="B111" s="3223" t="s">
        <v>36</v>
      </c>
      <c r="C111" s="3224">
        <v>100910</v>
      </c>
      <c r="D111" s="3224">
        <v>103167</v>
      </c>
      <c r="E111" s="3224">
        <v>89673</v>
      </c>
      <c r="F111" s="3224">
        <v>110708</v>
      </c>
      <c r="G111" s="3224">
        <v>135550</v>
      </c>
      <c r="H111" s="3224">
        <v>131724</v>
      </c>
      <c r="I111" s="3224">
        <v>117951</v>
      </c>
      <c r="J111" s="3224">
        <v>135426</v>
      </c>
      <c r="K111" s="3224">
        <v>136307</v>
      </c>
      <c r="L111" s="3224">
        <v>120513</v>
      </c>
      <c r="M111" s="3224">
        <v>133953</v>
      </c>
      <c r="N111" s="3224">
        <v>165833</v>
      </c>
      <c r="O111" s="3224">
        <v>165668</v>
      </c>
      <c r="P111" s="3224">
        <v>199781</v>
      </c>
      <c r="Q111" s="3224">
        <v>180676</v>
      </c>
      <c r="R111" s="3224">
        <v>162952</v>
      </c>
      <c r="S111" s="3224">
        <v>150250</v>
      </c>
      <c r="T111" s="3224">
        <v>158757</v>
      </c>
      <c r="U111" s="3224">
        <v>159247</v>
      </c>
      <c r="V111" s="3224">
        <v>154884</v>
      </c>
    </row>
    <row r="112" spans="2:22" ht="60">
      <c r="B112" s="3219" t="s">
        <v>45</v>
      </c>
      <c r="C112" s="3220"/>
      <c r="D112" s="3220"/>
      <c r="E112" s="3220"/>
      <c r="F112" s="3220"/>
      <c r="G112" s="3220"/>
      <c r="H112" s="3220"/>
      <c r="I112" s="3220"/>
      <c r="J112" s="3220"/>
      <c r="K112" s="3220"/>
      <c r="L112" s="3220"/>
      <c r="M112" s="3220"/>
      <c r="N112" s="3220"/>
      <c r="O112" s="3220"/>
      <c r="P112" s="3220"/>
      <c r="Q112" s="3220"/>
      <c r="R112" s="3220"/>
      <c r="S112" s="3220"/>
      <c r="T112" s="3220"/>
      <c r="U112" s="3220"/>
      <c r="V112" s="3221" t="s">
        <v>23</v>
      </c>
    </row>
    <row r="113" spans="2:22" ht="120">
      <c r="B113" s="3219" t="s">
        <v>37</v>
      </c>
      <c r="C113" s="3220"/>
      <c r="D113" s="3220"/>
      <c r="E113" s="3220"/>
      <c r="F113" s="3220"/>
      <c r="G113" s="3220"/>
      <c r="H113" s="3220"/>
      <c r="I113" s="3220"/>
      <c r="J113" s="3220"/>
      <c r="K113" s="3220"/>
      <c r="L113" s="3220"/>
      <c r="M113" s="3220"/>
      <c r="N113" s="3220"/>
      <c r="O113" s="3220"/>
      <c r="P113" s="3220"/>
      <c r="Q113" s="3220"/>
      <c r="R113" s="3220"/>
      <c r="S113" s="3220"/>
      <c r="T113" s="3220"/>
      <c r="U113" s="3220"/>
      <c r="V113" s="3222"/>
    </row>
    <row r="114" spans="2:22">
      <c r="B114" s="3223" t="s">
        <v>26</v>
      </c>
      <c r="C114" s="3224">
        <v>237.286</v>
      </c>
      <c r="D114" s="3224">
        <v>235.226</v>
      </c>
      <c r="E114" s="3224">
        <v>245.7</v>
      </c>
      <c r="F114" s="3224">
        <v>253.547</v>
      </c>
      <c r="G114" s="3224">
        <v>257.565</v>
      </c>
      <c r="H114" s="3224">
        <v>260.00200000000001</v>
      </c>
      <c r="I114" s="3224">
        <v>260.50200000000001</v>
      </c>
      <c r="J114" s="3224">
        <v>286.75</v>
      </c>
      <c r="K114" s="3224">
        <v>267.274</v>
      </c>
      <c r="L114" s="3224">
        <v>278.89699999999999</v>
      </c>
      <c r="M114" s="3224">
        <v>294.98099999999999</v>
      </c>
      <c r="N114" s="3224">
        <v>320.01600000000002</v>
      </c>
      <c r="O114" s="3224">
        <v>339.87900000000002</v>
      </c>
      <c r="P114" s="3224">
        <v>361.38099999999997</v>
      </c>
      <c r="Q114" s="3224">
        <v>393.06099999999998</v>
      </c>
      <c r="R114" s="3224">
        <v>408.37200000000001</v>
      </c>
      <c r="S114" s="3224">
        <v>421.93</v>
      </c>
      <c r="T114" s="3224">
        <v>436.596</v>
      </c>
      <c r="U114" s="3224">
        <v>472.529</v>
      </c>
      <c r="V114" s="3225" t="s">
        <v>23</v>
      </c>
    </row>
    <row r="115" spans="2:22">
      <c r="B115" s="3223" t="s">
        <v>27</v>
      </c>
      <c r="C115" s="3224">
        <v>198.2</v>
      </c>
      <c r="D115" s="3224">
        <v>208.9</v>
      </c>
      <c r="E115" s="3224">
        <v>222.6</v>
      </c>
      <c r="F115" s="3224">
        <v>241.4</v>
      </c>
      <c r="G115" s="3224">
        <v>251.6</v>
      </c>
      <c r="H115" s="3224">
        <v>252.7</v>
      </c>
      <c r="I115" s="3224">
        <v>264.5</v>
      </c>
      <c r="J115" s="3224">
        <v>284.7</v>
      </c>
      <c r="K115" s="3224">
        <v>303.2</v>
      </c>
      <c r="L115" s="3224">
        <v>342.4</v>
      </c>
      <c r="M115" s="3224">
        <v>362.1</v>
      </c>
      <c r="N115" s="3224">
        <v>400.6</v>
      </c>
      <c r="O115" s="3224">
        <v>427.9</v>
      </c>
      <c r="P115" s="3224">
        <v>447.3</v>
      </c>
      <c r="Q115" s="3224">
        <v>476.8</v>
      </c>
      <c r="R115" s="3224">
        <v>503.5</v>
      </c>
      <c r="S115" s="3224">
        <v>518.9</v>
      </c>
      <c r="T115" s="3224">
        <v>561</v>
      </c>
      <c r="U115" s="3224">
        <v>610.6</v>
      </c>
      <c r="V115" s="3224">
        <v>678.8</v>
      </c>
    </row>
    <row r="116" spans="2:22">
      <c r="B116" s="3223" t="s">
        <v>38</v>
      </c>
      <c r="C116" s="3224">
        <v>3214.433</v>
      </c>
      <c r="D116" s="3224">
        <v>3429.962</v>
      </c>
      <c r="E116" s="3224">
        <v>3637.09</v>
      </c>
      <c r="F116" s="3224">
        <v>3736.15</v>
      </c>
      <c r="G116" s="3224">
        <v>3828.4549999999999</v>
      </c>
      <c r="H116" s="3224">
        <v>3845.5459999999998</v>
      </c>
      <c r="I116" s="3224">
        <v>4011.1179999999999</v>
      </c>
      <c r="J116" s="3224">
        <v>4060.692</v>
      </c>
      <c r="K116" s="3224">
        <v>4305.7839999999997</v>
      </c>
      <c r="L116" s="3224">
        <v>4321.7809999999999</v>
      </c>
      <c r="M116" s="3224">
        <v>4477.0140000000001</v>
      </c>
      <c r="N116" s="3224">
        <v>4741.6480000000001</v>
      </c>
      <c r="O116" s="3224">
        <v>5238.5910000000003</v>
      </c>
      <c r="P116" s="3224">
        <v>5418.0870000000004</v>
      </c>
      <c r="Q116" s="3224">
        <v>5453.2539999999999</v>
      </c>
      <c r="R116" s="3224">
        <v>5821.7860000000001</v>
      </c>
      <c r="S116" s="3224">
        <v>6115.5450000000001</v>
      </c>
      <c r="T116" s="3224">
        <v>6419.9549999999999</v>
      </c>
      <c r="U116" s="3224">
        <v>6892.9380000000001</v>
      </c>
      <c r="V116" s="3224">
        <v>7467.0590000000002</v>
      </c>
    </row>
    <row r="117" spans="2:22">
      <c r="B117" s="3223" t="s">
        <v>28</v>
      </c>
      <c r="C117" s="3224">
        <v>4892</v>
      </c>
      <c r="D117" s="3224">
        <v>4989</v>
      </c>
      <c r="E117" s="3224">
        <v>5286</v>
      </c>
      <c r="F117" s="3224">
        <v>5553</v>
      </c>
      <c r="G117" s="3224">
        <v>5657</v>
      </c>
      <c r="H117" s="3224">
        <v>5740</v>
      </c>
      <c r="I117" s="3224">
        <v>5741</v>
      </c>
      <c r="J117" s="3224">
        <v>5873</v>
      </c>
      <c r="K117" s="3224">
        <v>6563</v>
      </c>
      <c r="L117" s="3224">
        <v>6684</v>
      </c>
      <c r="M117" s="3224">
        <v>7144</v>
      </c>
      <c r="N117" s="3224">
        <v>7213</v>
      </c>
      <c r="O117" s="3224">
        <v>7291</v>
      </c>
      <c r="P117" s="3224">
        <v>7494</v>
      </c>
      <c r="Q117" s="3224">
        <v>8076</v>
      </c>
      <c r="R117" s="3224">
        <v>8852</v>
      </c>
      <c r="S117" s="3224">
        <v>8957</v>
      </c>
      <c r="T117" s="3224">
        <v>9060</v>
      </c>
      <c r="U117" s="3224">
        <v>9319</v>
      </c>
      <c r="V117" s="3225" t="s">
        <v>23</v>
      </c>
    </row>
    <row r="118" spans="2:22">
      <c r="B118" s="3223" t="s">
        <v>29</v>
      </c>
      <c r="C118" s="3224">
        <v>5159</v>
      </c>
      <c r="D118" s="3224">
        <v>5460</v>
      </c>
      <c r="E118" s="3224">
        <v>5801</v>
      </c>
      <c r="F118" s="3224">
        <v>6227</v>
      </c>
      <c r="G118" s="3224">
        <v>6492</v>
      </c>
      <c r="H118" s="3224">
        <v>6726</v>
      </c>
      <c r="I118" s="3224">
        <v>6943</v>
      </c>
      <c r="J118" s="3224">
        <v>6936</v>
      </c>
      <c r="K118" s="3224">
        <v>6965</v>
      </c>
      <c r="L118" s="3224">
        <v>6790</v>
      </c>
      <c r="M118" s="3224">
        <v>7012</v>
      </c>
      <c r="N118" s="3224">
        <v>7145</v>
      </c>
      <c r="O118" s="3224">
        <v>7547</v>
      </c>
      <c r="P118" s="3224">
        <v>7952</v>
      </c>
      <c r="Q118" s="3224">
        <v>8134</v>
      </c>
      <c r="R118" s="3224">
        <v>8212</v>
      </c>
      <c r="S118" s="3224">
        <v>8250</v>
      </c>
      <c r="T118" s="3224">
        <v>8209</v>
      </c>
      <c r="U118" s="3224">
        <v>8370</v>
      </c>
      <c r="V118" s="3224">
        <v>8704</v>
      </c>
    </row>
    <row r="119" spans="2:22">
      <c r="B119" s="3223" t="s">
        <v>30</v>
      </c>
      <c r="C119" s="3224">
        <v>4846</v>
      </c>
      <c r="D119" s="3224">
        <v>4680</v>
      </c>
      <c r="E119" s="3224">
        <v>4663</v>
      </c>
      <c r="F119" s="3224">
        <v>4641</v>
      </c>
      <c r="G119" s="3224">
        <v>4651</v>
      </c>
      <c r="H119" s="3224">
        <v>4520</v>
      </c>
      <c r="I119" s="3224">
        <v>4539</v>
      </c>
      <c r="J119" s="3224">
        <v>4732</v>
      </c>
      <c r="K119" s="3224">
        <v>4926</v>
      </c>
      <c r="L119" s="3224">
        <v>5121</v>
      </c>
      <c r="M119" s="3224">
        <v>5210</v>
      </c>
      <c r="N119" s="3224">
        <v>5477</v>
      </c>
      <c r="O119" s="3224">
        <v>5694</v>
      </c>
      <c r="P119" s="3224">
        <v>5974</v>
      </c>
      <c r="Q119" s="3224">
        <v>6243</v>
      </c>
      <c r="R119" s="3224">
        <v>6450</v>
      </c>
      <c r="S119" s="3224">
        <v>6641</v>
      </c>
      <c r="T119" s="3224">
        <v>6726</v>
      </c>
      <c r="U119" s="3224">
        <v>6844</v>
      </c>
      <c r="V119" s="3224">
        <v>7009</v>
      </c>
    </row>
    <row r="120" spans="2:22">
      <c r="B120" s="3223" t="s">
        <v>31</v>
      </c>
      <c r="C120" s="3224">
        <v>5478.7</v>
      </c>
      <c r="D120" s="3224">
        <v>5695.7</v>
      </c>
      <c r="E120" s="3224">
        <v>5673.7</v>
      </c>
      <c r="F120" s="3224">
        <v>5248.1</v>
      </c>
      <c r="G120" s="3224">
        <v>5489.7</v>
      </c>
      <c r="H120" s="3224">
        <v>6138.4</v>
      </c>
      <c r="I120" s="3224">
        <v>6471.1</v>
      </c>
      <c r="J120" s="3224">
        <v>6523.8</v>
      </c>
      <c r="K120" s="3224">
        <v>6362.9</v>
      </c>
      <c r="L120" s="3224">
        <v>6290.6</v>
      </c>
      <c r="M120" s="3224">
        <v>6610.2</v>
      </c>
      <c r="N120" s="3224">
        <v>6643.6</v>
      </c>
      <c r="O120" s="3224">
        <v>6858.1</v>
      </c>
      <c r="P120" s="3224">
        <v>6770.5</v>
      </c>
      <c r="Q120" s="3224">
        <v>7145.4</v>
      </c>
      <c r="R120" s="3224">
        <v>7564.7</v>
      </c>
      <c r="S120" s="3224">
        <v>7777.2</v>
      </c>
      <c r="T120" s="3224">
        <v>8116.2</v>
      </c>
      <c r="U120" s="3224">
        <v>8292.7000000000007</v>
      </c>
      <c r="V120" s="3224">
        <v>8442.2999999999993</v>
      </c>
    </row>
    <row r="121" spans="2:22">
      <c r="B121" s="3223" t="s">
        <v>32</v>
      </c>
      <c r="C121" s="3225">
        <v>1250100</v>
      </c>
      <c r="D121" s="3225">
        <v>1201500</v>
      </c>
      <c r="E121" s="3225">
        <v>1238600</v>
      </c>
      <c r="F121" s="3225">
        <v>1199300</v>
      </c>
      <c r="G121" s="3225">
        <v>1327900</v>
      </c>
      <c r="H121" s="3225">
        <v>1325500</v>
      </c>
      <c r="I121" s="3225">
        <v>1222900</v>
      </c>
      <c r="J121" s="3225">
        <v>1194200</v>
      </c>
      <c r="K121" s="3225">
        <v>1201800</v>
      </c>
      <c r="L121" s="3225">
        <v>1340100</v>
      </c>
      <c r="M121" s="3225">
        <v>1277700</v>
      </c>
      <c r="N121" s="3225">
        <v>1472100</v>
      </c>
      <c r="O121" s="3225">
        <v>1397700</v>
      </c>
      <c r="P121" s="3225">
        <v>1448000</v>
      </c>
      <c r="Q121" s="3225">
        <v>1529900</v>
      </c>
      <c r="R121" s="3225">
        <v>1518300</v>
      </c>
      <c r="S121" s="3225">
        <v>1675200</v>
      </c>
      <c r="T121" s="3225">
        <v>1648100</v>
      </c>
      <c r="U121" s="3226">
        <v>1998800</v>
      </c>
      <c r="V121" s="3226">
        <v>2124100</v>
      </c>
    </row>
    <row r="122" spans="2:22">
      <c r="B122" s="3223" t="s">
        <v>39</v>
      </c>
      <c r="C122" s="3225">
        <v>1667319</v>
      </c>
      <c r="D122" s="3225">
        <v>1711005</v>
      </c>
      <c r="E122" s="3225">
        <v>1735058</v>
      </c>
      <c r="F122" s="3225">
        <v>1757855</v>
      </c>
      <c r="G122" s="3225">
        <v>1921210</v>
      </c>
      <c r="H122" s="3225">
        <v>1827829</v>
      </c>
      <c r="I122" s="3225">
        <v>1846170</v>
      </c>
      <c r="J122" s="3225">
        <v>1858769</v>
      </c>
      <c r="K122" s="3225">
        <v>1867028</v>
      </c>
      <c r="L122" s="3225">
        <v>1932517</v>
      </c>
      <c r="M122" s="3225">
        <v>2083326</v>
      </c>
      <c r="N122" s="3225">
        <v>2260048</v>
      </c>
      <c r="O122" s="3225">
        <v>2455199</v>
      </c>
      <c r="P122" s="3225">
        <v>2638701</v>
      </c>
      <c r="Q122" s="3225">
        <v>2748176</v>
      </c>
      <c r="R122" s="3226">
        <v>2909882</v>
      </c>
      <c r="S122" s="3226">
        <v>2781617</v>
      </c>
      <c r="T122" s="3226">
        <v>2988230</v>
      </c>
      <c r="U122" s="3226">
        <v>3093784</v>
      </c>
      <c r="V122" s="3225" t="s">
        <v>23</v>
      </c>
    </row>
    <row r="123" spans="2:22">
      <c r="B123" s="3223" t="s">
        <v>33</v>
      </c>
      <c r="C123" s="3224">
        <v>2136</v>
      </c>
      <c r="D123" s="3224">
        <v>2250</v>
      </c>
      <c r="E123" s="3224">
        <v>2418</v>
      </c>
      <c r="F123" s="3224">
        <v>2429</v>
      </c>
      <c r="G123" s="3224">
        <v>2390</v>
      </c>
      <c r="H123" s="3224">
        <v>2380</v>
      </c>
      <c r="I123" s="3224">
        <v>2429</v>
      </c>
      <c r="J123" s="3224">
        <v>2549</v>
      </c>
      <c r="K123" s="3224">
        <v>2634</v>
      </c>
      <c r="L123" s="3224">
        <v>2657</v>
      </c>
      <c r="M123" s="3224">
        <v>2700</v>
      </c>
      <c r="N123" s="3224">
        <v>2776</v>
      </c>
      <c r="O123" s="3224">
        <v>2843</v>
      </c>
      <c r="P123" s="3224">
        <v>2891</v>
      </c>
      <c r="Q123" s="3224">
        <v>2894</v>
      </c>
      <c r="R123" s="3224">
        <v>2881</v>
      </c>
      <c r="S123" s="3224">
        <v>2962</v>
      </c>
      <c r="T123" s="3224">
        <v>3086</v>
      </c>
      <c r="U123" s="3224">
        <v>3277</v>
      </c>
      <c r="V123" s="3225" t="s">
        <v>23</v>
      </c>
    </row>
    <row r="124" spans="2:22">
      <c r="B124" s="3223" t="s">
        <v>34</v>
      </c>
      <c r="C124" s="3224">
        <v>4265</v>
      </c>
      <c r="D124" s="3224">
        <v>4585</v>
      </c>
      <c r="E124" s="3224">
        <v>4170</v>
      </c>
      <c r="F124" s="3224">
        <v>4140</v>
      </c>
      <c r="G124" s="3224">
        <v>4225</v>
      </c>
      <c r="H124" s="3224">
        <v>4403</v>
      </c>
      <c r="I124" s="3224">
        <v>4677</v>
      </c>
      <c r="J124" s="3224">
        <v>5370</v>
      </c>
      <c r="K124" s="3224">
        <v>5844</v>
      </c>
      <c r="L124" s="3224">
        <v>6332</v>
      </c>
      <c r="M124" s="3224">
        <v>5895</v>
      </c>
      <c r="N124" s="3224">
        <v>6809</v>
      </c>
      <c r="O124" s="3224">
        <v>7315</v>
      </c>
      <c r="P124" s="3224">
        <v>7240</v>
      </c>
      <c r="Q124" s="3224">
        <v>7786</v>
      </c>
      <c r="R124" s="3224">
        <v>7533</v>
      </c>
      <c r="S124" s="3224">
        <v>8042</v>
      </c>
      <c r="T124" s="3224">
        <v>7984</v>
      </c>
      <c r="U124" s="3224">
        <v>7640</v>
      </c>
      <c r="V124" s="3225" t="s">
        <v>23</v>
      </c>
    </row>
    <row r="125" spans="2:22">
      <c r="B125" s="3223" t="s">
        <v>40</v>
      </c>
      <c r="C125" s="3224">
        <v>2375</v>
      </c>
      <c r="D125" s="3224">
        <v>2587</v>
      </c>
      <c r="E125" s="3224">
        <v>2571</v>
      </c>
      <c r="F125" s="3224">
        <v>2727</v>
      </c>
      <c r="G125" s="3224">
        <v>2880</v>
      </c>
      <c r="H125" s="3224">
        <v>3002</v>
      </c>
      <c r="I125" s="3224">
        <v>3144</v>
      </c>
      <c r="J125" s="3224">
        <v>3425</v>
      </c>
      <c r="K125" s="3224">
        <v>3566</v>
      </c>
      <c r="L125" s="3224">
        <v>3544</v>
      </c>
      <c r="M125" s="3224">
        <v>4044</v>
      </c>
      <c r="N125" s="3224">
        <v>4085</v>
      </c>
      <c r="O125" s="3224">
        <v>3601</v>
      </c>
      <c r="P125" s="3224">
        <v>3641</v>
      </c>
      <c r="Q125" s="3224">
        <v>3706</v>
      </c>
      <c r="R125" s="3224">
        <v>4022</v>
      </c>
      <c r="S125" s="3224">
        <v>4210</v>
      </c>
      <c r="T125" s="3224">
        <v>4327</v>
      </c>
      <c r="U125" s="3224">
        <v>4357</v>
      </c>
      <c r="V125" s="3225" t="s">
        <v>23</v>
      </c>
    </row>
    <row r="126" spans="2:22">
      <c r="B126" s="3223" t="s">
        <v>35</v>
      </c>
      <c r="C126" s="3224">
        <v>6943</v>
      </c>
      <c r="D126" s="3224">
        <v>7138</v>
      </c>
      <c r="E126" s="3224">
        <v>7504</v>
      </c>
      <c r="F126" s="3224">
        <v>7653</v>
      </c>
      <c r="G126" s="3224">
        <v>7978</v>
      </c>
      <c r="H126" s="3224">
        <v>8159</v>
      </c>
      <c r="I126" s="3224">
        <v>7895</v>
      </c>
      <c r="J126" s="3224">
        <v>8606</v>
      </c>
      <c r="K126" s="3224">
        <v>9098</v>
      </c>
      <c r="L126" s="3224">
        <v>9665</v>
      </c>
      <c r="M126" s="3224">
        <v>10154</v>
      </c>
      <c r="N126" s="3224">
        <v>10559</v>
      </c>
      <c r="O126" s="3224">
        <v>10619</v>
      </c>
      <c r="P126" s="3224">
        <v>11182</v>
      </c>
      <c r="Q126" s="3224">
        <v>11672</v>
      </c>
      <c r="R126" s="3224">
        <v>11723</v>
      </c>
      <c r="S126" s="3224">
        <v>11873</v>
      </c>
      <c r="T126" s="3224">
        <v>12461</v>
      </c>
      <c r="U126" s="3224">
        <v>12707</v>
      </c>
      <c r="V126" s="3224">
        <v>13225</v>
      </c>
    </row>
    <row r="127" spans="2:22" ht="30">
      <c r="B127" s="3223" t="s">
        <v>41</v>
      </c>
      <c r="C127" s="3224">
        <v>2226</v>
      </c>
      <c r="D127" s="3224">
        <v>2279</v>
      </c>
      <c r="E127" s="3224">
        <v>2323</v>
      </c>
      <c r="F127" s="3224">
        <v>2098</v>
      </c>
      <c r="G127" s="3224">
        <v>2241</v>
      </c>
      <c r="H127" s="3224">
        <v>2394</v>
      </c>
      <c r="I127" s="3224">
        <v>2640</v>
      </c>
      <c r="J127" s="3224">
        <v>3290</v>
      </c>
      <c r="K127" s="3224">
        <v>3335</v>
      </c>
      <c r="L127" s="3224">
        <v>3398</v>
      </c>
      <c r="M127" s="3224">
        <v>3481</v>
      </c>
      <c r="N127" s="3224">
        <v>3511</v>
      </c>
      <c r="O127" s="3224">
        <v>3588</v>
      </c>
      <c r="P127" s="3224">
        <v>3709</v>
      </c>
      <c r="Q127" s="3224">
        <v>3518</v>
      </c>
      <c r="R127" s="3224">
        <v>3673</v>
      </c>
      <c r="S127" s="3224">
        <v>3696</v>
      </c>
      <c r="T127" s="3224">
        <v>3752</v>
      </c>
      <c r="U127" s="3224">
        <v>3815</v>
      </c>
      <c r="V127" s="3224">
        <v>4033</v>
      </c>
    </row>
    <row r="128" spans="2:22">
      <c r="B128" s="3223" t="s">
        <v>36</v>
      </c>
      <c r="C128" s="3224">
        <v>24703</v>
      </c>
      <c r="D128" s="3224">
        <v>26154</v>
      </c>
      <c r="E128" s="3224">
        <v>26259</v>
      </c>
      <c r="F128" s="3224">
        <v>25912</v>
      </c>
      <c r="G128" s="3224">
        <v>27927</v>
      </c>
      <c r="H128" s="3224">
        <v>28343</v>
      </c>
      <c r="I128" s="3224">
        <v>29893</v>
      </c>
      <c r="J128" s="3224">
        <v>34744</v>
      </c>
      <c r="K128" s="3224">
        <v>35807</v>
      </c>
      <c r="L128" s="3224">
        <v>36243</v>
      </c>
      <c r="M128" s="3224">
        <v>34047</v>
      </c>
      <c r="N128" s="3224">
        <v>33298</v>
      </c>
      <c r="O128" s="3224">
        <v>40970</v>
      </c>
      <c r="P128" s="3224">
        <v>40732</v>
      </c>
      <c r="Q128" s="3224">
        <v>42015</v>
      </c>
      <c r="R128" s="3224">
        <v>40951</v>
      </c>
      <c r="S128" s="3224">
        <v>42783</v>
      </c>
      <c r="T128" s="3224">
        <v>45349</v>
      </c>
      <c r="U128" s="3224">
        <v>43414</v>
      </c>
      <c r="V128" s="3224">
        <v>44680</v>
      </c>
    </row>
    <row r="129" spans="2:22" ht="105">
      <c r="B129" s="3219" t="s">
        <v>46</v>
      </c>
      <c r="C129" s="3220"/>
      <c r="D129" s="3220"/>
      <c r="E129" s="3220"/>
      <c r="F129" s="3220"/>
      <c r="G129" s="3220"/>
      <c r="H129" s="3220"/>
      <c r="I129" s="3220"/>
      <c r="J129" s="3220"/>
      <c r="K129" s="3220"/>
      <c r="L129" s="3220"/>
      <c r="M129" s="3220"/>
      <c r="N129" s="3220"/>
      <c r="O129" s="3220"/>
      <c r="P129" s="3220"/>
      <c r="Q129" s="3220"/>
      <c r="R129" s="3220"/>
      <c r="S129" s="3220"/>
      <c r="T129" s="3220"/>
      <c r="U129" s="3220"/>
      <c r="V129" s="3221" t="s">
        <v>23</v>
      </c>
    </row>
    <row r="130" spans="2:22" ht="120">
      <c r="B130" s="3219" t="s">
        <v>37</v>
      </c>
      <c r="C130" s="3220"/>
      <c r="D130" s="3220"/>
      <c r="E130" s="3220"/>
      <c r="F130" s="3220"/>
      <c r="G130" s="3220"/>
      <c r="H130" s="3220"/>
      <c r="I130" s="3220"/>
      <c r="J130" s="3220"/>
      <c r="K130" s="3220"/>
      <c r="L130" s="3220"/>
      <c r="M130" s="3220"/>
      <c r="N130" s="3220"/>
      <c r="O130" s="3220"/>
      <c r="P130" s="3220"/>
      <c r="Q130" s="3220"/>
      <c r="R130" s="3220"/>
      <c r="S130" s="3220"/>
      <c r="T130" s="3220"/>
      <c r="U130" s="3220"/>
      <c r="V130" s="3222"/>
    </row>
    <row r="131" spans="2:22">
      <c r="B131" s="3223" t="s">
        <v>26</v>
      </c>
      <c r="C131" s="3224">
        <v>3103.9079999999999</v>
      </c>
      <c r="D131" s="3224">
        <v>3246.645</v>
      </c>
      <c r="E131" s="3224">
        <v>3251.5709999999999</v>
      </c>
      <c r="F131" s="3224">
        <v>3337.0410000000002</v>
      </c>
      <c r="G131" s="3224">
        <v>3531.3290000000002</v>
      </c>
      <c r="H131" s="3224">
        <v>3698.6559999999999</v>
      </c>
      <c r="I131" s="3224">
        <v>3775.2559999999999</v>
      </c>
      <c r="J131" s="3224">
        <v>4005.5250000000001</v>
      </c>
      <c r="K131" s="3224">
        <v>4125.8590000000004</v>
      </c>
      <c r="L131" s="3224">
        <v>3730.4760000000001</v>
      </c>
      <c r="M131" s="3224">
        <v>3961.558</v>
      </c>
      <c r="N131" s="3224">
        <v>4316.924</v>
      </c>
      <c r="O131" s="3224">
        <v>4329.3770000000004</v>
      </c>
      <c r="P131" s="3224">
        <v>4088.41</v>
      </c>
      <c r="Q131" s="3224">
        <v>3972.808</v>
      </c>
      <c r="R131" s="3224">
        <v>3359.9679999999998</v>
      </c>
      <c r="S131" s="3224">
        <v>4220.53</v>
      </c>
      <c r="T131" s="3224">
        <v>4325.0619999999999</v>
      </c>
      <c r="U131" s="3224">
        <v>4311.0110000000004</v>
      </c>
      <c r="V131" s="3225" t="s">
        <v>23</v>
      </c>
    </row>
    <row r="132" spans="2:22">
      <c r="B132" s="3223" t="s">
        <v>27</v>
      </c>
      <c r="C132" s="3224">
        <v>2657.3</v>
      </c>
      <c r="D132" s="3224">
        <v>2539.5</v>
      </c>
      <c r="E132" s="3224">
        <v>2428.1999999999998</v>
      </c>
      <c r="F132" s="3224">
        <v>2462.3000000000002</v>
      </c>
      <c r="G132" s="3224">
        <v>2612.6</v>
      </c>
      <c r="H132" s="3224">
        <v>2444.6999999999998</v>
      </c>
      <c r="I132" s="3224">
        <v>2890.8</v>
      </c>
      <c r="J132" s="3224">
        <v>2953</v>
      </c>
      <c r="K132" s="3224">
        <v>2439.4</v>
      </c>
      <c r="L132" s="3224">
        <v>2212.4</v>
      </c>
      <c r="M132" s="3224">
        <v>2720.3</v>
      </c>
      <c r="N132" s="3224">
        <v>2317.9</v>
      </c>
      <c r="O132" s="3224">
        <v>2898.8</v>
      </c>
      <c r="P132" s="3224">
        <v>2616.1</v>
      </c>
      <c r="Q132" s="3224">
        <v>2446.3000000000002</v>
      </c>
      <c r="R132" s="3224">
        <v>2764.3</v>
      </c>
      <c r="S132" s="3224">
        <v>2481.1999999999998</v>
      </c>
      <c r="T132" s="3224">
        <v>2695</v>
      </c>
      <c r="U132" s="3224">
        <v>2491.4</v>
      </c>
      <c r="V132" s="3224">
        <v>2818.6</v>
      </c>
    </row>
    <row r="133" spans="2:22">
      <c r="B133" s="3223" t="s">
        <v>28</v>
      </c>
      <c r="C133" s="3224">
        <v>21446</v>
      </c>
      <c r="D133" s="3224">
        <v>24378</v>
      </c>
      <c r="E133" s="3224">
        <v>17051</v>
      </c>
      <c r="F133" s="3224">
        <v>16131</v>
      </c>
      <c r="G133" s="3224">
        <v>17509</v>
      </c>
      <c r="H133" s="3224">
        <v>15829</v>
      </c>
      <c r="I133" s="3224">
        <v>17873</v>
      </c>
      <c r="J133" s="3224">
        <v>18820</v>
      </c>
      <c r="K133" s="3224">
        <v>12633</v>
      </c>
      <c r="L133" s="3224">
        <v>12654</v>
      </c>
      <c r="M133" s="3224">
        <v>17720</v>
      </c>
      <c r="N133" s="3224">
        <v>20137</v>
      </c>
      <c r="O133" s="3224">
        <v>26831</v>
      </c>
      <c r="P133" s="3224">
        <v>20380</v>
      </c>
      <c r="Q133" s="3224">
        <v>22526</v>
      </c>
      <c r="R133" s="3224">
        <v>12852</v>
      </c>
      <c r="S133" s="3224">
        <v>13090</v>
      </c>
      <c r="T133" s="3224">
        <v>22950</v>
      </c>
      <c r="U133" s="3224">
        <v>15475</v>
      </c>
      <c r="V133" s="3225" t="s">
        <v>23</v>
      </c>
    </row>
    <row r="134" spans="2:22">
      <c r="B134" s="3223" t="s">
        <v>29</v>
      </c>
      <c r="C134" s="3224">
        <v>23334</v>
      </c>
      <c r="D134" s="3224">
        <v>23719</v>
      </c>
      <c r="E134" s="3224">
        <v>23388</v>
      </c>
      <c r="F134" s="3224">
        <v>22688</v>
      </c>
      <c r="G134" s="3224">
        <v>22232</v>
      </c>
      <c r="H134" s="3224">
        <v>21378</v>
      </c>
      <c r="I134" s="3224">
        <v>24105</v>
      </c>
      <c r="J134" s="3224">
        <v>26754</v>
      </c>
      <c r="K134" s="3224">
        <v>26166</v>
      </c>
      <c r="L134" s="3224">
        <v>22277</v>
      </c>
      <c r="M134" s="3224">
        <v>29585</v>
      </c>
      <c r="N134" s="3224">
        <v>30937</v>
      </c>
      <c r="O134" s="3224">
        <v>30699</v>
      </c>
      <c r="P134" s="3224">
        <v>26530</v>
      </c>
      <c r="Q134" s="3224">
        <v>28371</v>
      </c>
      <c r="R134" s="3224">
        <v>29993</v>
      </c>
      <c r="S134" s="3224">
        <v>26777</v>
      </c>
      <c r="T134" s="3224">
        <v>30224</v>
      </c>
      <c r="U134" s="3224">
        <v>33470</v>
      </c>
      <c r="V134" s="3224">
        <v>31461</v>
      </c>
    </row>
    <row r="135" spans="2:22">
      <c r="B135" s="3223" t="s">
        <v>30</v>
      </c>
      <c r="C135" s="3224">
        <v>15710</v>
      </c>
      <c r="D135" s="3224">
        <v>18622</v>
      </c>
      <c r="E135" s="3224">
        <v>14538</v>
      </c>
      <c r="F135" s="3224">
        <v>13382</v>
      </c>
      <c r="G135" s="3224">
        <v>16608</v>
      </c>
      <c r="H135" s="3224">
        <v>15307</v>
      </c>
      <c r="I135" s="3224">
        <v>17886</v>
      </c>
      <c r="J135" s="3224">
        <v>17925</v>
      </c>
      <c r="K135" s="3224">
        <v>20051</v>
      </c>
      <c r="L135" s="3224">
        <v>16092</v>
      </c>
      <c r="M135" s="3224">
        <v>19808</v>
      </c>
      <c r="N135" s="3224">
        <v>22389</v>
      </c>
      <c r="O135" s="3224">
        <v>19797</v>
      </c>
      <c r="P135" s="3224">
        <v>22715</v>
      </c>
      <c r="Q135" s="3224">
        <v>21960</v>
      </c>
      <c r="R135" s="3224">
        <v>15128</v>
      </c>
      <c r="S135" s="3224">
        <v>17157</v>
      </c>
      <c r="T135" s="3224">
        <v>21943</v>
      </c>
      <c r="U135" s="3224">
        <v>17624</v>
      </c>
      <c r="V135" s="3224">
        <v>22307</v>
      </c>
    </row>
    <row r="136" spans="2:22">
      <c r="B136" s="3223" t="s">
        <v>31</v>
      </c>
      <c r="C136" s="3224">
        <v>24564.799999999999</v>
      </c>
      <c r="D136" s="3224">
        <v>25496.5</v>
      </c>
      <c r="E136" s="3224">
        <v>25145.8</v>
      </c>
      <c r="F136" s="3224">
        <v>25697.5</v>
      </c>
      <c r="G136" s="3224">
        <v>26338.7</v>
      </c>
      <c r="H136" s="3224">
        <v>22698.799999999999</v>
      </c>
      <c r="I136" s="3224">
        <v>22729</v>
      </c>
      <c r="J136" s="3224">
        <v>22835</v>
      </c>
      <c r="K136" s="3224">
        <v>23735.7</v>
      </c>
      <c r="L136" s="3224">
        <v>23485.9</v>
      </c>
      <c r="M136" s="3224">
        <v>21841.1</v>
      </c>
      <c r="N136" s="3224">
        <v>24842.1</v>
      </c>
      <c r="O136" s="3224">
        <v>25890.2</v>
      </c>
      <c r="P136" s="3224">
        <v>29245.9</v>
      </c>
      <c r="Q136" s="3224">
        <v>27588.1</v>
      </c>
      <c r="R136" s="3224">
        <v>26597.9</v>
      </c>
      <c r="S136" s="3224">
        <v>26510</v>
      </c>
      <c r="T136" s="3224">
        <v>26925.8</v>
      </c>
      <c r="U136" s="3224">
        <v>27555.4</v>
      </c>
      <c r="V136" s="3224">
        <v>27290.799999999999</v>
      </c>
    </row>
    <row r="137" spans="2:22">
      <c r="B137" s="3223" t="s">
        <v>32</v>
      </c>
      <c r="C137" s="3225">
        <v>5229900</v>
      </c>
      <c r="D137" s="3225">
        <v>4680100</v>
      </c>
      <c r="E137" s="3225">
        <v>4649900</v>
      </c>
      <c r="F137" s="3225">
        <v>4546900</v>
      </c>
      <c r="G137" s="3225">
        <v>3838000</v>
      </c>
      <c r="H137" s="3225">
        <v>3311700</v>
      </c>
      <c r="I137" s="3225">
        <v>3360100</v>
      </c>
      <c r="J137" s="3225">
        <v>3390100</v>
      </c>
      <c r="K137" s="3225">
        <v>3363100</v>
      </c>
      <c r="L137" s="3225">
        <v>2999600</v>
      </c>
      <c r="M137" s="3225">
        <v>3672800</v>
      </c>
      <c r="N137" s="3225">
        <v>3548200</v>
      </c>
      <c r="O137" s="3225">
        <v>3818700</v>
      </c>
      <c r="P137" s="3225">
        <v>3522400</v>
      </c>
      <c r="Q137" s="3226">
        <v>2976700</v>
      </c>
      <c r="R137" s="3226">
        <v>3455700</v>
      </c>
      <c r="S137" s="3226">
        <v>3799900</v>
      </c>
      <c r="T137" s="3226">
        <v>3945400</v>
      </c>
      <c r="U137" s="3226">
        <v>3025300</v>
      </c>
      <c r="V137" s="3226">
        <v>2900500</v>
      </c>
    </row>
    <row r="138" spans="2:22">
      <c r="B138" s="3223" t="s">
        <v>33</v>
      </c>
      <c r="C138" s="3224">
        <v>7985</v>
      </c>
      <c r="D138" s="3224">
        <v>8198</v>
      </c>
      <c r="E138" s="3224">
        <v>7599</v>
      </c>
      <c r="F138" s="3224">
        <v>7930</v>
      </c>
      <c r="G138" s="3224">
        <v>7302</v>
      </c>
      <c r="H138" s="3224">
        <v>7585</v>
      </c>
      <c r="I138" s="3224">
        <v>8946</v>
      </c>
      <c r="J138" s="3224">
        <v>8868</v>
      </c>
      <c r="K138" s="3224">
        <v>8217</v>
      </c>
      <c r="L138" s="3224">
        <v>7353</v>
      </c>
      <c r="M138" s="3224">
        <v>8962</v>
      </c>
      <c r="N138" s="3224">
        <v>7925</v>
      </c>
      <c r="O138" s="3224">
        <v>8377</v>
      </c>
      <c r="P138" s="3224">
        <v>9453</v>
      </c>
      <c r="Q138" s="3224">
        <v>9185</v>
      </c>
      <c r="R138" s="3224">
        <v>9317</v>
      </c>
      <c r="S138" s="3224">
        <v>9611</v>
      </c>
      <c r="T138" s="3224">
        <v>10641</v>
      </c>
      <c r="U138" s="3224">
        <v>9594</v>
      </c>
      <c r="V138" s="3225" t="s">
        <v>23</v>
      </c>
    </row>
    <row r="139" spans="2:22">
      <c r="B139" s="3223" t="s">
        <v>34</v>
      </c>
      <c r="C139" s="3224">
        <v>16785</v>
      </c>
      <c r="D139" s="3224">
        <v>18276</v>
      </c>
      <c r="E139" s="3224">
        <v>15254</v>
      </c>
      <c r="F139" s="3224">
        <v>14884</v>
      </c>
      <c r="G139" s="3224">
        <v>24107</v>
      </c>
      <c r="H139" s="3224">
        <v>24823</v>
      </c>
      <c r="I139" s="3224">
        <v>27529</v>
      </c>
      <c r="J139" s="3224">
        <v>31774</v>
      </c>
      <c r="K139" s="3224">
        <v>32726</v>
      </c>
      <c r="L139" s="3224">
        <v>33081</v>
      </c>
      <c r="M139" s="3224">
        <v>36243</v>
      </c>
      <c r="N139" s="3224">
        <v>42492</v>
      </c>
      <c r="O139" s="3224">
        <v>40778</v>
      </c>
      <c r="P139" s="3224">
        <v>48837</v>
      </c>
      <c r="Q139" s="3224">
        <v>43932</v>
      </c>
      <c r="R139" s="3224">
        <v>39055</v>
      </c>
      <c r="S139" s="3224">
        <v>52336</v>
      </c>
      <c r="T139" s="3224">
        <v>54924</v>
      </c>
      <c r="U139" s="3224">
        <v>51030</v>
      </c>
      <c r="V139" s="3225" t="s">
        <v>23</v>
      </c>
    </row>
    <row r="140" spans="2:22">
      <c r="B140" s="3223" t="s">
        <v>40</v>
      </c>
      <c r="C140" s="3224">
        <v>20001</v>
      </c>
      <c r="D140" s="3224">
        <v>21375</v>
      </c>
      <c r="E140" s="3224">
        <v>21615</v>
      </c>
      <c r="F140" s="3224">
        <v>23192</v>
      </c>
      <c r="G140" s="3224">
        <v>22243</v>
      </c>
      <c r="H140" s="3224">
        <v>20871</v>
      </c>
      <c r="I140" s="3224">
        <v>21814</v>
      </c>
      <c r="J140" s="3224">
        <v>24075</v>
      </c>
      <c r="K140" s="3224">
        <v>25099</v>
      </c>
      <c r="L140" s="3224">
        <v>22731</v>
      </c>
      <c r="M140" s="3224">
        <v>24367</v>
      </c>
      <c r="N140" s="3224">
        <v>23110</v>
      </c>
      <c r="O140" s="3224">
        <v>24355</v>
      </c>
      <c r="P140" s="3224">
        <v>26188</v>
      </c>
      <c r="Q140" s="3224">
        <v>25524</v>
      </c>
      <c r="R140" s="3224">
        <v>27653</v>
      </c>
      <c r="S140" s="3224">
        <v>30615</v>
      </c>
      <c r="T140" s="3224">
        <v>31276</v>
      </c>
      <c r="U140" s="3224">
        <v>32466</v>
      </c>
      <c r="V140" s="3225" t="s">
        <v>23</v>
      </c>
    </row>
    <row r="141" spans="2:22">
      <c r="B141" s="3223" t="s">
        <v>35</v>
      </c>
      <c r="C141" s="3224">
        <v>19622</v>
      </c>
      <c r="D141" s="3224">
        <v>20767</v>
      </c>
      <c r="E141" s="3224">
        <v>21750</v>
      </c>
      <c r="F141" s="3224">
        <v>20859</v>
      </c>
      <c r="G141" s="3224">
        <v>20785</v>
      </c>
      <c r="H141" s="3224">
        <v>21247</v>
      </c>
      <c r="I141" s="3224">
        <v>19857</v>
      </c>
      <c r="J141" s="3224">
        <v>23839</v>
      </c>
      <c r="K141" s="3224">
        <v>23485</v>
      </c>
      <c r="L141" s="3224">
        <v>18197</v>
      </c>
      <c r="M141" s="3224">
        <v>24582</v>
      </c>
      <c r="N141" s="3224">
        <v>25295</v>
      </c>
      <c r="O141" s="3224">
        <v>24187</v>
      </c>
      <c r="P141" s="3224">
        <v>22783</v>
      </c>
      <c r="Q141" s="3224">
        <v>23484</v>
      </c>
      <c r="R141" s="3224">
        <v>22528</v>
      </c>
      <c r="S141" s="3224">
        <v>21555</v>
      </c>
      <c r="T141" s="3224">
        <v>24944</v>
      </c>
      <c r="U141" s="3224">
        <v>24105</v>
      </c>
      <c r="V141" s="3224">
        <v>27049</v>
      </c>
    </row>
    <row r="142" spans="2:22" ht="30">
      <c r="B142" s="3223" t="s">
        <v>41</v>
      </c>
      <c r="C142" s="3224">
        <v>6691</v>
      </c>
      <c r="D142" s="3224">
        <v>6383</v>
      </c>
      <c r="E142" s="3224">
        <v>8301</v>
      </c>
      <c r="F142" s="3224">
        <v>8740</v>
      </c>
      <c r="G142" s="3224">
        <v>7565</v>
      </c>
      <c r="H142" s="3224">
        <v>7737</v>
      </c>
      <c r="I142" s="3224">
        <v>8429</v>
      </c>
      <c r="J142" s="3224">
        <v>7453</v>
      </c>
      <c r="K142" s="3224">
        <v>9445</v>
      </c>
      <c r="L142" s="3224">
        <v>9414</v>
      </c>
      <c r="M142" s="3224">
        <v>8130</v>
      </c>
      <c r="N142" s="3224">
        <v>9776</v>
      </c>
      <c r="O142" s="3224">
        <v>8504</v>
      </c>
      <c r="P142" s="3224">
        <v>8774</v>
      </c>
      <c r="Q142" s="3224">
        <v>11194</v>
      </c>
      <c r="R142" s="3224">
        <v>9155</v>
      </c>
      <c r="S142" s="3224">
        <v>8959</v>
      </c>
      <c r="T142" s="3224">
        <v>9319</v>
      </c>
      <c r="U142" s="3224">
        <v>9560</v>
      </c>
      <c r="V142" s="3224">
        <v>10270</v>
      </c>
    </row>
    <row r="143" spans="2:22">
      <c r="B143" s="3223" t="s">
        <v>36</v>
      </c>
      <c r="C143" s="3224">
        <v>76207</v>
      </c>
      <c r="D143" s="3224">
        <v>77014</v>
      </c>
      <c r="E143" s="3224">
        <v>63414</v>
      </c>
      <c r="F143" s="3224">
        <v>84796</v>
      </c>
      <c r="G143" s="3224">
        <v>107624</v>
      </c>
      <c r="H143" s="3224">
        <v>103380</v>
      </c>
      <c r="I143" s="3224">
        <v>88058</v>
      </c>
      <c r="J143" s="3224">
        <v>100683</v>
      </c>
      <c r="K143" s="3224">
        <v>100500</v>
      </c>
      <c r="L143" s="3224">
        <v>84269</v>
      </c>
      <c r="M143" s="3224">
        <v>99906</v>
      </c>
      <c r="N143" s="3224">
        <v>132535</v>
      </c>
      <c r="O143" s="3224">
        <v>124698</v>
      </c>
      <c r="P143" s="3224">
        <v>159050</v>
      </c>
      <c r="Q143" s="3224">
        <v>138661</v>
      </c>
      <c r="R143" s="3224">
        <v>122001</v>
      </c>
      <c r="S143" s="3224">
        <v>107466</v>
      </c>
      <c r="T143" s="3224">
        <v>113407</v>
      </c>
      <c r="U143" s="3224">
        <v>115833</v>
      </c>
      <c r="V143" s="3224">
        <v>110205</v>
      </c>
    </row>
    <row r="145" spans="2:23">
      <c r="B145" s="3227" t="s">
        <v>47</v>
      </c>
      <c r="W145" s="3227"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W145"/>
  <sheetViews>
    <sheetView topLeftCell="A20" workbookViewId="0">
      <selection activeCell="C28" sqref="C28"/>
    </sheetView>
  </sheetViews>
  <sheetFormatPr baseColWidth="10" defaultRowHeight="15"/>
  <sheetData>
    <row r="1" spans="2:22">
      <c r="B1" s="3198" t="s">
        <v>0</v>
      </c>
      <c r="C1" s="3197"/>
      <c r="D1" s="3197"/>
      <c r="E1" s="3197"/>
      <c r="F1" s="3197"/>
      <c r="G1" s="3197"/>
      <c r="H1" s="3197"/>
      <c r="I1" s="3197"/>
      <c r="J1" s="3197"/>
      <c r="K1" s="3197"/>
      <c r="L1" s="3197"/>
      <c r="M1" s="3197"/>
      <c r="N1" s="3197"/>
      <c r="O1" s="3197"/>
      <c r="P1" s="3197"/>
      <c r="Q1" s="3197"/>
      <c r="R1" s="3197"/>
      <c r="S1" s="3197"/>
      <c r="T1" s="3197"/>
      <c r="U1" s="3197"/>
      <c r="V1" s="3197"/>
    </row>
    <row r="2" spans="2:22">
      <c r="B2" s="3199" t="s">
        <v>53</v>
      </c>
      <c r="C2" s="3197"/>
      <c r="D2" s="3197"/>
      <c r="E2" s="3197"/>
      <c r="F2" s="3197"/>
      <c r="G2" s="3197"/>
      <c r="H2" s="3197"/>
      <c r="I2" s="3197"/>
      <c r="J2" s="3197"/>
      <c r="K2" s="3197"/>
      <c r="L2" s="3197"/>
      <c r="M2" s="3197"/>
      <c r="N2" s="3197"/>
      <c r="O2" s="3197"/>
      <c r="P2" s="3197"/>
      <c r="Q2" s="3197"/>
      <c r="R2" s="3197"/>
      <c r="S2" s="3197"/>
      <c r="T2" s="3197"/>
      <c r="U2" s="3197"/>
      <c r="V2" s="3197"/>
    </row>
    <row r="3" spans="2:22" ht="30">
      <c r="B3" s="3200" t="s">
        <v>1</v>
      </c>
      <c r="C3" s="3201" t="s">
        <v>2</v>
      </c>
      <c r="D3" s="3201" t="s">
        <v>3</v>
      </c>
      <c r="E3" s="3201" t="s">
        <v>4</v>
      </c>
      <c r="F3" s="3201" t="s">
        <v>5</v>
      </c>
      <c r="G3" s="3201" t="s">
        <v>6</v>
      </c>
      <c r="H3" s="3201" t="s">
        <v>7</v>
      </c>
      <c r="I3" s="3201" t="s">
        <v>8</v>
      </c>
      <c r="J3" s="3201" t="s">
        <v>9</v>
      </c>
      <c r="K3" s="3201" t="s">
        <v>10</v>
      </c>
      <c r="L3" s="3201" t="s">
        <v>11</v>
      </c>
      <c r="M3" s="3201" t="s">
        <v>12</v>
      </c>
      <c r="N3" s="3201" t="s">
        <v>13</v>
      </c>
      <c r="O3" s="3201" t="s">
        <v>14</v>
      </c>
      <c r="P3" s="3201" t="s">
        <v>15</v>
      </c>
      <c r="Q3" s="3201" t="s">
        <v>16</v>
      </c>
      <c r="R3" s="3201" t="s">
        <v>17</v>
      </c>
      <c r="S3" s="3201" t="s">
        <v>18</v>
      </c>
      <c r="T3" s="3201" t="s">
        <v>19</v>
      </c>
      <c r="U3" s="3201" t="s">
        <v>20</v>
      </c>
      <c r="V3" s="3201" t="s">
        <v>21</v>
      </c>
    </row>
    <row r="4" spans="2:22" ht="30">
      <c r="B4" s="3202" t="s">
        <v>22</v>
      </c>
      <c r="C4" s="3203" t="s">
        <v>23</v>
      </c>
      <c r="D4" s="3203" t="s">
        <v>23</v>
      </c>
      <c r="E4" s="3203" t="s">
        <v>23</v>
      </c>
      <c r="F4" s="3203" t="s">
        <v>23</v>
      </c>
      <c r="G4" s="3203" t="s">
        <v>23</v>
      </c>
      <c r="H4" s="3203" t="s">
        <v>23</v>
      </c>
      <c r="I4" s="3203" t="s">
        <v>23</v>
      </c>
      <c r="J4" s="3203" t="s">
        <v>23</v>
      </c>
      <c r="K4" s="3203" t="s">
        <v>23</v>
      </c>
      <c r="L4" s="3203" t="s">
        <v>23</v>
      </c>
      <c r="M4" s="3203" t="s">
        <v>23</v>
      </c>
      <c r="N4" s="3203" t="s">
        <v>23</v>
      </c>
      <c r="O4" s="3203" t="s">
        <v>23</v>
      </c>
      <c r="P4" s="3203" t="s">
        <v>23</v>
      </c>
      <c r="Q4" s="3203" t="s">
        <v>23</v>
      </c>
      <c r="R4" s="3203" t="s">
        <v>23</v>
      </c>
      <c r="S4" s="3203" t="s">
        <v>23</v>
      </c>
      <c r="T4" s="3203" t="s">
        <v>23</v>
      </c>
      <c r="U4" s="3203" t="s">
        <v>23</v>
      </c>
      <c r="V4" s="3203" t="s">
        <v>23</v>
      </c>
    </row>
    <row r="5" spans="2:22" ht="30">
      <c r="B5" s="3204" t="s">
        <v>24</v>
      </c>
      <c r="C5" s="3205"/>
      <c r="D5" s="3205"/>
      <c r="E5" s="3205"/>
      <c r="F5" s="3205"/>
      <c r="G5" s="3205"/>
      <c r="H5" s="3205"/>
      <c r="I5" s="3205"/>
      <c r="J5" s="3205"/>
      <c r="K5" s="3205"/>
      <c r="L5" s="3205"/>
      <c r="M5" s="3205"/>
      <c r="N5" s="3205"/>
      <c r="O5" s="3205"/>
      <c r="P5" s="3205"/>
      <c r="Q5" s="3205"/>
      <c r="R5" s="3205"/>
      <c r="S5" s="3205"/>
      <c r="T5" s="3205"/>
      <c r="U5" s="3205"/>
      <c r="V5" s="3206" t="s">
        <v>23</v>
      </c>
    </row>
    <row r="6" spans="2:22" ht="135">
      <c r="B6" s="3204" t="s">
        <v>25</v>
      </c>
      <c r="C6" s="3205"/>
      <c r="D6" s="3205"/>
      <c r="E6" s="3205"/>
      <c r="F6" s="3205"/>
      <c r="G6" s="3205"/>
      <c r="H6" s="3205"/>
      <c r="I6" s="3205"/>
      <c r="J6" s="3205"/>
      <c r="K6" s="3205"/>
      <c r="L6" s="3205"/>
      <c r="M6" s="3205"/>
      <c r="N6" s="3205"/>
      <c r="O6" s="3205"/>
      <c r="P6" s="3205"/>
      <c r="Q6" s="3205"/>
      <c r="R6" s="3205"/>
      <c r="S6" s="3205"/>
      <c r="T6" s="3205"/>
      <c r="U6" s="3205"/>
      <c r="V6" s="3207"/>
    </row>
    <row r="7" spans="2:22">
      <c r="B7" s="3208" t="s">
        <v>26</v>
      </c>
      <c r="C7" s="3209">
        <v>8512.723</v>
      </c>
      <c r="D7" s="3209">
        <v>8613.42</v>
      </c>
      <c r="E7" s="3209">
        <v>8710.7309999999998</v>
      </c>
      <c r="F7" s="3209">
        <v>8632.0869999999995</v>
      </c>
      <c r="G7" s="3209">
        <v>8872.3889999999992</v>
      </c>
      <c r="H7" s="3209">
        <v>8755.6200000000008</v>
      </c>
      <c r="I7" s="3209">
        <v>8799.8510000000006</v>
      </c>
      <c r="J7" s="3209">
        <v>9305.4230000000007</v>
      </c>
      <c r="K7" s="3209">
        <v>9649.4130000000005</v>
      </c>
      <c r="L7" s="3209">
        <v>9165.6370000000006</v>
      </c>
      <c r="M7" s="3209">
        <v>9124.67</v>
      </c>
      <c r="N7" s="3209">
        <v>9718.5840000000007</v>
      </c>
      <c r="O7" s="3209">
        <v>9223.2389999999996</v>
      </c>
      <c r="P7" s="3209">
        <v>9089.6910000000007</v>
      </c>
      <c r="Q7" s="3209">
        <v>9293.3529999999992</v>
      </c>
      <c r="R7" s="3209">
        <v>9345.6949999999997</v>
      </c>
      <c r="S7" s="3209">
        <v>9546.1170000000002</v>
      </c>
      <c r="T7" s="3209">
        <v>9714.5380000000005</v>
      </c>
      <c r="U7" s="3209">
        <v>9939.67</v>
      </c>
      <c r="V7" s="3210" t="s">
        <v>23</v>
      </c>
    </row>
    <row r="8" spans="2:22">
      <c r="B8" s="3208" t="s">
        <v>27</v>
      </c>
      <c r="C8" s="3209">
        <v>8325.6</v>
      </c>
      <c r="D8" s="3209">
        <v>7899.8</v>
      </c>
      <c r="E8" s="3209">
        <v>8464.2999999999993</v>
      </c>
      <c r="F8" s="3209">
        <v>8425.6</v>
      </c>
      <c r="G8" s="3209">
        <v>8916.1</v>
      </c>
      <c r="H8" s="3209">
        <v>8504.2000000000007</v>
      </c>
      <c r="I8" s="3209">
        <v>8576.2000000000007</v>
      </c>
      <c r="J8" s="3209">
        <v>8661.5</v>
      </c>
      <c r="K8" s="3209">
        <v>8901.2999999999993</v>
      </c>
      <c r="L8" s="3209">
        <v>9189.4</v>
      </c>
      <c r="M8" s="3209">
        <v>9575.7999999999993</v>
      </c>
      <c r="N8" s="3209">
        <v>9707.2000000000007</v>
      </c>
      <c r="O8" s="3209">
        <v>9604.1</v>
      </c>
      <c r="P8" s="3209">
        <v>9301.1</v>
      </c>
      <c r="Q8" s="3209">
        <v>9347.7999999999993</v>
      </c>
      <c r="R8" s="3209">
        <v>9832.5</v>
      </c>
      <c r="S8" s="3209">
        <v>9860.9</v>
      </c>
      <c r="T8" s="3209">
        <v>9862.6</v>
      </c>
      <c r="U8" s="3209">
        <v>9259.4</v>
      </c>
      <c r="V8" s="3209">
        <v>9368.4</v>
      </c>
    </row>
    <row r="9" spans="2:22">
      <c r="B9" s="3208" t="s">
        <v>28</v>
      </c>
      <c r="C9" s="3209">
        <v>74388</v>
      </c>
      <c r="D9" s="3209">
        <v>73544</v>
      </c>
      <c r="E9" s="3209">
        <v>74126</v>
      </c>
      <c r="F9" s="3209">
        <v>73051</v>
      </c>
      <c r="G9" s="3209">
        <v>74111</v>
      </c>
      <c r="H9" s="3209">
        <v>73412</v>
      </c>
      <c r="I9" s="3209">
        <v>74824</v>
      </c>
      <c r="J9" s="3209">
        <v>76763</v>
      </c>
      <c r="K9" s="3209">
        <v>71319</v>
      </c>
      <c r="L9" s="3209">
        <v>72331</v>
      </c>
      <c r="M9" s="3209">
        <v>75671</v>
      </c>
      <c r="N9" s="3209">
        <v>74510</v>
      </c>
      <c r="O9" s="3209">
        <v>76565</v>
      </c>
      <c r="P9" s="3209">
        <v>75919</v>
      </c>
      <c r="Q9" s="3209">
        <v>79279</v>
      </c>
      <c r="R9" s="3209">
        <v>78559</v>
      </c>
      <c r="S9" s="3209">
        <v>76007</v>
      </c>
      <c r="T9" s="3209">
        <v>78379</v>
      </c>
      <c r="U9" s="3209">
        <v>74538</v>
      </c>
      <c r="V9" s="3210" t="s">
        <v>23</v>
      </c>
    </row>
    <row r="10" spans="2:22">
      <c r="B10" s="3208" t="s">
        <v>29</v>
      </c>
      <c r="C10" s="3209">
        <v>86933</v>
      </c>
      <c r="D10" s="3209">
        <v>83716</v>
      </c>
      <c r="E10" s="3209">
        <v>85321</v>
      </c>
      <c r="F10" s="3209">
        <v>78775</v>
      </c>
      <c r="G10" s="3209">
        <v>87656</v>
      </c>
      <c r="H10" s="3209">
        <v>84543</v>
      </c>
      <c r="I10" s="3209">
        <v>82982</v>
      </c>
      <c r="J10" s="3209">
        <v>83884</v>
      </c>
      <c r="K10" s="3209">
        <v>85085</v>
      </c>
      <c r="L10" s="3209">
        <v>85255</v>
      </c>
      <c r="M10" s="3209">
        <v>83817</v>
      </c>
      <c r="N10" s="3209">
        <v>85856</v>
      </c>
      <c r="O10" s="3209">
        <v>84265</v>
      </c>
      <c r="P10" s="3209">
        <v>83750</v>
      </c>
      <c r="Q10" s="3209">
        <v>89934</v>
      </c>
      <c r="R10" s="3209">
        <v>88271</v>
      </c>
      <c r="S10" s="3209">
        <v>83626</v>
      </c>
      <c r="T10" s="3209">
        <v>86525</v>
      </c>
      <c r="U10" s="3209">
        <v>87601</v>
      </c>
      <c r="V10" s="3209">
        <v>87367</v>
      </c>
    </row>
    <row r="11" spans="2:22">
      <c r="B11" s="3208" t="s">
        <v>30</v>
      </c>
      <c r="C11" s="3209">
        <v>54265</v>
      </c>
      <c r="D11" s="3209">
        <v>55058</v>
      </c>
      <c r="E11" s="3209">
        <v>53219</v>
      </c>
      <c r="F11" s="3209">
        <v>53615</v>
      </c>
      <c r="G11" s="3209">
        <v>60873</v>
      </c>
      <c r="H11" s="3209">
        <v>53681</v>
      </c>
      <c r="I11" s="3209">
        <v>52734</v>
      </c>
      <c r="J11" s="3209">
        <v>52828</v>
      </c>
      <c r="K11" s="3209">
        <v>55449</v>
      </c>
      <c r="L11" s="3209">
        <v>55047</v>
      </c>
      <c r="M11" s="3209">
        <v>53340</v>
      </c>
      <c r="N11" s="3209">
        <v>53252</v>
      </c>
      <c r="O11" s="3209">
        <v>53323</v>
      </c>
      <c r="P11" s="3209">
        <v>55201</v>
      </c>
      <c r="Q11" s="3209">
        <v>58059</v>
      </c>
      <c r="R11" s="3209">
        <v>55069</v>
      </c>
      <c r="S11" s="3209">
        <v>54392</v>
      </c>
      <c r="T11" s="3209">
        <v>53455</v>
      </c>
      <c r="U11" s="3209">
        <v>51253</v>
      </c>
      <c r="V11" s="3209">
        <v>53329</v>
      </c>
    </row>
    <row r="12" spans="2:22">
      <c r="B12" s="3208" t="s">
        <v>31</v>
      </c>
      <c r="C12" s="3209">
        <v>60555.720300000001</v>
      </c>
      <c r="D12" s="3209">
        <v>59528.724300000002</v>
      </c>
      <c r="E12" s="3209">
        <v>57892.9018</v>
      </c>
      <c r="F12" s="3209">
        <v>56214.561399999999</v>
      </c>
      <c r="G12" s="3209">
        <v>61209.972600000001</v>
      </c>
      <c r="H12" s="3209">
        <v>58937.642200000002</v>
      </c>
      <c r="I12" s="3209">
        <v>58468.850200000001</v>
      </c>
      <c r="J12" s="3209">
        <v>58916.813900000001</v>
      </c>
      <c r="K12" s="3209">
        <v>59624.9401</v>
      </c>
      <c r="L12" s="3209">
        <v>58518.261899999998</v>
      </c>
      <c r="M12" s="3209">
        <v>58527.256000000001</v>
      </c>
      <c r="N12" s="3209">
        <v>59393.132899999997</v>
      </c>
      <c r="O12" s="3209">
        <v>58267.342299999997</v>
      </c>
      <c r="P12" s="3209">
        <v>58507.682999999997</v>
      </c>
      <c r="Q12" s="3209">
        <v>57624.806499999999</v>
      </c>
      <c r="R12" s="3209">
        <v>59424.5</v>
      </c>
      <c r="S12" s="3209">
        <v>59498.8</v>
      </c>
      <c r="T12" s="3209">
        <v>58467.159299999999</v>
      </c>
      <c r="U12" s="3209">
        <v>59337.895199999999</v>
      </c>
      <c r="V12" s="3209">
        <v>58883.116800000003</v>
      </c>
    </row>
    <row r="13" spans="2:22">
      <c r="B13" s="3208" t="s">
        <v>32</v>
      </c>
      <c r="C13" s="3209">
        <v>16635800</v>
      </c>
      <c r="D13" s="3209">
        <v>15815200</v>
      </c>
      <c r="E13" s="3209">
        <v>16026500</v>
      </c>
      <c r="F13" s="3209">
        <v>14683700</v>
      </c>
      <c r="G13" s="3209">
        <v>13875600</v>
      </c>
      <c r="H13" s="3209">
        <v>13651800</v>
      </c>
      <c r="I13" s="3209">
        <v>13403100</v>
      </c>
      <c r="J13" s="3209">
        <v>13701500</v>
      </c>
      <c r="K13" s="3209">
        <v>13813400</v>
      </c>
      <c r="L13" s="3209">
        <v>13589600</v>
      </c>
      <c r="M13" s="3209">
        <v>13390700</v>
      </c>
      <c r="N13" s="3209">
        <v>13154400</v>
      </c>
      <c r="O13" s="3209">
        <v>13154400</v>
      </c>
      <c r="P13" s="3209">
        <v>13179300</v>
      </c>
      <c r="Q13" s="3209">
        <v>12856000</v>
      </c>
      <c r="R13" s="3209">
        <v>12433300</v>
      </c>
      <c r="S13" s="3209">
        <v>12271700</v>
      </c>
      <c r="T13" s="3209">
        <v>12284100</v>
      </c>
      <c r="U13" s="3209">
        <v>11985700</v>
      </c>
      <c r="V13" s="3209">
        <v>12035400</v>
      </c>
    </row>
    <row r="14" spans="2:22">
      <c r="B14" s="3208" t="s">
        <v>33</v>
      </c>
      <c r="C14" s="3209">
        <v>26229</v>
      </c>
      <c r="D14" s="3209">
        <v>25626</v>
      </c>
      <c r="E14" s="3209">
        <v>25831</v>
      </c>
      <c r="F14" s="3209">
        <v>25807</v>
      </c>
      <c r="G14" s="3209">
        <v>26724</v>
      </c>
      <c r="H14" s="3209">
        <v>26836</v>
      </c>
      <c r="I14" s="3209">
        <v>27195</v>
      </c>
      <c r="J14" s="3209">
        <v>28072</v>
      </c>
      <c r="K14" s="3209">
        <v>28980</v>
      </c>
      <c r="L14" s="3209">
        <v>29451</v>
      </c>
      <c r="M14" s="3209">
        <v>29844</v>
      </c>
      <c r="N14" s="3209">
        <v>29764</v>
      </c>
      <c r="O14" s="3209">
        <v>29527</v>
      </c>
      <c r="P14" s="3209">
        <v>29807</v>
      </c>
      <c r="Q14" s="3209">
        <v>30090</v>
      </c>
      <c r="R14" s="3209">
        <v>30359</v>
      </c>
      <c r="S14" s="3209">
        <v>30925</v>
      </c>
      <c r="T14" s="3209">
        <v>31259</v>
      </c>
      <c r="U14" s="3209">
        <v>30890</v>
      </c>
      <c r="V14" s="3210" t="s">
        <v>23</v>
      </c>
    </row>
    <row r="15" spans="2:22">
      <c r="B15" s="3208" t="s">
        <v>34</v>
      </c>
      <c r="C15" s="3209">
        <v>99768</v>
      </c>
      <c r="D15" s="3209">
        <v>103707</v>
      </c>
      <c r="E15" s="3209">
        <v>101786</v>
      </c>
      <c r="F15" s="3209">
        <v>100815</v>
      </c>
      <c r="G15" s="3209">
        <v>105951</v>
      </c>
      <c r="H15" s="3209">
        <v>105001</v>
      </c>
      <c r="I15" s="3209">
        <v>104954</v>
      </c>
      <c r="J15" s="3209">
        <v>108757</v>
      </c>
      <c r="K15" s="3209">
        <v>109364</v>
      </c>
      <c r="L15" s="3209">
        <v>114291</v>
      </c>
      <c r="M15" s="3209">
        <v>113810</v>
      </c>
      <c r="N15" s="3209">
        <v>117379</v>
      </c>
      <c r="O15" s="3209">
        <v>114324</v>
      </c>
      <c r="P15" s="3209">
        <v>118871</v>
      </c>
      <c r="Q15" s="3209">
        <v>124820</v>
      </c>
      <c r="R15" s="3209">
        <v>118616</v>
      </c>
      <c r="S15" s="3209">
        <v>120719</v>
      </c>
      <c r="T15" s="3209">
        <v>123134</v>
      </c>
      <c r="U15" s="3209">
        <v>117830</v>
      </c>
      <c r="V15" s="3210" t="s">
        <v>23</v>
      </c>
    </row>
    <row r="16" spans="2:22">
      <c r="B16" s="3208" t="s">
        <v>35</v>
      </c>
      <c r="C16" s="3209">
        <v>151574</v>
      </c>
      <c r="D16" s="3209">
        <v>153865</v>
      </c>
      <c r="E16" s="3209">
        <v>153328</v>
      </c>
      <c r="F16" s="3209">
        <v>156175</v>
      </c>
      <c r="G16" s="3209">
        <v>163553</v>
      </c>
      <c r="H16" s="3209">
        <v>160704</v>
      </c>
      <c r="I16" s="3209">
        <v>173147</v>
      </c>
      <c r="J16" s="3209">
        <v>178571</v>
      </c>
      <c r="K16" s="3209">
        <v>177684</v>
      </c>
      <c r="L16" s="3209">
        <v>173645</v>
      </c>
      <c r="M16" s="3209">
        <v>176695</v>
      </c>
      <c r="N16" s="3209">
        <v>179301</v>
      </c>
      <c r="O16" s="3209">
        <v>172376</v>
      </c>
      <c r="P16" s="3209">
        <v>168700</v>
      </c>
      <c r="Q16" s="3209">
        <v>172532</v>
      </c>
      <c r="R16" s="3209">
        <v>170208</v>
      </c>
      <c r="S16" s="3209">
        <v>172334</v>
      </c>
      <c r="T16" s="3209">
        <v>175802</v>
      </c>
      <c r="U16" s="3209">
        <v>167629</v>
      </c>
      <c r="V16" s="3209">
        <v>170504</v>
      </c>
    </row>
    <row r="17" spans="2:22">
      <c r="B17" s="3208" t="s">
        <v>36</v>
      </c>
      <c r="C17" s="3209">
        <v>431919</v>
      </c>
      <c r="D17" s="3209">
        <v>430523</v>
      </c>
      <c r="E17" s="3209">
        <v>414088</v>
      </c>
      <c r="F17" s="3209">
        <v>430915</v>
      </c>
      <c r="G17" s="3209">
        <v>437993</v>
      </c>
      <c r="H17" s="3209">
        <v>456783</v>
      </c>
      <c r="I17" s="3209">
        <v>444565</v>
      </c>
      <c r="J17" s="3209">
        <v>429877</v>
      </c>
      <c r="K17" s="3209">
        <v>412530</v>
      </c>
      <c r="L17" s="3209">
        <v>430933</v>
      </c>
      <c r="M17" s="3209">
        <v>432011</v>
      </c>
      <c r="N17" s="3209">
        <v>415936</v>
      </c>
      <c r="O17" s="3209">
        <v>417374</v>
      </c>
      <c r="P17" s="3209">
        <v>441284</v>
      </c>
      <c r="Q17" s="3209">
        <v>454861</v>
      </c>
      <c r="R17" s="3209">
        <v>464534</v>
      </c>
      <c r="S17" s="3209">
        <v>491117</v>
      </c>
      <c r="T17" s="3209">
        <v>499199</v>
      </c>
      <c r="U17" s="3209">
        <v>498717</v>
      </c>
      <c r="V17" s="3209">
        <v>503196</v>
      </c>
    </row>
    <row r="18" spans="2:22" ht="30">
      <c r="B18" s="3204" t="s">
        <v>24</v>
      </c>
      <c r="C18" s="3205"/>
      <c r="D18" s="3205"/>
      <c r="E18" s="3205"/>
      <c r="F18" s="3205"/>
      <c r="G18" s="3205"/>
      <c r="H18" s="3205"/>
      <c r="I18" s="3205"/>
      <c r="J18" s="3205"/>
      <c r="K18" s="3205"/>
      <c r="L18" s="3205"/>
      <c r="M18" s="3205"/>
      <c r="N18" s="3205"/>
      <c r="O18" s="3205"/>
      <c r="P18" s="3205"/>
      <c r="Q18" s="3205"/>
      <c r="R18" s="3205"/>
      <c r="S18" s="3205"/>
      <c r="T18" s="3205"/>
      <c r="U18" s="3205"/>
      <c r="V18" s="3206" t="s">
        <v>23</v>
      </c>
    </row>
    <row r="19" spans="2:22" ht="120">
      <c r="B19" s="3204" t="s">
        <v>37</v>
      </c>
      <c r="C19" s="3205"/>
      <c r="D19" s="3205"/>
      <c r="E19" s="3205"/>
      <c r="F19" s="3205"/>
      <c r="G19" s="3205"/>
      <c r="H19" s="3205"/>
      <c r="I19" s="3205"/>
      <c r="J19" s="3205"/>
      <c r="K19" s="3205"/>
      <c r="L19" s="3205"/>
      <c r="M19" s="3205"/>
      <c r="N19" s="3205"/>
      <c r="O19" s="3205"/>
      <c r="P19" s="3205"/>
      <c r="Q19" s="3205"/>
      <c r="R19" s="3205"/>
      <c r="S19" s="3205"/>
      <c r="T19" s="3205"/>
      <c r="U19" s="3205"/>
      <c r="V19" s="3207"/>
    </row>
    <row r="20" spans="2:22">
      <c r="B20" s="3208" t="s">
        <v>26</v>
      </c>
      <c r="C20" s="3209">
        <v>7302.7979999999998</v>
      </c>
      <c r="D20" s="3209">
        <v>7638.6189999999997</v>
      </c>
      <c r="E20" s="3209">
        <v>7598.2139999999999</v>
      </c>
      <c r="F20" s="3209">
        <v>7524.1689999999999</v>
      </c>
      <c r="G20" s="3209">
        <v>7627.3180000000002</v>
      </c>
      <c r="H20" s="3209">
        <v>7203.7049999999999</v>
      </c>
      <c r="I20" s="3209">
        <v>7731.2569999999996</v>
      </c>
      <c r="J20" s="3209">
        <v>8721.1329999999998</v>
      </c>
      <c r="K20" s="3209">
        <v>8879.3240000000005</v>
      </c>
      <c r="L20" s="3209">
        <v>7903.3630000000003</v>
      </c>
      <c r="M20" s="3209">
        <v>8685.0229999999992</v>
      </c>
      <c r="N20" s="3209">
        <v>9855.7530000000006</v>
      </c>
      <c r="O20" s="3209">
        <v>9906.5709999999999</v>
      </c>
      <c r="P20" s="3209">
        <v>9697.4529999999995</v>
      </c>
      <c r="Q20" s="3209">
        <v>9576.2070000000003</v>
      </c>
      <c r="R20" s="3209">
        <v>9345.6949999999997</v>
      </c>
      <c r="S20" s="3209">
        <v>9300.3940000000002</v>
      </c>
      <c r="T20" s="3209">
        <v>9861.2790000000005</v>
      </c>
      <c r="U20" s="3209">
        <v>10035.234</v>
      </c>
      <c r="V20" s="3210" t="s">
        <v>23</v>
      </c>
    </row>
    <row r="21" spans="2:22">
      <c r="B21" s="3208" t="s">
        <v>27</v>
      </c>
      <c r="C21" s="3209">
        <v>7372.7</v>
      </c>
      <c r="D21" s="3209">
        <v>7509.7</v>
      </c>
      <c r="E21" s="3209">
        <v>7459.5</v>
      </c>
      <c r="F21" s="3209">
        <v>7593</v>
      </c>
      <c r="G21" s="3209">
        <v>7822.8</v>
      </c>
      <c r="H21" s="3209">
        <v>7395.1</v>
      </c>
      <c r="I21" s="3209">
        <v>7831.6</v>
      </c>
      <c r="J21" s="3209">
        <v>8255.5</v>
      </c>
      <c r="K21" s="3209">
        <v>8480.9</v>
      </c>
      <c r="L21" s="3209">
        <v>7955.2</v>
      </c>
      <c r="M21" s="3209">
        <v>8968.6</v>
      </c>
      <c r="N21" s="3209">
        <v>9307.7999999999993</v>
      </c>
      <c r="O21" s="3209">
        <v>10230.9</v>
      </c>
      <c r="P21" s="3209">
        <v>10125.799999999999</v>
      </c>
      <c r="Q21" s="3209">
        <v>9697.6</v>
      </c>
      <c r="R21" s="3209">
        <v>9832.5</v>
      </c>
      <c r="S21" s="3209">
        <v>9751.2000000000007</v>
      </c>
      <c r="T21" s="3209">
        <v>10206.9</v>
      </c>
      <c r="U21" s="3209">
        <v>10208.4</v>
      </c>
      <c r="V21" s="3209">
        <v>10834.1</v>
      </c>
    </row>
    <row r="22" spans="2:22" s="3196" customFormat="1">
      <c r="B22" s="3208" t="s">
        <v>28</v>
      </c>
      <c r="C22" s="3209">
        <v>67215</v>
      </c>
      <c r="D22" s="3209">
        <v>70605</v>
      </c>
      <c r="E22" s="3209">
        <v>65869</v>
      </c>
      <c r="F22" s="3209">
        <v>63069</v>
      </c>
      <c r="G22" s="3209">
        <v>65285</v>
      </c>
      <c r="H22" s="3209">
        <v>60045</v>
      </c>
      <c r="I22" s="3209">
        <v>62559</v>
      </c>
      <c r="J22" s="3209">
        <v>67408</v>
      </c>
      <c r="K22" s="3209">
        <v>68250</v>
      </c>
      <c r="L22" s="3209">
        <v>65419</v>
      </c>
      <c r="M22" s="3209">
        <v>72909</v>
      </c>
      <c r="N22" s="3209">
        <v>80298</v>
      </c>
      <c r="O22" s="3209">
        <v>88913</v>
      </c>
      <c r="P22" s="3209">
        <v>84450</v>
      </c>
      <c r="Q22" s="3209">
        <v>84755</v>
      </c>
      <c r="R22" s="3209">
        <v>78559</v>
      </c>
      <c r="S22" s="3209">
        <v>77534</v>
      </c>
      <c r="T22" s="3209">
        <v>86809</v>
      </c>
      <c r="U22" s="3209">
        <v>81019</v>
      </c>
      <c r="V22" s="3210" t="s">
        <v>23</v>
      </c>
    </row>
    <row r="23" spans="2:22">
      <c r="B23" s="3208" t="s">
        <v>29</v>
      </c>
      <c r="C23" s="3209">
        <v>71982</v>
      </c>
      <c r="D23" s="3209">
        <v>73118</v>
      </c>
      <c r="E23" s="3209">
        <v>73269</v>
      </c>
      <c r="F23" s="3209">
        <v>71539</v>
      </c>
      <c r="G23" s="3209">
        <v>74006</v>
      </c>
      <c r="H23" s="3209">
        <v>72972</v>
      </c>
      <c r="I23" s="3209">
        <v>70728</v>
      </c>
      <c r="J23" s="3209">
        <v>77611</v>
      </c>
      <c r="K23" s="3209">
        <v>79252</v>
      </c>
      <c r="L23" s="3209">
        <v>73137</v>
      </c>
      <c r="M23" s="3209">
        <v>78779</v>
      </c>
      <c r="N23" s="3209">
        <v>84990</v>
      </c>
      <c r="O23" s="3209">
        <v>87792</v>
      </c>
      <c r="P23" s="3209">
        <v>85955</v>
      </c>
      <c r="Q23" s="3209">
        <v>88156</v>
      </c>
      <c r="R23" s="3209">
        <v>88271</v>
      </c>
      <c r="S23" s="3209">
        <v>83523</v>
      </c>
      <c r="T23" s="3209">
        <v>86374</v>
      </c>
      <c r="U23" s="3209">
        <v>91376</v>
      </c>
      <c r="V23" s="3209">
        <v>90944</v>
      </c>
    </row>
    <row r="24" spans="2:22">
      <c r="B24" s="3208" t="s">
        <v>30</v>
      </c>
      <c r="C24" s="3209">
        <v>43102</v>
      </c>
      <c r="D24" s="3209">
        <v>45490</v>
      </c>
      <c r="E24" s="3209">
        <v>42240</v>
      </c>
      <c r="F24" s="3209">
        <v>41362</v>
      </c>
      <c r="G24" s="3209">
        <v>44723</v>
      </c>
      <c r="H24" s="3209">
        <v>39746</v>
      </c>
      <c r="I24" s="3209">
        <v>41415</v>
      </c>
      <c r="J24" s="3209">
        <v>47127</v>
      </c>
      <c r="K24" s="3209">
        <v>50656</v>
      </c>
      <c r="L24" s="3209">
        <v>44093</v>
      </c>
      <c r="M24" s="3209">
        <v>49601</v>
      </c>
      <c r="N24" s="3209">
        <v>56541</v>
      </c>
      <c r="O24" s="3209">
        <v>56661</v>
      </c>
      <c r="P24" s="3209">
        <v>61338</v>
      </c>
      <c r="Q24" s="3209">
        <v>60741</v>
      </c>
      <c r="R24" s="3209">
        <v>55069</v>
      </c>
      <c r="S24" s="3209">
        <v>54651</v>
      </c>
      <c r="T24" s="3209">
        <v>59946</v>
      </c>
      <c r="U24" s="3209">
        <v>56112</v>
      </c>
      <c r="V24" s="3209">
        <v>60354</v>
      </c>
    </row>
    <row r="25" spans="2:22">
      <c r="B25" s="3208" t="s">
        <v>31</v>
      </c>
      <c r="C25" s="3209">
        <v>50349.3</v>
      </c>
      <c r="D25" s="3209">
        <v>51656.6</v>
      </c>
      <c r="E25" s="3209">
        <v>51454.9</v>
      </c>
      <c r="F25" s="3209">
        <v>52533.5</v>
      </c>
      <c r="G25" s="3209">
        <v>54808.9</v>
      </c>
      <c r="H25" s="3209">
        <v>50540.4</v>
      </c>
      <c r="I25" s="3209">
        <v>50890.3</v>
      </c>
      <c r="J25" s="3209">
        <v>52732.800000000003</v>
      </c>
      <c r="K25" s="3209">
        <v>55369.8</v>
      </c>
      <c r="L25" s="3209">
        <v>51399.4</v>
      </c>
      <c r="M25" s="3209">
        <v>52087.199999999997</v>
      </c>
      <c r="N25" s="3209">
        <v>56470.9</v>
      </c>
      <c r="O25" s="3209">
        <v>58209</v>
      </c>
      <c r="P25" s="3209">
        <v>61007.6</v>
      </c>
      <c r="Q25" s="3209">
        <v>58265.4</v>
      </c>
      <c r="R25" s="3209">
        <v>59424.5</v>
      </c>
      <c r="S25" s="3209">
        <v>57489.4</v>
      </c>
      <c r="T25" s="3209">
        <v>59767.4</v>
      </c>
      <c r="U25" s="3209">
        <v>61089.1</v>
      </c>
      <c r="V25" s="3209">
        <v>61201.599999999999</v>
      </c>
    </row>
    <row r="26" spans="2:22">
      <c r="B26" s="3208" t="s">
        <v>32</v>
      </c>
      <c r="C26" s="3209">
        <v>14795100</v>
      </c>
      <c r="D26" s="3209">
        <v>13913200</v>
      </c>
      <c r="E26" s="3209">
        <v>13663900</v>
      </c>
      <c r="F26" s="3209">
        <v>12920500</v>
      </c>
      <c r="G26" s="3209">
        <v>12834800</v>
      </c>
      <c r="H26" s="3209">
        <v>12126400</v>
      </c>
      <c r="I26" s="3209">
        <v>12050800</v>
      </c>
      <c r="J26" s="3209">
        <v>12156500</v>
      </c>
      <c r="K26" s="3209">
        <v>12284800</v>
      </c>
      <c r="L26" s="3209">
        <v>11706800</v>
      </c>
      <c r="M26" s="3209">
        <v>12001600</v>
      </c>
      <c r="N26" s="3209">
        <v>11717500</v>
      </c>
      <c r="O26" s="3209">
        <v>12065700</v>
      </c>
      <c r="P26" s="3209">
        <v>12310700</v>
      </c>
      <c r="Q26" s="3209">
        <v>12288200</v>
      </c>
      <c r="R26" s="3209">
        <v>12433300</v>
      </c>
      <c r="S26" s="3209">
        <v>13010100</v>
      </c>
      <c r="T26" s="3209">
        <v>13157900</v>
      </c>
      <c r="U26" s="3209">
        <v>13017900</v>
      </c>
      <c r="V26" s="3209">
        <v>12832100</v>
      </c>
    </row>
    <row r="27" spans="2:22">
      <c r="B27" s="3208" t="s">
        <v>33</v>
      </c>
      <c r="C27" s="3209">
        <v>22831</v>
      </c>
      <c r="D27" s="3209">
        <v>23693</v>
      </c>
      <c r="E27" s="3209">
        <v>23489</v>
      </c>
      <c r="F27" s="3209">
        <v>23485</v>
      </c>
      <c r="G27" s="3209">
        <v>23293</v>
      </c>
      <c r="H27" s="3209">
        <v>23964</v>
      </c>
      <c r="I27" s="3209">
        <v>26000</v>
      </c>
      <c r="J27" s="3209">
        <v>27288</v>
      </c>
      <c r="K27" s="3209">
        <v>28262</v>
      </c>
      <c r="L27" s="3209">
        <v>26564</v>
      </c>
      <c r="M27" s="3209">
        <v>28823</v>
      </c>
      <c r="N27" s="3209">
        <v>29360</v>
      </c>
      <c r="O27" s="3209">
        <v>30345</v>
      </c>
      <c r="P27" s="3209">
        <v>31810</v>
      </c>
      <c r="Q27" s="3209">
        <v>30660</v>
      </c>
      <c r="R27" s="3209">
        <v>30359</v>
      </c>
      <c r="S27" s="3209">
        <v>30813</v>
      </c>
      <c r="T27" s="3209">
        <v>32801</v>
      </c>
      <c r="U27" s="3209">
        <v>32058</v>
      </c>
      <c r="V27" s="3210" t="s">
        <v>23</v>
      </c>
    </row>
    <row r="28" spans="2:22">
      <c r="B28" s="3208" t="s">
        <v>34</v>
      </c>
      <c r="C28" s="3209">
        <v>66383</v>
      </c>
      <c r="D28" s="3209">
        <v>70355</v>
      </c>
      <c r="E28" s="3209">
        <v>65294</v>
      </c>
      <c r="F28" s="3209">
        <v>65627</v>
      </c>
      <c r="G28" s="3209">
        <v>78801</v>
      </c>
      <c r="H28" s="3209">
        <v>75081</v>
      </c>
      <c r="I28" s="3209">
        <v>77801</v>
      </c>
      <c r="J28" s="3209">
        <v>94144</v>
      </c>
      <c r="K28" s="3209">
        <v>94439</v>
      </c>
      <c r="L28" s="3209">
        <v>93225</v>
      </c>
      <c r="M28" s="3209">
        <v>101236</v>
      </c>
      <c r="N28" s="3209">
        <v>120963</v>
      </c>
      <c r="O28" s="3209">
        <v>124023</v>
      </c>
      <c r="P28" s="3209">
        <v>127586</v>
      </c>
      <c r="Q28" s="3209">
        <v>127602</v>
      </c>
      <c r="R28" s="3209">
        <v>118616</v>
      </c>
      <c r="S28" s="3209">
        <v>123549</v>
      </c>
      <c r="T28" s="3209">
        <v>137504</v>
      </c>
      <c r="U28" s="3209">
        <v>132458</v>
      </c>
      <c r="V28" s="3210" t="s">
        <v>23</v>
      </c>
    </row>
    <row r="29" spans="2:22">
      <c r="B29" s="3208" t="s">
        <v>40</v>
      </c>
      <c r="C29" s="3209">
        <v>39550</v>
      </c>
      <c r="D29" s="3209">
        <v>41862</v>
      </c>
      <c r="E29" s="3209">
        <v>42855</v>
      </c>
      <c r="F29" s="3209">
        <v>45585</v>
      </c>
      <c r="G29" s="3209">
        <v>45599</v>
      </c>
      <c r="H29" s="3209">
        <v>43008</v>
      </c>
      <c r="I29" s="3209">
        <v>42403</v>
      </c>
      <c r="J29" s="3209">
        <v>47605</v>
      </c>
      <c r="K29" s="3209">
        <v>47393</v>
      </c>
      <c r="L29" s="3209">
        <v>43481</v>
      </c>
      <c r="M29" s="3209">
        <v>46463</v>
      </c>
      <c r="N29" s="3209">
        <v>47748</v>
      </c>
      <c r="O29" s="3209">
        <v>47805</v>
      </c>
      <c r="P29" s="3209">
        <v>52048</v>
      </c>
      <c r="Q29" s="3209">
        <v>50213</v>
      </c>
      <c r="R29" s="3209">
        <v>54721</v>
      </c>
      <c r="S29" s="3209">
        <v>56141</v>
      </c>
      <c r="T29" s="3209">
        <v>58325</v>
      </c>
      <c r="U29" s="3209">
        <v>60866</v>
      </c>
      <c r="V29" s="3210" t="s">
        <v>23</v>
      </c>
    </row>
    <row r="30" spans="2:22">
      <c r="B30" s="3208" t="s">
        <v>35</v>
      </c>
      <c r="C30" s="3209">
        <v>129936</v>
      </c>
      <c r="D30" s="3209">
        <v>134355</v>
      </c>
      <c r="E30" s="3209">
        <v>132205</v>
      </c>
      <c r="F30" s="3209">
        <v>137442</v>
      </c>
      <c r="G30" s="3209">
        <v>143279</v>
      </c>
      <c r="H30" s="3209">
        <v>112545</v>
      </c>
      <c r="I30" s="3209">
        <v>133453</v>
      </c>
      <c r="J30" s="3209">
        <v>157219</v>
      </c>
      <c r="K30" s="3209">
        <v>169182</v>
      </c>
      <c r="L30" s="3209">
        <v>156368</v>
      </c>
      <c r="M30" s="3209">
        <v>179587</v>
      </c>
      <c r="N30" s="3209">
        <v>190965</v>
      </c>
      <c r="O30" s="3209">
        <v>175903</v>
      </c>
      <c r="P30" s="3209">
        <v>166699</v>
      </c>
      <c r="Q30" s="3209">
        <v>170169</v>
      </c>
      <c r="R30" s="3209">
        <v>170208</v>
      </c>
      <c r="S30" s="3209">
        <v>172418</v>
      </c>
      <c r="T30" s="3209">
        <v>179790</v>
      </c>
      <c r="U30" s="3209">
        <v>187638</v>
      </c>
      <c r="V30" s="3209">
        <v>194443</v>
      </c>
    </row>
    <row r="31" spans="2:22" ht="30">
      <c r="B31" s="3208" t="s">
        <v>41</v>
      </c>
      <c r="C31" s="3209">
        <v>19713</v>
      </c>
      <c r="D31" s="3209">
        <v>19093</v>
      </c>
      <c r="E31" s="3209">
        <v>21359</v>
      </c>
      <c r="F31" s="3209">
        <v>21616</v>
      </c>
      <c r="G31" s="3209">
        <v>22125</v>
      </c>
      <c r="H31" s="3209">
        <v>19414</v>
      </c>
      <c r="I31" s="3209">
        <v>20487</v>
      </c>
      <c r="J31" s="3209">
        <v>21924</v>
      </c>
      <c r="K31" s="3209">
        <v>24895</v>
      </c>
      <c r="L31" s="3209">
        <v>24549</v>
      </c>
      <c r="M31" s="3209">
        <v>24475</v>
      </c>
      <c r="N31" s="3209">
        <v>28341</v>
      </c>
      <c r="O31" s="3209">
        <v>27680</v>
      </c>
      <c r="P31" s="3209">
        <v>28971</v>
      </c>
      <c r="Q31" s="3209">
        <v>30745</v>
      </c>
      <c r="R31" s="3209">
        <v>30130</v>
      </c>
      <c r="S31" s="3209">
        <v>29749</v>
      </c>
      <c r="T31" s="3209">
        <v>31281</v>
      </c>
      <c r="U31" s="3209">
        <v>32672</v>
      </c>
      <c r="V31" s="3209">
        <v>34733</v>
      </c>
    </row>
    <row r="32" spans="2:22">
      <c r="B32" s="3208" t="s">
        <v>36</v>
      </c>
      <c r="C32" s="3209">
        <v>263233</v>
      </c>
      <c r="D32" s="3209">
        <v>271023</v>
      </c>
      <c r="E32" s="3209">
        <v>252374</v>
      </c>
      <c r="F32" s="3209">
        <v>283135</v>
      </c>
      <c r="G32" s="3209">
        <v>319338</v>
      </c>
      <c r="H32" s="3209">
        <v>320752</v>
      </c>
      <c r="I32" s="3209">
        <v>317146</v>
      </c>
      <c r="J32" s="3209">
        <v>359465</v>
      </c>
      <c r="K32" s="3209">
        <v>382209</v>
      </c>
      <c r="L32" s="3209">
        <v>348964</v>
      </c>
      <c r="M32" s="3209">
        <v>376568</v>
      </c>
      <c r="N32" s="3209">
        <v>437622</v>
      </c>
      <c r="O32" s="3209">
        <v>459191</v>
      </c>
      <c r="P32" s="3209">
        <v>494473</v>
      </c>
      <c r="Q32" s="3209">
        <v>504210</v>
      </c>
      <c r="R32" s="3209">
        <v>464534</v>
      </c>
      <c r="S32" s="3209">
        <v>442633</v>
      </c>
      <c r="T32" s="3209">
        <v>460938</v>
      </c>
      <c r="U32" s="3209">
        <v>462368</v>
      </c>
      <c r="V32" s="3209">
        <v>465530</v>
      </c>
    </row>
    <row r="33" spans="2:22" ht="75">
      <c r="B33" s="3204" t="s">
        <v>42</v>
      </c>
      <c r="C33" s="3205"/>
      <c r="D33" s="3205"/>
      <c r="E33" s="3205"/>
      <c r="F33" s="3205"/>
      <c r="G33" s="3205"/>
      <c r="H33" s="3205"/>
      <c r="I33" s="3205"/>
      <c r="J33" s="3205"/>
      <c r="K33" s="3205"/>
      <c r="L33" s="3205"/>
      <c r="M33" s="3205"/>
      <c r="N33" s="3205"/>
      <c r="O33" s="3205"/>
      <c r="P33" s="3205"/>
      <c r="Q33" s="3205"/>
      <c r="R33" s="3205"/>
      <c r="S33" s="3205"/>
      <c r="T33" s="3205"/>
      <c r="U33" s="3205"/>
      <c r="V33" s="3206" t="s">
        <v>23</v>
      </c>
    </row>
    <row r="34" spans="2:22" ht="135">
      <c r="B34" s="3204" t="s">
        <v>25</v>
      </c>
      <c r="C34" s="3205"/>
      <c r="D34" s="3205"/>
      <c r="E34" s="3205"/>
      <c r="F34" s="3205"/>
      <c r="G34" s="3205"/>
      <c r="H34" s="3205"/>
      <c r="I34" s="3205"/>
      <c r="J34" s="3205"/>
      <c r="K34" s="3205"/>
      <c r="L34" s="3205"/>
      <c r="M34" s="3205"/>
      <c r="N34" s="3205"/>
      <c r="O34" s="3205"/>
      <c r="P34" s="3205"/>
      <c r="Q34" s="3205"/>
      <c r="R34" s="3205"/>
      <c r="S34" s="3205"/>
      <c r="T34" s="3205"/>
      <c r="U34" s="3205"/>
      <c r="V34" s="3207"/>
    </row>
    <row r="35" spans="2:22">
      <c r="B35" s="3208" t="s">
        <v>26</v>
      </c>
      <c r="C35" s="3209">
        <v>5086.3729999999996</v>
      </c>
      <c r="D35" s="3209">
        <v>5234.7520000000004</v>
      </c>
      <c r="E35" s="3209">
        <v>5427.817</v>
      </c>
      <c r="F35" s="3209">
        <v>5452.5519999999997</v>
      </c>
      <c r="G35" s="3209">
        <v>5335.3819999999996</v>
      </c>
      <c r="H35" s="3209">
        <v>5312.0379999999996</v>
      </c>
      <c r="I35" s="3209">
        <v>5423.8029999999999</v>
      </c>
      <c r="J35" s="3209">
        <v>5571.2439999999997</v>
      </c>
      <c r="K35" s="3209">
        <v>5611.268</v>
      </c>
      <c r="L35" s="3209">
        <v>5401.3639999999996</v>
      </c>
      <c r="M35" s="3209">
        <v>5556.7889999999998</v>
      </c>
      <c r="N35" s="3209">
        <v>5591.4319999999998</v>
      </c>
      <c r="O35" s="3209">
        <v>5400.7870000000003</v>
      </c>
      <c r="P35" s="3209">
        <v>5385.9539999999997</v>
      </c>
      <c r="Q35" s="3209">
        <v>5485.6869999999999</v>
      </c>
      <c r="R35" s="3209">
        <v>5456.1779999999999</v>
      </c>
      <c r="S35" s="3209">
        <v>5482.1059999999998</v>
      </c>
      <c r="T35" s="3209">
        <v>5547.5290000000005</v>
      </c>
      <c r="U35" s="3209">
        <v>5596.8190000000004</v>
      </c>
      <c r="V35" s="3210" t="s">
        <v>23</v>
      </c>
    </row>
    <row r="36" spans="2:22">
      <c r="B36" s="3208" t="s">
        <v>27</v>
      </c>
      <c r="C36" s="3209">
        <v>6073.5</v>
      </c>
      <c r="D36" s="3209">
        <v>5846.8</v>
      </c>
      <c r="E36" s="3209">
        <v>6143.6</v>
      </c>
      <c r="F36" s="3209">
        <v>6221.5</v>
      </c>
      <c r="G36" s="3209">
        <v>6531.4</v>
      </c>
      <c r="H36" s="3209">
        <v>6150.9</v>
      </c>
      <c r="I36" s="3209">
        <v>5934.5</v>
      </c>
      <c r="J36" s="3209">
        <v>6038.9</v>
      </c>
      <c r="K36" s="3209">
        <v>6282.5</v>
      </c>
      <c r="L36" s="3209">
        <v>6733.7</v>
      </c>
      <c r="M36" s="3209">
        <v>6844.3</v>
      </c>
      <c r="N36" s="3209">
        <v>6917.7</v>
      </c>
      <c r="O36" s="3209">
        <v>6813.9</v>
      </c>
      <c r="P36" s="3209">
        <v>6913</v>
      </c>
      <c r="Q36" s="3209">
        <v>6954.3</v>
      </c>
      <c r="R36" s="3209">
        <v>6972.2</v>
      </c>
      <c r="S36" s="3209">
        <v>7204.1</v>
      </c>
      <c r="T36" s="3209">
        <v>7085.7</v>
      </c>
      <c r="U36" s="3209">
        <v>6759.2</v>
      </c>
      <c r="V36" s="3209">
        <v>6845.5</v>
      </c>
    </row>
    <row r="37" spans="2:22">
      <c r="B37" s="3208" t="s">
        <v>28</v>
      </c>
      <c r="C37" s="3209">
        <v>53934</v>
      </c>
      <c r="D37" s="3209">
        <v>51143</v>
      </c>
      <c r="E37" s="3209">
        <v>53935</v>
      </c>
      <c r="F37" s="3209">
        <v>52625</v>
      </c>
      <c r="G37" s="3209">
        <v>53054</v>
      </c>
      <c r="H37" s="3209">
        <v>54210</v>
      </c>
      <c r="I37" s="3209">
        <v>54676</v>
      </c>
      <c r="J37" s="3209">
        <v>55142</v>
      </c>
      <c r="K37" s="3209">
        <v>55437</v>
      </c>
      <c r="L37" s="3209">
        <v>57010</v>
      </c>
      <c r="M37" s="3209">
        <v>55537</v>
      </c>
      <c r="N37" s="3209">
        <v>56859</v>
      </c>
      <c r="O37" s="3209">
        <v>56292</v>
      </c>
      <c r="P37" s="3209">
        <v>56979</v>
      </c>
      <c r="Q37" s="3209">
        <v>56443</v>
      </c>
      <c r="R37" s="3209">
        <v>59058</v>
      </c>
      <c r="S37" s="3209">
        <v>59488</v>
      </c>
      <c r="T37" s="3209">
        <v>58668</v>
      </c>
      <c r="U37" s="3209">
        <v>58445</v>
      </c>
      <c r="V37" s="3210" t="s">
        <v>23</v>
      </c>
    </row>
    <row r="38" spans="2:22">
      <c r="B38" s="3208" t="s">
        <v>29</v>
      </c>
      <c r="C38" s="3209">
        <v>57045</v>
      </c>
      <c r="D38" s="3209">
        <v>54576</v>
      </c>
      <c r="E38" s="3209">
        <v>53979</v>
      </c>
      <c r="F38" s="3209">
        <v>52997</v>
      </c>
      <c r="G38" s="3209">
        <v>55096</v>
      </c>
      <c r="H38" s="3209">
        <v>54040</v>
      </c>
      <c r="I38" s="3209">
        <v>52283</v>
      </c>
      <c r="J38" s="3209">
        <v>53492</v>
      </c>
      <c r="K38" s="3209">
        <v>53157</v>
      </c>
      <c r="L38" s="3209">
        <v>51195</v>
      </c>
      <c r="M38" s="3209">
        <v>50804</v>
      </c>
      <c r="N38" s="3209">
        <v>51498</v>
      </c>
      <c r="O38" s="3209">
        <v>52794</v>
      </c>
      <c r="P38" s="3209">
        <v>52912</v>
      </c>
      <c r="Q38" s="3209">
        <v>54647</v>
      </c>
      <c r="R38" s="3209">
        <v>52972</v>
      </c>
      <c r="S38" s="3209">
        <v>52691</v>
      </c>
      <c r="T38" s="3209">
        <v>52948</v>
      </c>
      <c r="U38" s="3209">
        <v>52624</v>
      </c>
      <c r="V38" s="3209">
        <v>53281</v>
      </c>
    </row>
    <row r="39" spans="2:22">
      <c r="B39" s="3208" t="s">
        <v>30</v>
      </c>
      <c r="C39" s="3209">
        <v>38035</v>
      </c>
      <c r="D39" s="3209">
        <v>40346</v>
      </c>
      <c r="E39" s="3209">
        <v>38079</v>
      </c>
      <c r="F39" s="3209">
        <v>37935</v>
      </c>
      <c r="G39" s="3209">
        <v>37897</v>
      </c>
      <c r="H39" s="3209">
        <v>38770</v>
      </c>
      <c r="I39" s="3209">
        <v>39336</v>
      </c>
      <c r="J39" s="3209">
        <v>32202</v>
      </c>
      <c r="K39" s="3209">
        <v>30653</v>
      </c>
      <c r="L39" s="3209">
        <v>30952</v>
      </c>
      <c r="M39" s="3209">
        <v>31629</v>
      </c>
      <c r="N39" s="3209">
        <v>32549</v>
      </c>
      <c r="O39" s="3209">
        <v>31907</v>
      </c>
      <c r="P39" s="3209">
        <v>33246</v>
      </c>
      <c r="Q39" s="3209">
        <v>33830</v>
      </c>
      <c r="R39" s="3209">
        <v>34349</v>
      </c>
      <c r="S39" s="3209">
        <v>34036</v>
      </c>
      <c r="T39" s="3209">
        <v>33878</v>
      </c>
      <c r="U39" s="3209">
        <v>35259</v>
      </c>
      <c r="V39" s="3209">
        <v>36777</v>
      </c>
    </row>
    <row r="40" spans="2:22">
      <c r="B40" s="3208" t="s">
        <v>31</v>
      </c>
      <c r="C40" s="3209">
        <v>25783.119200000001</v>
      </c>
      <c r="D40" s="3209">
        <v>26095.355899999999</v>
      </c>
      <c r="E40" s="3209">
        <v>26133.978599999999</v>
      </c>
      <c r="F40" s="3209">
        <v>25712.959500000001</v>
      </c>
      <c r="G40" s="3209">
        <v>26742.2788</v>
      </c>
      <c r="H40" s="3209">
        <v>26258.7304</v>
      </c>
      <c r="I40" s="3209">
        <v>25978.250400000001</v>
      </c>
      <c r="J40" s="3209">
        <v>26284.172500000001</v>
      </c>
      <c r="K40" s="3209">
        <v>26368.098099999999</v>
      </c>
      <c r="L40" s="3209">
        <v>25766.109700000001</v>
      </c>
      <c r="M40" s="3209">
        <v>25538.803899999999</v>
      </c>
      <c r="N40" s="3209">
        <v>25659.217100000002</v>
      </c>
      <c r="O40" s="3209">
        <v>25173.547699999999</v>
      </c>
      <c r="P40" s="3209">
        <v>25097.249299999999</v>
      </c>
      <c r="Q40" s="3209">
        <v>24968.156800000001</v>
      </c>
      <c r="R40" s="3209">
        <v>25237.5</v>
      </c>
      <c r="S40" s="3209">
        <v>25331.1</v>
      </c>
      <c r="T40" s="3209">
        <v>25570.0196</v>
      </c>
      <c r="U40" s="3209">
        <v>25825.921300000002</v>
      </c>
      <c r="V40" s="3209">
        <v>25900.892599999999</v>
      </c>
    </row>
    <row r="41" spans="2:22">
      <c r="B41" s="3208" t="s">
        <v>32</v>
      </c>
      <c r="C41" s="3209">
        <v>8744800</v>
      </c>
      <c r="D41" s="3209">
        <v>8600400</v>
      </c>
      <c r="E41" s="3209">
        <v>8283400</v>
      </c>
      <c r="F41" s="3209">
        <v>7721700</v>
      </c>
      <c r="G41" s="3209">
        <v>7712300</v>
      </c>
      <c r="H41" s="3209">
        <v>7486500</v>
      </c>
      <c r="I41" s="3209">
        <v>7319600</v>
      </c>
      <c r="J41" s="3209">
        <v>7215800</v>
      </c>
      <c r="K41" s="3209">
        <v>6842800</v>
      </c>
      <c r="L41" s="3209">
        <v>7072000</v>
      </c>
      <c r="M41" s="3209">
        <v>7190100</v>
      </c>
      <c r="N41" s="3209">
        <v>6865900</v>
      </c>
      <c r="O41" s="3209">
        <v>6925300</v>
      </c>
      <c r="P41" s="3209">
        <v>7043700</v>
      </c>
      <c r="Q41" s="3209">
        <v>7053800</v>
      </c>
      <c r="R41" s="3209">
        <v>6869400</v>
      </c>
      <c r="S41" s="3209">
        <v>7156000</v>
      </c>
      <c r="T41" s="3209">
        <v>7122700</v>
      </c>
      <c r="U41" s="3209">
        <v>7225800</v>
      </c>
      <c r="V41" s="3209">
        <v>7049300</v>
      </c>
    </row>
    <row r="42" spans="2:22">
      <c r="B42" s="3208" t="s">
        <v>33</v>
      </c>
      <c r="C42" s="3209">
        <v>16404</v>
      </c>
      <c r="D42" s="3209">
        <v>16401</v>
      </c>
      <c r="E42" s="3209">
        <v>16523</v>
      </c>
      <c r="F42" s="3209">
        <v>16135</v>
      </c>
      <c r="G42" s="3209">
        <v>16443</v>
      </c>
      <c r="H42" s="3209">
        <v>16528</v>
      </c>
      <c r="I42" s="3209">
        <v>16870</v>
      </c>
      <c r="J42" s="3209">
        <v>17505</v>
      </c>
      <c r="K42" s="3209">
        <v>18155</v>
      </c>
      <c r="L42" s="3209">
        <v>18245</v>
      </c>
      <c r="M42" s="3209">
        <v>18606</v>
      </c>
      <c r="N42" s="3209">
        <v>18633</v>
      </c>
      <c r="O42" s="3209">
        <v>18471</v>
      </c>
      <c r="P42" s="3209">
        <v>18655</v>
      </c>
      <c r="Q42" s="3209">
        <v>18430</v>
      </c>
      <c r="R42" s="3209">
        <v>18461</v>
      </c>
      <c r="S42" s="3209">
        <v>18762</v>
      </c>
      <c r="T42" s="3209">
        <v>19043</v>
      </c>
      <c r="U42" s="3209">
        <v>18834</v>
      </c>
      <c r="V42" s="3210" t="s">
        <v>23</v>
      </c>
    </row>
    <row r="43" spans="2:22">
      <c r="B43" s="3208" t="s">
        <v>34</v>
      </c>
      <c r="C43" s="3209">
        <v>63312</v>
      </c>
      <c r="D43" s="3209">
        <v>64378</v>
      </c>
      <c r="E43" s="3209">
        <v>61753</v>
      </c>
      <c r="F43" s="3209">
        <v>59920</v>
      </c>
      <c r="G43" s="3209">
        <v>61970</v>
      </c>
      <c r="H43" s="3209">
        <v>61740</v>
      </c>
      <c r="I43" s="3209">
        <v>63794</v>
      </c>
      <c r="J43" s="3209">
        <v>65525</v>
      </c>
      <c r="K43" s="3209">
        <v>66701</v>
      </c>
      <c r="L43" s="3209">
        <v>67241</v>
      </c>
      <c r="M43" s="3209">
        <v>66127</v>
      </c>
      <c r="N43" s="3209">
        <v>69755</v>
      </c>
      <c r="O43" s="3209">
        <v>70790</v>
      </c>
      <c r="P43" s="3209">
        <v>72093</v>
      </c>
      <c r="Q43" s="3209">
        <v>77562</v>
      </c>
      <c r="R43" s="3209">
        <v>75846</v>
      </c>
      <c r="S43" s="3209">
        <v>77052</v>
      </c>
      <c r="T43" s="3209">
        <v>79116</v>
      </c>
      <c r="U43" s="3209">
        <v>78390</v>
      </c>
      <c r="V43" s="3210" t="s">
        <v>23</v>
      </c>
    </row>
    <row r="44" spans="2:22">
      <c r="B44" s="3208" t="s">
        <v>35</v>
      </c>
      <c r="C44" s="3209">
        <v>110319</v>
      </c>
      <c r="D44" s="3209">
        <v>110406</v>
      </c>
      <c r="E44" s="3209">
        <v>107827</v>
      </c>
      <c r="F44" s="3209">
        <v>110746</v>
      </c>
      <c r="G44" s="3209">
        <v>112525</v>
      </c>
      <c r="H44" s="3209">
        <v>109724</v>
      </c>
      <c r="I44" s="3209">
        <v>119900</v>
      </c>
      <c r="J44" s="3209">
        <v>122847</v>
      </c>
      <c r="K44" s="3209">
        <v>123456</v>
      </c>
      <c r="L44" s="3209">
        <v>119320</v>
      </c>
      <c r="M44" s="3209">
        <v>122110</v>
      </c>
      <c r="N44" s="3209">
        <v>123136</v>
      </c>
      <c r="O44" s="3209">
        <v>115967</v>
      </c>
      <c r="P44" s="3209">
        <v>112359</v>
      </c>
      <c r="Q44" s="3209">
        <v>112538</v>
      </c>
      <c r="R44" s="3209">
        <v>108450</v>
      </c>
      <c r="S44" s="3209">
        <v>111552</v>
      </c>
      <c r="T44" s="3209">
        <v>111426</v>
      </c>
      <c r="U44" s="3209">
        <v>109858</v>
      </c>
      <c r="V44" s="3209">
        <v>109728</v>
      </c>
    </row>
    <row r="45" spans="2:22">
      <c r="B45" s="3208" t="s">
        <v>36</v>
      </c>
      <c r="C45" s="3209">
        <v>271701</v>
      </c>
      <c r="D45" s="3209">
        <v>278536</v>
      </c>
      <c r="E45" s="3209">
        <v>272952</v>
      </c>
      <c r="F45" s="3209">
        <v>271943</v>
      </c>
      <c r="G45" s="3209">
        <v>269867</v>
      </c>
      <c r="H45" s="3209">
        <v>263131</v>
      </c>
      <c r="I45" s="3209">
        <v>261804</v>
      </c>
      <c r="J45" s="3209">
        <v>277118</v>
      </c>
      <c r="K45" s="3209">
        <v>262102</v>
      </c>
      <c r="L45" s="3209">
        <v>261162</v>
      </c>
      <c r="M45" s="3209">
        <v>266831</v>
      </c>
      <c r="N45" s="3209">
        <v>262395</v>
      </c>
      <c r="O45" s="3209">
        <v>270152</v>
      </c>
      <c r="P45" s="3209">
        <v>266895</v>
      </c>
      <c r="Q45" s="3209">
        <v>279749</v>
      </c>
      <c r="R45" s="3209">
        <v>276295</v>
      </c>
      <c r="S45" s="3209">
        <v>289080</v>
      </c>
      <c r="T45" s="3209">
        <v>301535</v>
      </c>
      <c r="U45" s="3209">
        <v>293785</v>
      </c>
      <c r="V45" s="3209">
        <v>300707</v>
      </c>
    </row>
    <row r="46" spans="2:22" ht="75">
      <c r="B46" s="3204" t="s">
        <v>42</v>
      </c>
      <c r="C46" s="3205"/>
      <c r="D46" s="3205"/>
      <c r="E46" s="3205"/>
      <c r="F46" s="3205"/>
      <c r="G46" s="3205"/>
      <c r="H46" s="3205"/>
      <c r="I46" s="3205"/>
      <c r="J46" s="3205"/>
      <c r="K46" s="3205"/>
      <c r="L46" s="3205"/>
      <c r="M46" s="3205"/>
      <c r="N46" s="3205"/>
      <c r="O46" s="3205"/>
      <c r="P46" s="3205"/>
      <c r="Q46" s="3205"/>
      <c r="R46" s="3205"/>
      <c r="S46" s="3205"/>
      <c r="T46" s="3205"/>
      <c r="U46" s="3205"/>
      <c r="V46" s="3206" t="s">
        <v>23</v>
      </c>
    </row>
    <row r="47" spans="2:22" ht="120">
      <c r="B47" s="3204" t="s">
        <v>37</v>
      </c>
      <c r="C47" s="3205"/>
      <c r="D47" s="3205"/>
      <c r="E47" s="3205"/>
      <c r="F47" s="3205"/>
      <c r="G47" s="3205"/>
      <c r="H47" s="3205"/>
      <c r="I47" s="3205"/>
      <c r="J47" s="3205"/>
      <c r="K47" s="3205"/>
      <c r="L47" s="3205"/>
      <c r="M47" s="3205"/>
      <c r="N47" s="3205"/>
      <c r="O47" s="3205"/>
      <c r="P47" s="3205"/>
      <c r="Q47" s="3205"/>
      <c r="R47" s="3205"/>
      <c r="S47" s="3205"/>
      <c r="T47" s="3205"/>
      <c r="U47" s="3205"/>
      <c r="V47" s="3207"/>
    </row>
    <row r="48" spans="2:22">
      <c r="B48" s="3208" t="s">
        <v>26</v>
      </c>
      <c r="C48" s="3209">
        <v>3784.0590000000002</v>
      </c>
      <c r="D48" s="3209">
        <v>3954.297</v>
      </c>
      <c r="E48" s="3209">
        <v>4054.8580000000002</v>
      </c>
      <c r="F48" s="3209">
        <v>4064.9389999999999</v>
      </c>
      <c r="G48" s="3209">
        <v>4049.105</v>
      </c>
      <c r="H48" s="3209">
        <v>4003.8829999999998</v>
      </c>
      <c r="I48" s="3209">
        <v>4240.9970000000003</v>
      </c>
      <c r="J48" s="3209">
        <v>4698.8969999999999</v>
      </c>
      <c r="K48" s="3209">
        <v>4936.3819999999996</v>
      </c>
      <c r="L48" s="3209">
        <v>4600.0209999999997</v>
      </c>
      <c r="M48" s="3209">
        <v>4935.0450000000001</v>
      </c>
      <c r="N48" s="3209">
        <v>5508.0119999999997</v>
      </c>
      <c r="O48" s="3209">
        <v>5609.3710000000001</v>
      </c>
      <c r="P48" s="3209">
        <v>5633.2790000000005</v>
      </c>
      <c r="Q48" s="3209">
        <v>5575.9880000000003</v>
      </c>
      <c r="R48" s="3209">
        <v>5456.1779999999999</v>
      </c>
      <c r="S48" s="3209">
        <v>5329.3440000000001</v>
      </c>
      <c r="T48" s="3209">
        <v>5405.6880000000001</v>
      </c>
      <c r="U48" s="3209">
        <v>5613.9669999999996</v>
      </c>
      <c r="V48" s="3210" t="s">
        <v>23</v>
      </c>
    </row>
    <row r="49" spans="2:22">
      <c r="B49" s="3208" t="s">
        <v>27</v>
      </c>
      <c r="C49" s="3209">
        <v>4357.7</v>
      </c>
      <c r="D49" s="3209">
        <v>4577.3</v>
      </c>
      <c r="E49" s="3209">
        <v>4636.3999999999996</v>
      </c>
      <c r="F49" s="3209">
        <v>4698.2</v>
      </c>
      <c r="G49" s="3209">
        <v>4786.6000000000004</v>
      </c>
      <c r="H49" s="3209">
        <v>4788.8</v>
      </c>
      <c r="I49" s="3209">
        <v>4881.6000000000004</v>
      </c>
      <c r="J49" s="3209">
        <v>5205.8</v>
      </c>
      <c r="K49" s="3209">
        <v>5975.3</v>
      </c>
      <c r="L49" s="3209">
        <v>5719.5</v>
      </c>
      <c r="M49" s="3209">
        <v>6190.2</v>
      </c>
      <c r="N49" s="3209">
        <v>6871.4</v>
      </c>
      <c r="O49" s="3209">
        <v>7214</v>
      </c>
      <c r="P49" s="3209">
        <v>7449.6</v>
      </c>
      <c r="Q49" s="3209">
        <v>7127.1</v>
      </c>
      <c r="R49" s="3209">
        <v>6972.2</v>
      </c>
      <c r="S49" s="3209">
        <v>7048.4</v>
      </c>
      <c r="T49" s="3209">
        <v>7246.9</v>
      </c>
      <c r="U49" s="3209">
        <v>7434.1</v>
      </c>
      <c r="V49" s="3209">
        <v>7650.2</v>
      </c>
    </row>
    <row r="50" spans="2:22">
      <c r="B50" s="3208" t="s">
        <v>28</v>
      </c>
      <c r="C50" s="3209">
        <v>38662</v>
      </c>
      <c r="D50" s="3209">
        <v>38518</v>
      </c>
      <c r="E50" s="3209">
        <v>40750</v>
      </c>
      <c r="F50" s="3209">
        <v>39926</v>
      </c>
      <c r="G50" s="3209">
        <v>40849</v>
      </c>
      <c r="H50" s="3209">
        <v>41875</v>
      </c>
      <c r="I50" s="3209">
        <v>42957</v>
      </c>
      <c r="J50" s="3209">
        <v>46986</v>
      </c>
      <c r="K50" s="3209">
        <v>52797</v>
      </c>
      <c r="L50" s="3209">
        <v>51065</v>
      </c>
      <c r="M50" s="3209">
        <v>51143</v>
      </c>
      <c r="N50" s="3209">
        <v>56065</v>
      </c>
      <c r="O50" s="3209">
        <v>57555</v>
      </c>
      <c r="P50" s="3209">
        <v>59323</v>
      </c>
      <c r="Q50" s="3209">
        <v>57366</v>
      </c>
      <c r="R50" s="3209">
        <v>59058</v>
      </c>
      <c r="S50" s="3209">
        <v>57274</v>
      </c>
      <c r="T50" s="3209">
        <v>55750</v>
      </c>
      <c r="U50" s="3209">
        <v>58003</v>
      </c>
      <c r="V50" s="3210" t="s">
        <v>23</v>
      </c>
    </row>
    <row r="51" spans="2:22">
      <c r="B51" s="3208" t="s">
        <v>29</v>
      </c>
      <c r="C51" s="3209">
        <v>40956</v>
      </c>
      <c r="D51" s="3209">
        <v>40708</v>
      </c>
      <c r="E51" s="3209">
        <v>41340</v>
      </c>
      <c r="F51" s="3209">
        <v>41369</v>
      </c>
      <c r="G51" s="3209">
        <v>42946</v>
      </c>
      <c r="H51" s="3209">
        <v>43302</v>
      </c>
      <c r="I51" s="3209">
        <v>42665</v>
      </c>
      <c r="J51" s="3209">
        <v>46298</v>
      </c>
      <c r="K51" s="3209">
        <v>49063</v>
      </c>
      <c r="L51" s="3209">
        <v>47515</v>
      </c>
      <c r="M51" s="3209">
        <v>46774</v>
      </c>
      <c r="N51" s="3209">
        <v>51021</v>
      </c>
      <c r="O51" s="3209">
        <v>53707</v>
      </c>
      <c r="P51" s="3209">
        <v>55073</v>
      </c>
      <c r="Q51" s="3209">
        <v>54698</v>
      </c>
      <c r="R51" s="3209">
        <v>52972</v>
      </c>
      <c r="S51" s="3209">
        <v>51416</v>
      </c>
      <c r="T51" s="3209">
        <v>50941</v>
      </c>
      <c r="U51" s="3209">
        <v>52408</v>
      </c>
      <c r="V51" s="3209">
        <v>53832</v>
      </c>
    </row>
    <row r="52" spans="2:22">
      <c r="B52" s="3208" t="s">
        <v>30</v>
      </c>
      <c r="C52" s="3209">
        <v>22121</v>
      </c>
      <c r="D52" s="3209">
        <v>21952</v>
      </c>
      <c r="E52" s="3209">
        <v>22446</v>
      </c>
      <c r="F52" s="3209">
        <v>22956</v>
      </c>
      <c r="G52" s="3209">
        <v>23205</v>
      </c>
      <c r="H52" s="3209">
        <v>23111</v>
      </c>
      <c r="I52" s="3209">
        <v>23823</v>
      </c>
      <c r="J52" s="3209">
        <v>27659</v>
      </c>
      <c r="K52" s="3209">
        <v>29308</v>
      </c>
      <c r="L52" s="3209">
        <v>27087</v>
      </c>
      <c r="M52" s="3209">
        <v>28991</v>
      </c>
      <c r="N52" s="3209">
        <v>32029</v>
      </c>
      <c r="O52" s="3209">
        <v>33383</v>
      </c>
      <c r="P52" s="3209">
        <v>34837</v>
      </c>
      <c r="Q52" s="3209">
        <v>34261</v>
      </c>
      <c r="R52" s="3209">
        <v>34349</v>
      </c>
      <c r="S52" s="3209">
        <v>32757</v>
      </c>
      <c r="T52" s="3209">
        <v>33014</v>
      </c>
      <c r="U52" s="3209">
        <v>33803</v>
      </c>
      <c r="V52" s="3209">
        <v>35458</v>
      </c>
    </row>
    <row r="53" spans="2:22">
      <c r="B53" s="3208" t="s">
        <v>31</v>
      </c>
      <c r="C53" s="3209">
        <v>18521.7</v>
      </c>
      <c r="D53" s="3209">
        <v>19188.400000000001</v>
      </c>
      <c r="E53" s="3209">
        <v>19435.099999999999</v>
      </c>
      <c r="F53" s="3209">
        <v>19647.2</v>
      </c>
      <c r="G53" s="3209">
        <v>20722.5</v>
      </c>
      <c r="H53" s="3209">
        <v>20165.900000000001</v>
      </c>
      <c r="I53" s="3209">
        <v>20677.5</v>
      </c>
      <c r="J53" s="3209">
        <v>22110.799999999999</v>
      </c>
      <c r="K53" s="3209">
        <v>24669.1</v>
      </c>
      <c r="L53" s="3209">
        <v>22965.599999999999</v>
      </c>
      <c r="M53" s="3209">
        <v>23478.7</v>
      </c>
      <c r="N53" s="3209">
        <v>25417.8</v>
      </c>
      <c r="O53" s="3209">
        <v>26196.9</v>
      </c>
      <c r="P53" s="3209">
        <v>26420.7</v>
      </c>
      <c r="Q53" s="3209">
        <v>25752.1</v>
      </c>
      <c r="R53" s="3209">
        <v>25237.5</v>
      </c>
      <c r="S53" s="3209">
        <v>24788.3</v>
      </c>
      <c r="T53" s="3209">
        <v>25509.9</v>
      </c>
      <c r="U53" s="3209">
        <v>26628.1</v>
      </c>
      <c r="V53" s="3209">
        <v>26934.2</v>
      </c>
    </row>
    <row r="54" spans="2:22">
      <c r="B54" s="3208" t="s">
        <v>32</v>
      </c>
      <c r="C54" s="3209">
        <v>6668100</v>
      </c>
      <c r="D54" s="3209">
        <v>6642800</v>
      </c>
      <c r="E54" s="3209">
        <v>6444600</v>
      </c>
      <c r="F54" s="3209">
        <v>6113900</v>
      </c>
      <c r="G54" s="3209">
        <v>6318100</v>
      </c>
      <c r="H54" s="3209">
        <v>6206900</v>
      </c>
      <c r="I54" s="3209">
        <v>6257600</v>
      </c>
      <c r="J54" s="3209">
        <v>6475900</v>
      </c>
      <c r="K54" s="3209">
        <v>6721000</v>
      </c>
      <c r="L54" s="3209">
        <v>6350000</v>
      </c>
      <c r="M54" s="3209">
        <v>6398900</v>
      </c>
      <c r="N54" s="3209">
        <v>6343600</v>
      </c>
      <c r="O54" s="3209">
        <v>6446100</v>
      </c>
      <c r="P54" s="3209">
        <v>6884400</v>
      </c>
      <c r="Q54" s="3209">
        <v>7117700</v>
      </c>
      <c r="R54" s="3209">
        <v>6869400</v>
      </c>
      <c r="S54" s="3209">
        <v>6886000</v>
      </c>
      <c r="T54" s="3209">
        <v>6916800</v>
      </c>
      <c r="U54" s="3209">
        <v>7207900</v>
      </c>
      <c r="V54" s="3209">
        <v>7063400</v>
      </c>
    </row>
    <row r="55" spans="2:22">
      <c r="B55" s="3208" t="s">
        <v>33</v>
      </c>
      <c r="C55" s="3209">
        <v>12441</v>
      </c>
      <c r="D55" s="3209">
        <v>12973</v>
      </c>
      <c r="E55" s="3209">
        <v>13077</v>
      </c>
      <c r="F55" s="3209">
        <v>12922</v>
      </c>
      <c r="G55" s="3209">
        <v>13415</v>
      </c>
      <c r="H55" s="3209">
        <v>13729</v>
      </c>
      <c r="I55" s="3209">
        <v>14625</v>
      </c>
      <c r="J55" s="3209">
        <v>16037</v>
      </c>
      <c r="K55" s="3209">
        <v>17680</v>
      </c>
      <c r="L55" s="3209">
        <v>16859</v>
      </c>
      <c r="M55" s="3209">
        <v>17455</v>
      </c>
      <c r="N55" s="3209">
        <v>19091</v>
      </c>
      <c r="O55" s="3209">
        <v>19509</v>
      </c>
      <c r="P55" s="3209">
        <v>19982</v>
      </c>
      <c r="Q55" s="3209">
        <v>18986</v>
      </c>
      <c r="R55" s="3209">
        <v>18461</v>
      </c>
      <c r="S55" s="3209">
        <v>18300</v>
      </c>
      <c r="T55" s="3209">
        <v>19104</v>
      </c>
      <c r="U55" s="3209">
        <v>19282</v>
      </c>
      <c r="V55" s="3210" t="s">
        <v>23</v>
      </c>
    </row>
    <row r="56" spans="2:22">
      <c r="B56" s="3208" t="s">
        <v>34</v>
      </c>
      <c r="C56" s="3209">
        <v>42980</v>
      </c>
      <c r="D56" s="3209">
        <v>44928</v>
      </c>
      <c r="E56" s="3209">
        <v>43155</v>
      </c>
      <c r="F56" s="3209">
        <v>43518</v>
      </c>
      <c r="G56" s="3209">
        <v>48078</v>
      </c>
      <c r="H56" s="3209">
        <v>46168</v>
      </c>
      <c r="I56" s="3209">
        <v>49012</v>
      </c>
      <c r="J56" s="3209">
        <v>57978</v>
      </c>
      <c r="K56" s="3209">
        <v>61109</v>
      </c>
      <c r="L56" s="3209">
        <v>58116</v>
      </c>
      <c r="M56" s="3209">
        <v>59889</v>
      </c>
      <c r="N56" s="3209">
        <v>72674</v>
      </c>
      <c r="O56" s="3209">
        <v>76710</v>
      </c>
      <c r="P56" s="3209">
        <v>76683</v>
      </c>
      <c r="Q56" s="3209">
        <v>78863</v>
      </c>
      <c r="R56" s="3209">
        <v>75846</v>
      </c>
      <c r="S56" s="3209">
        <v>76268</v>
      </c>
      <c r="T56" s="3209">
        <v>80350</v>
      </c>
      <c r="U56" s="3209">
        <v>82847</v>
      </c>
      <c r="V56" s="3210" t="s">
        <v>23</v>
      </c>
    </row>
    <row r="57" spans="2:22">
      <c r="B57" s="3208" t="s">
        <v>40</v>
      </c>
      <c r="C57" s="3209">
        <v>15286</v>
      </c>
      <c r="D57" s="3209">
        <v>16082</v>
      </c>
      <c r="E57" s="3209">
        <v>16703</v>
      </c>
      <c r="F57" s="3209">
        <v>18058</v>
      </c>
      <c r="G57" s="3209">
        <v>18713</v>
      </c>
      <c r="H57" s="3209">
        <v>17329</v>
      </c>
      <c r="I57" s="3209">
        <v>18194</v>
      </c>
      <c r="J57" s="3209">
        <v>20631</v>
      </c>
      <c r="K57" s="3209">
        <v>21114</v>
      </c>
      <c r="L57" s="3209">
        <v>19256</v>
      </c>
      <c r="M57" s="3209">
        <v>20384</v>
      </c>
      <c r="N57" s="3209">
        <v>22502</v>
      </c>
      <c r="O57" s="3209">
        <v>22973</v>
      </c>
      <c r="P57" s="3209">
        <v>25291</v>
      </c>
      <c r="Q57" s="3209">
        <v>24034</v>
      </c>
      <c r="R57" s="3209">
        <v>25245</v>
      </c>
      <c r="S57" s="3209">
        <v>24667</v>
      </c>
      <c r="T57" s="3209">
        <v>25772</v>
      </c>
      <c r="U57" s="3209">
        <v>27252</v>
      </c>
      <c r="V57" s="3210" t="s">
        <v>23</v>
      </c>
    </row>
    <row r="58" spans="2:22">
      <c r="B58" s="3208" t="s">
        <v>35</v>
      </c>
      <c r="C58" s="3209">
        <v>83149</v>
      </c>
      <c r="D58" s="3209">
        <v>85659</v>
      </c>
      <c r="E58" s="3209">
        <v>82845</v>
      </c>
      <c r="F58" s="3209">
        <v>87193</v>
      </c>
      <c r="G58" s="3209">
        <v>91550</v>
      </c>
      <c r="H58" s="3209">
        <v>75796</v>
      </c>
      <c r="I58" s="3209">
        <v>90929</v>
      </c>
      <c r="J58" s="3209">
        <v>104811</v>
      </c>
      <c r="K58" s="3209">
        <v>115696</v>
      </c>
      <c r="L58" s="3209">
        <v>108366</v>
      </c>
      <c r="M58" s="3209">
        <v>120644</v>
      </c>
      <c r="N58" s="3209">
        <v>128691</v>
      </c>
      <c r="O58" s="3209">
        <v>117992</v>
      </c>
      <c r="P58" s="3209">
        <v>110638</v>
      </c>
      <c r="Q58" s="3209">
        <v>112542</v>
      </c>
      <c r="R58" s="3209">
        <v>108450</v>
      </c>
      <c r="S58" s="3209">
        <v>110663</v>
      </c>
      <c r="T58" s="3209">
        <v>113025</v>
      </c>
      <c r="U58" s="3209">
        <v>120390</v>
      </c>
      <c r="V58" s="3209">
        <v>124146</v>
      </c>
    </row>
    <row r="59" spans="2:22" ht="30">
      <c r="B59" s="3208" t="s">
        <v>41</v>
      </c>
      <c r="C59" s="3209">
        <v>10368</v>
      </c>
      <c r="D59" s="3209">
        <v>10161</v>
      </c>
      <c r="E59" s="3209">
        <v>10451</v>
      </c>
      <c r="F59" s="3209">
        <v>10612</v>
      </c>
      <c r="G59" s="3209">
        <v>12070</v>
      </c>
      <c r="H59" s="3209">
        <v>11779</v>
      </c>
      <c r="I59" s="3209">
        <v>11681</v>
      </c>
      <c r="J59" s="3209">
        <v>13191</v>
      </c>
      <c r="K59" s="3209">
        <v>14082</v>
      </c>
      <c r="L59" s="3209">
        <v>13948</v>
      </c>
      <c r="M59" s="3209">
        <v>14767</v>
      </c>
      <c r="N59" s="3209">
        <v>16818</v>
      </c>
      <c r="O59" s="3209">
        <v>16708</v>
      </c>
      <c r="P59" s="3209">
        <v>17539</v>
      </c>
      <c r="Q59" s="3209">
        <v>16739</v>
      </c>
      <c r="R59" s="3209">
        <v>17852</v>
      </c>
      <c r="S59" s="3209">
        <v>18318</v>
      </c>
      <c r="T59" s="3209">
        <v>18837</v>
      </c>
      <c r="U59" s="3209">
        <v>20134</v>
      </c>
      <c r="V59" s="3209">
        <v>20931</v>
      </c>
    </row>
    <row r="60" spans="2:22">
      <c r="B60" s="3208" t="s">
        <v>36</v>
      </c>
      <c r="C60" s="3209">
        <v>145291</v>
      </c>
      <c r="D60" s="3209">
        <v>151526</v>
      </c>
      <c r="E60" s="3209">
        <v>145956</v>
      </c>
      <c r="F60" s="3209">
        <v>154702</v>
      </c>
      <c r="G60" s="3209">
        <v>164732</v>
      </c>
      <c r="H60" s="3209">
        <v>170736</v>
      </c>
      <c r="I60" s="3209">
        <v>177679</v>
      </c>
      <c r="J60" s="3209">
        <v>203850</v>
      </c>
      <c r="K60" s="3209">
        <v>226682</v>
      </c>
      <c r="L60" s="3209">
        <v>209933</v>
      </c>
      <c r="M60" s="3209">
        <v>221648</v>
      </c>
      <c r="N60" s="3209">
        <v>250338</v>
      </c>
      <c r="O60" s="3209">
        <v>272380</v>
      </c>
      <c r="P60" s="3209">
        <v>271960</v>
      </c>
      <c r="Q60" s="3209">
        <v>298505</v>
      </c>
      <c r="R60" s="3209">
        <v>276295</v>
      </c>
      <c r="S60" s="3209">
        <v>266405</v>
      </c>
      <c r="T60" s="3209">
        <v>275994</v>
      </c>
      <c r="U60" s="3209">
        <v>275575</v>
      </c>
      <c r="V60" s="3209">
        <v>283075</v>
      </c>
    </row>
    <row r="61" spans="2:22" ht="45">
      <c r="B61" s="3204" t="s">
        <v>43</v>
      </c>
      <c r="C61" s="3205"/>
      <c r="D61" s="3205"/>
      <c r="E61" s="3205"/>
      <c r="F61" s="3205"/>
      <c r="G61" s="3205"/>
      <c r="H61" s="3205"/>
      <c r="I61" s="3205"/>
      <c r="J61" s="3205"/>
      <c r="K61" s="3205"/>
      <c r="L61" s="3205"/>
      <c r="M61" s="3205"/>
      <c r="N61" s="3205"/>
      <c r="O61" s="3205"/>
      <c r="P61" s="3205"/>
      <c r="Q61" s="3205"/>
      <c r="R61" s="3205"/>
      <c r="S61" s="3205"/>
      <c r="T61" s="3205"/>
      <c r="U61" s="3205"/>
      <c r="V61" s="3206" t="s">
        <v>23</v>
      </c>
    </row>
    <row r="62" spans="2:22" ht="135">
      <c r="B62" s="3204" t="s">
        <v>25</v>
      </c>
      <c r="C62" s="3205"/>
      <c r="D62" s="3205"/>
      <c r="E62" s="3205"/>
      <c r="F62" s="3205"/>
      <c r="G62" s="3205"/>
      <c r="H62" s="3205"/>
      <c r="I62" s="3205"/>
      <c r="J62" s="3205"/>
      <c r="K62" s="3205"/>
      <c r="L62" s="3205"/>
      <c r="M62" s="3205"/>
      <c r="N62" s="3205"/>
      <c r="O62" s="3205"/>
      <c r="P62" s="3205"/>
      <c r="Q62" s="3205"/>
      <c r="R62" s="3205"/>
      <c r="S62" s="3205"/>
      <c r="T62" s="3205"/>
      <c r="U62" s="3205"/>
      <c r="V62" s="3207"/>
    </row>
    <row r="63" spans="2:22">
      <c r="B63" s="3208" t="s">
        <v>26</v>
      </c>
      <c r="C63" s="3209">
        <v>3481.386</v>
      </c>
      <c r="D63" s="3209">
        <v>3457.6379999999999</v>
      </c>
      <c r="E63" s="3209">
        <v>3401.759</v>
      </c>
      <c r="F63" s="3209">
        <v>3318.1610000000001</v>
      </c>
      <c r="G63" s="3209">
        <v>3602.8679999999999</v>
      </c>
      <c r="H63" s="3209">
        <v>3519.6320000000001</v>
      </c>
      <c r="I63" s="3209">
        <v>3466.9989999999998</v>
      </c>
      <c r="J63" s="3209">
        <v>3793.6979999999999</v>
      </c>
      <c r="K63" s="3209">
        <v>4065.933</v>
      </c>
      <c r="L63" s="3209">
        <v>3797.297</v>
      </c>
      <c r="M63" s="3209">
        <v>3604.53</v>
      </c>
      <c r="N63" s="3209">
        <v>4118.3289999999997</v>
      </c>
      <c r="O63" s="3209">
        <v>3820.39</v>
      </c>
      <c r="P63" s="3209">
        <v>3706.56</v>
      </c>
      <c r="Q63" s="3209">
        <v>3809.587</v>
      </c>
      <c r="R63" s="3209">
        <v>3889.5169999999998</v>
      </c>
      <c r="S63" s="3209">
        <v>4064.011</v>
      </c>
      <c r="T63" s="3209">
        <v>4166.8490000000002</v>
      </c>
      <c r="U63" s="3209">
        <v>4335.6540000000005</v>
      </c>
      <c r="V63" s="3210" t="s">
        <v>23</v>
      </c>
    </row>
    <row r="64" spans="2:22">
      <c r="B64" s="3208" t="s">
        <v>27</v>
      </c>
      <c r="C64" s="3209">
        <v>2331.9</v>
      </c>
      <c r="D64" s="3209">
        <v>2166.1</v>
      </c>
      <c r="E64" s="3209">
        <v>2390.9</v>
      </c>
      <c r="F64" s="3209">
        <v>2312.1999999999998</v>
      </c>
      <c r="G64" s="3209">
        <v>2478.3000000000002</v>
      </c>
      <c r="H64" s="3209">
        <v>2410.9</v>
      </c>
      <c r="I64" s="3209">
        <v>2624.7</v>
      </c>
      <c r="J64" s="3209">
        <v>2617.6</v>
      </c>
      <c r="K64" s="3209">
        <v>2633.5</v>
      </c>
      <c r="L64" s="3209">
        <v>2471</v>
      </c>
      <c r="M64" s="3209">
        <v>2737</v>
      </c>
      <c r="N64" s="3209">
        <v>2792.8</v>
      </c>
      <c r="O64" s="3209">
        <v>2797.6</v>
      </c>
      <c r="P64" s="3209">
        <v>2400.9</v>
      </c>
      <c r="Q64" s="3209">
        <v>2406.6999999999998</v>
      </c>
      <c r="R64" s="3209">
        <v>2860.3</v>
      </c>
      <c r="S64" s="3209">
        <v>2656.8</v>
      </c>
      <c r="T64" s="3209">
        <v>2772.3</v>
      </c>
      <c r="U64" s="3209">
        <v>2500.4</v>
      </c>
      <c r="V64" s="3209">
        <v>2523.1999999999998</v>
      </c>
    </row>
    <row r="65" spans="2:22">
      <c r="B65" s="3208" t="s">
        <v>38</v>
      </c>
      <c r="C65" s="3210">
        <v>29226.469000000001</v>
      </c>
      <c r="D65" s="3210">
        <v>32019.722000000002</v>
      </c>
      <c r="E65" s="3210">
        <v>31256.263999999999</v>
      </c>
      <c r="F65" s="3210">
        <v>32417.365000000002</v>
      </c>
      <c r="G65" s="3210">
        <v>31733.933000000001</v>
      </c>
      <c r="H65" s="3210">
        <v>31671.089</v>
      </c>
      <c r="I65" s="3210">
        <v>30934.79</v>
      </c>
      <c r="J65" s="3209">
        <v>30023.322</v>
      </c>
      <c r="K65" s="3209">
        <v>32186.409</v>
      </c>
      <c r="L65" s="3209">
        <v>30550.824000000001</v>
      </c>
      <c r="M65" s="3209">
        <v>30949.162</v>
      </c>
      <c r="N65" s="3209">
        <v>32214.098999999998</v>
      </c>
      <c r="O65" s="3209">
        <v>32633.223999999998</v>
      </c>
      <c r="P65" s="3209">
        <v>38209.707999999999</v>
      </c>
      <c r="Q65" s="3209">
        <v>35663.156000000003</v>
      </c>
      <c r="R65" s="3209">
        <v>37216</v>
      </c>
      <c r="S65" s="3209">
        <v>38747.235000000001</v>
      </c>
      <c r="T65" s="3209">
        <v>39637.578999999998</v>
      </c>
      <c r="U65" s="3209">
        <v>39484.750999999997</v>
      </c>
      <c r="V65" s="3209">
        <v>40667.932999999997</v>
      </c>
    </row>
    <row r="66" spans="2:22">
      <c r="B66" s="3208" t="s">
        <v>28</v>
      </c>
      <c r="C66" s="3209">
        <v>19917</v>
      </c>
      <c r="D66" s="3209">
        <v>20780</v>
      </c>
      <c r="E66" s="3209">
        <v>19780</v>
      </c>
      <c r="F66" s="3209">
        <v>19806</v>
      </c>
      <c r="G66" s="3209">
        <v>20313</v>
      </c>
      <c r="H66" s="3209">
        <v>19060</v>
      </c>
      <c r="I66" s="3209">
        <v>19893</v>
      </c>
      <c r="J66" s="3209">
        <v>21170</v>
      </c>
      <c r="K66" s="3209">
        <v>15953</v>
      </c>
      <c r="L66" s="3209">
        <v>15407</v>
      </c>
      <c r="M66" s="3209">
        <v>20063</v>
      </c>
      <c r="N66" s="3209">
        <v>17910</v>
      </c>
      <c r="O66" s="3209">
        <v>19961</v>
      </c>
      <c r="P66" s="3209">
        <v>19035</v>
      </c>
      <c r="Q66" s="3209">
        <v>22290</v>
      </c>
      <c r="R66" s="3209">
        <v>19500</v>
      </c>
      <c r="S66" s="3209">
        <v>16519</v>
      </c>
      <c r="T66" s="3209">
        <v>19135</v>
      </c>
      <c r="U66" s="3209">
        <v>16644</v>
      </c>
      <c r="V66" s="3210" t="s">
        <v>23</v>
      </c>
    </row>
    <row r="67" spans="2:22">
      <c r="B67" s="3208" t="s">
        <v>29</v>
      </c>
      <c r="C67" s="3209">
        <v>30964</v>
      </c>
      <c r="D67" s="3209">
        <v>30075</v>
      </c>
      <c r="E67" s="3209">
        <v>31788</v>
      </c>
      <c r="F67" s="3209">
        <v>26941</v>
      </c>
      <c r="G67" s="3209">
        <v>32680</v>
      </c>
      <c r="H67" s="3209">
        <v>30779</v>
      </c>
      <c r="I67" s="3209">
        <v>30844</v>
      </c>
      <c r="J67" s="3209">
        <v>30603</v>
      </c>
      <c r="K67" s="3209">
        <v>31972</v>
      </c>
      <c r="L67" s="3209">
        <v>34058</v>
      </c>
      <c r="M67" s="3209">
        <v>32901</v>
      </c>
      <c r="N67" s="3209">
        <v>34214</v>
      </c>
      <c r="O67" s="3209">
        <v>31335</v>
      </c>
      <c r="P67" s="3209">
        <v>30731</v>
      </c>
      <c r="Q67" s="3209">
        <v>35250</v>
      </c>
      <c r="R67" s="3209">
        <v>35299</v>
      </c>
      <c r="S67" s="3209">
        <v>30935</v>
      </c>
      <c r="T67" s="3209">
        <v>33483</v>
      </c>
      <c r="U67" s="3209">
        <v>34793</v>
      </c>
      <c r="V67" s="3209">
        <v>33990</v>
      </c>
    </row>
    <row r="68" spans="2:22">
      <c r="B68" s="3208" t="s">
        <v>30</v>
      </c>
      <c r="C68" s="3209">
        <v>19636</v>
      </c>
      <c r="D68" s="3209">
        <v>18969</v>
      </c>
      <c r="E68" s="3209">
        <v>18739</v>
      </c>
      <c r="F68" s="3209">
        <v>19118</v>
      </c>
      <c r="G68" s="3209">
        <v>24955</v>
      </c>
      <c r="H68" s="3209">
        <v>18209</v>
      </c>
      <c r="I68" s="3209">
        <v>17071</v>
      </c>
      <c r="J68" s="3209">
        <v>21333</v>
      </c>
      <c r="K68" s="3209">
        <v>25355</v>
      </c>
      <c r="L68" s="3209">
        <v>24582</v>
      </c>
      <c r="M68" s="3209">
        <v>21748</v>
      </c>
      <c r="N68" s="3209">
        <v>20774</v>
      </c>
      <c r="O68" s="3209">
        <v>21373</v>
      </c>
      <c r="P68" s="3209">
        <v>21916</v>
      </c>
      <c r="Q68" s="3209">
        <v>24035</v>
      </c>
      <c r="R68" s="3209">
        <v>20720</v>
      </c>
      <c r="S68" s="3209">
        <v>20357</v>
      </c>
      <c r="T68" s="3209">
        <v>19622</v>
      </c>
      <c r="U68" s="3209">
        <v>16841</v>
      </c>
      <c r="V68" s="3209">
        <v>17459</v>
      </c>
    </row>
    <row r="69" spans="2:22">
      <c r="B69" s="3208" t="s">
        <v>31</v>
      </c>
      <c r="C69" s="3209">
        <v>34528.836300000003</v>
      </c>
      <c r="D69" s="3209">
        <v>33359.128599999996</v>
      </c>
      <c r="E69" s="3209">
        <v>31871.498100000001</v>
      </c>
      <c r="F69" s="3209">
        <v>30698.356899999999</v>
      </c>
      <c r="G69" s="3209">
        <v>34321.898699999998</v>
      </c>
      <c r="H69" s="3209">
        <v>32650.429899999999</v>
      </c>
      <c r="I69" s="3209">
        <v>32449.8482</v>
      </c>
      <c r="J69" s="3209">
        <v>32607.088100000001</v>
      </c>
      <c r="K69" s="3209">
        <v>33206.797899999998</v>
      </c>
      <c r="L69" s="3209">
        <v>32704.380700000002</v>
      </c>
      <c r="M69" s="3209">
        <v>32946.496500000001</v>
      </c>
      <c r="N69" s="3209">
        <v>33706.459199999998</v>
      </c>
      <c r="O69" s="3209">
        <v>33066.805999999997</v>
      </c>
      <c r="P69" s="3209">
        <v>33396.832600000002</v>
      </c>
      <c r="Q69" s="3209">
        <v>32639.132600000001</v>
      </c>
      <c r="R69" s="3209">
        <v>34187</v>
      </c>
      <c r="S69" s="3209">
        <v>34167.699999999997</v>
      </c>
      <c r="T69" s="3209">
        <v>32881.909299999999</v>
      </c>
      <c r="U69" s="3209">
        <v>33491.2192</v>
      </c>
      <c r="V69" s="3209">
        <v>32961.070399999997</v>
      </c>
    </row>
    <row r="70" spans="2:22">
      <c r="B70" s="3208" t="s">
        <v>32</v>
      </c>
      <c r="C70" s="3209">
        <v>8015900</v>
      </c>
      <c r="D70" s="3209">
        <v>7404700</v>
      </c>
      <c r="E70" s="3209">
        <v>7843500</v>
      </c>
      <c r="F70" s="3209">
        <v>7074300</v>
      </c>
      <c r="G70" s="3209">
        <v>6343100</v>
      </c>
      <c r="H70" s="3209">
        <v>6321600</v>
      </c>
      <c r="I70" s="3209">
        <v>6233400</v>
      </c>
      <c r="J70" s="3209">
        <v>6617600</v>
      </c>
      <c r="K70" s="3209">
        <v>7123200</v>
      </c>
      <c r="L70" s="3209">
        <v>6580200</v>
      </c>
      <c r="M70" s="3209">
        <v>6239400</v>
      </c>
      <c r="N70" s="3209">
        <v>6324900</v>
      </c>
      <c r="O70" s="3209">
        <v>6260500</v>
      </c>
      <c r="P70" s="3209">
        <v>6163100</v>
      </c>
      <c r="Q70" s="3209">
        <v>5808800</v>
      </c>
      <c r="R70" s="3209">
        <v>5563900</v>
      </c>
      <c r="S70" s="3209">
        <v>5115700</v>
      </c>
      <c r="T70" s="3209">
        <v>5153500</v>
      </c>
      <c r="U70" s="3209">
        <v>4806900</v>
      </c>
      <c r="V70" s="3209">
        <v>4997300</v>
      </c>
    </row>
    <row r="71" spans="2:22">
      <c r="B71" s="3208" t="s">
        <v>39</v>
      </c>
      <c r="C71" s="3210">
        <v>26884349</v>
      </c>
      <c r="D71" s="3210">
        <v>27292048</v>
      </c>
      <c r="E71" s="3210">
        <v>26691935</v>
      </c>
      <c r="F71" s="3210">
        <v>25284781</v>
      </c>
      <c r="G71" s="3210">
        <v>27591397</v>
      </c>
      <c r="H71" s="3210">
        <v>27981743</v>
      </c>
      <c r="I71" s="3210">
        <v>28429637</v>
      </c>
      <c r="J71" s="3210">
        <v>29591954</v>
      </c>
      <c r="K71" s="3210">
        <v>31250672</v>
      </c>
      <c r="L71" s="3210">
        <v>32271351</v>
      </c>
      <c r="M71" s="3210">
        <v>30894218</v>
      </c>
      <c r="N71" s="3210">
        <v>30580941</v>
      </c>
      <c r="O71" s="3210">
        <v>30426440</v>
      </c>
      <c r="P71" s="3210">
        <v>31700730</v>
      </c>
      <c r="Q71" s="3210">
        <v>33310866</v>
      </c>
      <c r="R71" s="3211">
        <v>33225194</v>
      </c>
      <c r="S71" s="3211">
        <v>31353523</v>
      </c>
      <c r="T71" s="3211">
        <v>32060318</v>
      </c>
      <c r="U71" s="3211">
        <v>32109803</v>
      </c>
      <c r="V71" s="3210" t="s">
        <v>23</v>
      </c>
    </row>
    <row r="72" spans="2:22">
      <c r="B72" s="3208" t="s">
        <v>33</v>
      </c>
      <c r="C72" s="3209">
        <v>9841</v>
      </c>
      <c r="D72" s="3209">
        <v>9346</v>
      </c>
      <c r="E72" s="3209">
        <v>9427</v>
      </c>
      <c r="F72" s="3209">
        <v>9686</v>
      </c>
      <c r="G72" s="3209">
        <v>10224</v>
      </c>
      <c r="H72" s="3209">
        <v>10254</v>
      </c>
      <c r="I72" s="3209">
        <v>10290</v>
      </c>
      <c r="J72" s="3209">
        <v>10551</v>
      </c>
      <c r="K72" s="3209">
        <v>10820</v>
      </c>
      <c r="L72" s="3209">
        <v>11200</v>
      </c>
      <c r="M72" s="3209">
        <v>11224</v>
      </c>
      <c r="N72" s="3209">
        <v>11123</v>
      </c>
      <c r="O72" s="3209">
        <v>11049</v>
      </c>
      <c r="P72" s="3209">
        <v>11145</v>
      </c>
      <c r="Q72" s="3209">
        <v>11656</v>
      </c>
      <c r="R72" s="3209">
        <v>11898</v>
      </c>
      <c r="S72" s="3209">
        <v>12163</v>
      </c>
      <c r="T72" s="3209">
        <v>12220</v>
      </c>
      <c r="U72" s="3209">
        <v>12062</v>
      </c>
      <c r="V72" s="3210" t="s">
        <v>23</v>
      </c>
    </row>
    <row r="73" spans="2:22">
      <c r="B73" s="3208" t="s">
        <v>34</v>
      </c>
      <c r="C73" s="3209">
        <v>35589</v>
      </c>
      <c r="D73" s="3209">
        <v>38473</v>
      </c>
      <c r="E73" s="3209">
        <v>39274</v>
      </c>
      <c r="F73" s="3209">
        <v>40441</v>
      </c>
      <c r="G73" s="3209">
        <v>43832</v>
      </c>
      <c r="H73" s="3209">
        <v>43081</v>
      </c>
      <c r="I73" s="3209">
        <v>40741</v>
      </c>
      <c r="J73" s="3209">
        <v>42848</v>
      </c>
      <c r="K73" s="3209">
        <v>42238</v>
      </c>
      <c r="L73" s="3209">
        <v>47003</v>
      </c>
      <c r="M73" s="3209">
        <v>47766</v>
      </c>
      <c r="N73" s="3209">
        <v>47639</v>
      </c>
      <c r="O73" s="3209">
        <v>43468</v>
      </c>
      <c r="P73" s="3209">
        <v>46703</v>
      </c>
      <c r="Q73" s="3209">
        <v>47224</v>
      </c>
      <c r="R73" s="3209">
        <v>42770</v>
      </c>
      <c r="S73" s="3209">
        <v>43667</v>
      </c>
      <c r="T73" s="3209">
        <v>44063</v>
      </c>
      <c r="U73" s="3209">
        <v>40065</v>
      </c>
      <c r="V73" s="3210" t="s">
        <v>23</v>
      </c>
    </row>
    <row r="74" spans="2:22">
      <c r="B74" s="3208" t="s">
        <v>40</v>
      </c>
      <c r="C74" s="3209">
        <v>26126</v>
      </c>
      <c r="D74" s="3209">
        <v>25898</v>
      </c>
      <c r="E74" s="3209">
        <v>26140</v>
      </c>
      <c r="F74" s="3209">
        <v>26077</v>
      </c>
      <c r="G74" s="3209">
        <v>25549</v>
      </c>
      <c r="H74" s="3209">
        <v>23623</v>
      </c>
      <c r="I74" s="3209">
        <v>25102</v>
      </c>
      <c r="J74" s="3209">
        <v>27069</v>
      </c>
      <c r="K74" s="3209">
        <v>26533</v>
      </c>
      <c r="L74" s="3209">
        <v>25703</v>
      </c>
      <c r="M74" s="3209">
        <v>26383</v>
      </c>
      <c r="N74" s="3209">
        <v>27664</v>
      </c>
      <c r="O74" s="3209">
        <v>25056</v>
      </c>
      <c r="P74" s="3209">
        <v>28532</v>
      </c>
      <c r="Q74" s="3209">
        <v>28156</v>
      </c>
      <c r="R74" s="3209">
        <v>29476</v>
      </c>
      <c r="S74" s="3209">
        <v>30883</v>
      </c>
      <c r="T74" s="3209">
        <v>29966</v>
      </c>
      <c r="U74" s="3209">
        <v>31738</v>
      </c>
      <c r="V74" s="3210" t="s">
        <v>23</v>
      </c>
    </row>
    <row r="75" spans="2:22">
      <c r="B75" s="3208" t="s">
        <v>35</v>
      </c>
      <c r="C75" s="3209">
        <v>43184</v>
      </c>
      <c r="D75" s="3209">
        <v>44937</v>
      </c>
      <c r="E75" s="3209">
        <v>46351</v>
      </c>
      <c r="F75" s="3209">
        <v>46550</v>
      </c>
      <c r="G75" s="3209">
        <v>51267</v>
      </c>
      <c r="H75" s="3209">
        <v>51052</v>
      </c>
      <c r="I75" s="3209">
        <v>53393</v>
      </c>
      <c r="J75" s="3209">
        <v>55836</v>
      </c>
      <c r="K75" s="3209">
        <v>54450</v>
      </c>
      <c r="L75" s="3209">
        <v>54481</v>
      </c>
      <c r="M75" s="3209">
        <v>54722</v>
      </c>
      <c r="N75" s="3209">
        <v>56240</v>
      </c>
      <c r="O75" s="3209">
        <v>56346</v>
      </c>
      <c r="P75" s="3209">
        <v>56268</v>
      </c>
      <c r="Q75" s="3209">
        <v>59891</v>
      </c>
      <c r="R75" s="3209">
        <v>61758</v>
      </c>
      <c r="S75" s="3209">
        <v>60782</v>
      </c>
      <c r="T75" s="3209">
        <v>64320</v>
      </c>
      <c r="U75" s="3209">
        <v>57799</v>
      </c>
      <c r="V75" s="3209">
        <v>60689</v>
      </c>
    </row>
    <row r="76" spans="2:22" ht="30">
      <c r="B76" s="3208" t="s">
        <v>41</v>
      </c>
      <c r="C76" s="3209">
        <v>9488</v>
      </c>
      <c r="D76" s="3209">
        <v>9629</v>
      </c>
      <c r="E76" s="3209">
        <v>11965</v>
      </c>
      <c r="F76" s="3209">
        <v>11476</v>
      </c>
      <c r="G76" s="3209">
        <v>10249</v>
      </c>
      <c r="H76" s="3209">
        <v>11347</v>
      </c>
      <c r="I76" s="3209">
        <v>11138</v>
      </c>
      <c r="J76" s="3209">
        <v>9619</v>
      </c>
      <c r="K76" s="3209">
        <v>12032</v>
      </c>
      <c r="L76" s="3209">
        <v>11227</v>
      </c>
      <c r="M76" s="3209">
        <v>9501</v>
      </c>
      <c r="N76" s="3209">
        <v>11989</v>
      </c>
      <c r="O76" s="3209">
        <v>10190</v>
      </c>
      <c r="P76" s="3209">
        <v>10036</v>
      </c>
      <c r="Q76" s="3209">
        <v>14164</v>
      </c>
      <c r="R76" s="3209">
        <v>12278</v>
      </c>
      <c r="S76" s="3209">
        <v>10818</v>
      </c>
      <c r="T76" s="3209">
        <v>11460</v>
      </c>
      <c r="U76" s="3209">
        <v>10208</v>
      </c>
      <c r="V76" s="3209">
        <v>11834</v>
      </c>
    </row>
    <row r="77" spans="2:22">
      <c r="B77" s="3208" t="s">
        <v>36</v>
      </c>
      <c r="C77" s="3209">
        <v>163149</v>
      </c>
      <c r="D77" s="3209">
        <v>157018</v>
      </c>
      <c r="E77" s="3209">
        <v>147353</v>
      </c>
      <c r="F77" s="3209">
        <v>162161</v>
      </c>
      <c r="G77" s="3209">
        <v>169359</v>
      </c>
      <c r="H77" s="3209">
        <v>190306</v>
      </c>
      <c r="I77" s="3209">
        <v>180356</v>
      </c>
      <c r="J77" s="3209">
        <v>155021</v>
      </c>
      <c r="K77" s="3209">
        <v>151909</v>
      </c>
      <c r="L77" s="3209">
        <v>170532</v>
      </c>
      <c r="M77" s="3209">
        <v>166190</v>
      </c>
      <c r="N77" s="3209">
        <v>155382</v>
      </c>
      <c r="O77" s="3209">
        <v>150429</v>
      </c>
      <c r="P77" s="3209">
        <v>174083</v>
      </c>
      <c r="Q77" s="3209">
        <v>175464</v>
      </c>
      <c r="R77" s="3209">
        <v>188238</v>
      </c>
      <c r="S77" s="3209">
        <v>202150</v>
      </c>
      <c r="T77" s="3209">
        <v>197633</v>
      </c>
      <c r="U77" s="3209">
        <v>204946</v>
      </c>
      <c r="V77" s="3209">
        <v>202349</v>
      </c>
    </row>
    <row r="78" spans="2:22" ht="45">
      <c r="B78" s="3204" t="s">
        <v>43</v>
      </c>
      <c r="C78" s="3205"/>
      <c r="D78" s="3205"/>
      <c r="E78" s="3205"/>
      <c r="F78" s="3205"/>
      <c r="G78" s="3205"/>
      <c r="H78" s="3205"/>
      <c r="I78" s="3205"/>
      <c r="J78" s="3205"/>
      <c r="K78" s="3205"/>
      <c r="L78" s="3205"/>
      <c r="M78" s="3205"/>
      <c r="N78" s="3205"/>
      <c r="O78" s="3205"/>
      <c r="P78" s="3205"/>
      <c r="Q78" s="3205"/>
      <c r="R78" s="3205"/>
      <c r="S78" s="3205"/>
      <c r="T78" s="3205"/>
      <c r="U78" s="3205"/>
      <c r="V78" s="3206" t="s">
        <v>23</v>
      </c>
    </row>
    <row r="79" spans="2:22" ht="120">
      <c r="B79" s="3204" t="s">
        <v>37</v>
      </c>
      <c r="C79" s="3205"/>
      <c r="D79" s="3205"/>
      <c r="E79" s="3205"/>
      <c r="F79" s="3205"/>
      <c r="G79" s="3205"/>
      <c r="H79" s="3205"/>
      <c r="I79" s="3205"/>
      <c r="J79" s="3205"/>
      <c r="K79" s="3205"/>
      <c r="L79" s="3205"/>
      <c r="M79" s="3205"/>
      <c r="N79" s="3205"/>
      <c r="O79" s="3205"/>
      <c r="P79" s="3205"/>
      <c r="Q79" s="3205"/>
      <c r="R79" s="3205"/>
      <c r="S79" s="3205"/>
      <c r="T79" s="3205"/>
      <c r="U79" s="3205"/>
      <c r="V79" s="3207"/>
    </row>
    <row r="80" spans="2:22">
      <c r="B80" s="3208" t="s">
        <v>26</v>
      </c>
      <c r="C80" s="3209">
        <v>3518.739</v>
      </c>
      <c r="D80" s="3209">
        <v>3684.3220000000001</v>
      </c>
      <c r="E80" s="3209">
        <v>3543.3560000000002</v>
      </c>
      <c r="F80" s="3209">
        <v>3459.23</v>
      </c>
      <c r="G80" s="3209">
        <v>3578.2130000000002</v>
      </c>
      <c r="H80" s="3209">
        <v>3199.8220000000001</v>
      </c>
      <c r="I80" s="3209">
        <v>3490.26</v>
      </c>
      <c r="J80" s="3209">
        <v>4022.2359999999999</v>
      </c>
      <c r="K80" s="3209">
        <v>3942.942</v>
      </c>
      <c r="L80" s="3209">
        <v>3303.3420000000001</v>
      </c>
      <c r="M80" s="3209">
        <v>3749.9780000000001</v>
      </c>
      <c r="N80" s="3209">
        <v>4347.741</v>
      </c>
      <c r="O80" s="3209">
        <v>4297.2</v>
      </c>
      <c r="P80" s="3209">
        <v>4064.174</v>
      </c>
      <c r="Q80" s="3209">
        <v>4000.2190000000001</v>
      </c>
      <c r="R80" s="3209">
        <v>3889.5169999999998</v>
      </c>
      <c r="S80" s="3209">
        <v>3971.05</v>
      </c>
      <c r="T80" s="3209">
        <v>4455.5910000000003</v>
      </c>
      <c r="U80" s="3209">
        <v>4421.2669999999998</v>
      </c>
      <c r="V80" s="3210" t="s">
        <v>23</v>
      </c>
    </row>
    <row r="81" spans="2:22">
      <c r="B81" s="3208" t="s">
        <v>27</v>
      </c>
      <c r="C81" s="3209">
        <v>3015</v>
      </c>
      <c r="D81" s="3209">
        <v>2932.4</v>
      </c>
      <c r="E81" s="3209">
        <v>2823.1</v>
      </c>
      <c r="F81" s="3209">
        <v>2894.8</v>
      </c>
      <c r="G81" s="3209">
        <v>3036.2</v>
      </c>
      <c r="H81" s="3209">
        <v>2606.3000000000002</v>
      </c>
      <c r="I81" s="3209">
        <v>2950</v>
      </c>
      <c r="J81" s="3209">
        <v>3049.7</v>
      </c>
      <c r="K81" s="3209">
        <v>2505.6</v>
      </c>
      <c r="L81" s="3209">
        <v>2235.6999999999998</v>
      </c>
      <c r="M81" s="3209">
        <v>2778.4</v>
      </c>
      <c r="N81" s="3209">
        <v>2436.4</v>
      </c>
      <c r="O81" s="3209">
        <v>3016.9</v>
      </c>
      <c r="P81" s="3209">
        <v>2676.2</v>
      </c>
      <c r="Q81" s="3209">
        <v>2570.5</v>
      </c>
      <c r="R81" s="3209">
        <v>2860.3</v>
      </c>
      <c r="S81" s="3209">
        <v>2702.8</v>
      </c>
      <c r="T81" s="3209">
        <v>2960</v>
      </c>
      <c r="U81" s="3209">
        <v>2774.3</v>
      </c>
      <c r="V81" s="3209">
        <v>3183.9</v>
      </c>
    </row>
    <row r="82" spans="2:22">
      <c r="B82" s="3208" t="s">
        <v>38</v>
      </c>
      <c r="C82" s="3210">
        <v>23051.899000000001</v>
      </c>
      <c r="D82" s="3210">
        <v>24271.794000000002</v>
      </c>
      <c r="E82" s="3210">
        <v>23798.813999999998</v>
      </c>
      <c r="F82" s="3210">
        <v>25798.407999999999</v>
      </c>
      <c r="G82" s="3210">
        <v>29018.89</v>
      </c>
      <c r="H82" s="3210">
        <v>26832.17</v>
      </c>
      <c r="I82" s="3210">
        <v>25524.91</v>
      </c>
      <c r="J82" s="3209">
        <v>25042</v>
      </c>
      <c r="K82" s="3209">
        <v>29302</v>
      </c>
      <c r="L82" s="3209">
        <v>24354</v>
      </c>
      <c r="M82" s="3209">
        <v>24878</v>
      </c>
      <c r="N82" s="3209">
        <v>31324</v>
      </c>
      <c r="O82" s="3209">
        <v>33098</v>
      </c>
      <c r="P82" s="3209">
        <v>36034</v>
      </c>
      <c r="Q82" s="3209">
        <v>31650</v>
      </c>
      <c r="R82" s="3209">
        <v>37216</v>
      </c>
      <c r="S82" s="3209">
        <v>37720</v>
      </c>
      <c r="T82" s="3209">
        <v>40458</v>
      </c>
      <c r="U82" s="3209">
        <v>38004</v>
      </c>
      <c r="V82" s="3211">
        <v>39386.050999999999</v>
      </c>
    </row>
    <row r="83" spans="2:22">
      <c r="B83" s="3208" t="s">
        <v>28</v>
      </c>
      <c r="C83" s="3209">
        <v>28553</v>
      </c>
      <c r="D83" s="3209">
        <v>32086</v>
      </c>
      <c r="E83" s="3209">
        <v>25118</v>
      </c>
      <c r="F83" s="3209">
        <v>23143</v>
      </c>
      <c r="G83" s="3209">
        <v>24435</v>
      </c>
      <c r="H83" s="3209">
        <v>18169</v>
      </c>
      <c r="I83" s="3209">
        <v>19601</v>
      </c>
      <c r="J83" s="3209">
        <v>20421</v>
      </c>
      <c r="K83" s="3209">
        <v>15453</v>
      </c>
      <c r="L83" s="3209">
        <v>14356</v>
      </c>
      <c r="M83" s="3209">
        <v>21766</v>
      </c>
      <c r="N83" s="3209">
        <v>24234</v>
      </c>
      <c r="O83" s="3209">
        <v>31356</v>
      </c>
      <c r="P83" s="3209">
        <v>25127</v>
      </c>
      <c r="Q83" s="3209">
        <v>27389</v>
      </c>
      <c r="R83" s="3209">
        <v>19500</v>
      </c>
      <c r="S83" s="3209">
        <v>20260</v>
      </c>
      <c r="T83" s="3209">
        <v>31059</v>
      </c>
      <c r="U83" s="3209">
        <v>23017</v>
      </c>
      <c r="V83" s="3210" t="s">
        <v>23</v>
      </c>
    </row>
    <row r="84" spans="2:22">
      <c r="B84" s="3208" t="s">
        <v>29</v>
      </c>
      <c r="C84" s="3209">
        <v>31026</v>
      </c>
      <c r="D84" s="3209">
        <v>32410</v>
      </c>
      <c r="E84" s="3209">
        <v>31929</v>
      </c>
      <c r="F84" s="3209">
        <v>30170</v>
      </c>
      <c r="G84" s="3209">
        <v>31059</v>
      </c>
      <c r="H84" s="3209">
        <v>29669</v>
      </c>
      <c r="I84" s="3209">
        <v>28064</v>
      </c>
      <c r="J84" s="3209">
        <v>31314</v>
      </c>
      <c r="K84" s="3209">
        <v>30189</v>
      </c>
      <c r="L84" s="3209">
        <v>25622</v>
      </c>
      <c r="M84" s="3209">
        <v>32005</v>
      </c>
      <c r="N84" s="3209">
        <v>33969</v>
      </c>
      <c r="O84" s="3209">
        <v>34085</v>
      </c>
      <c r="P84" s="3209">
        <v>30882</v>
      </c>
      <c r="Q84" s="3209">
        <v>33458</v>
      </c>
      <c r="R84" s="3209">
        <v>35299</v>
      </c>
      <c r="S84" s="3209">
        <v>32107</v>
      </c>
      <c r="T84" s="3209">
        <v>35433</v>
      </c>
      <c r="U84" s="3209">
        <v>38968</v>
      </c>
      <c r="V84" s="3209">
        <v>37112</v>
      </c>
    </row>
    <row r="85" spans="2:22">
      <c r="B85" s="3208" t="s">
        <v>30</v>
      </c>
      <c r="C85" s="3209">
        <v>20981</v>
      </c>
      <c r="D85" s="3209">
        <v>23538</v>
      </c>
      <c r="E85" s="3209">
        <v>19794</v>
      </c>
      <c r="F85" s="3209">
        <v>18406</v>
      </c>
      <c r="G85" s="3209">
        <v>21518</v>
      </c>
      <c r="H85" s="3209">
        <v>16635</v>
      </c>
      <c r="I85" s="3209">
        <v>17592</v>
      </c>
      <c r="J85" s="3209">
        <v>19468</v>
      </c>
      <c r="K85" s="3209">
        <v>21348</v>
      </c>
      <c r="L85" s="3209">
        <v>17006</v>
      </c>
      <c r="M85" s="3209">
        <v>20610</v>
      </c>
      <c r="N85" s="3209">
        <v>24512</v>
      </c>
      <c r="O85" s="3209">
        <v>23278</v>
      </c>
      <c r="P85" s="3209">
        <v>26501</v>
      </c>
      <c r="Q85" s="3209">
        <v>26480</v>
      </c>
      <c r="R85" s="3209">
        <v>20720</v>
      </c>
      <c r="S85" s="3209">
        <v>21894</v>
      </c>
      <c r="T85" s="3209">
        <v>26932</v>
      </c>
      <c r="U85" s="3209">
        <v>22309</v>
      </c>
      <c r="V85" s="3209">
        <v>24896</v>
      </c>
    </row>
    <row r="86" spans="2:22">
      <c r="B86" s="3208" t="s">
        <v>31</v>
      </c>
      <c r="C86" s="3209">
        <v>31827.599999999999</v>
      </c>
      <c r="D86" s="3209">
        <v>32468.2</v>
      </c>
      <c r="E86" s="3209">
        <v>32019.8</v>
      </c>
      <c r="F86" s="3209">
        <v>32886.300000000003</v>
      </c>
      <c r="G86" s="3209">
        <v>34086.400000000001</v>
      </c>
      <c r="H86" s="3209">
        <v>30374.5</v>
      </c>
      <c r="I86" s="3209">
        <v>30212.799999999999</v>
      </c>
      <c r="J86" s="3209">
        <v>30622</v>
      </c>
      <c r="K86" s="3209">
        <v>30700.7</v>
      </c>
      <c r="L86" s="3209">
        <v>28433.8</v>
      </c>
      <c r="M86" s="3209">
        <v>28608.5</v>
      </c>
      <c r="N86" s="3209">
        <v>31053.1</v>
      </c>
      <c r="O86" s="3209">
        <v>32012.1</v>
      </c>
      <c r="P86" s="3209">
        <v>34586.9</v>
      </c>
      <c r="Q86" s="3209">
        <v>32513.3</v>
      </c>
      <c r="R86" s="3209">
        <v>34187</v>
      </c>
      <c r="S86" s="3209">
        <v>32701.1</v>
      </c>
      <c r="T86" s="3209">
        <v>34257.5</v>
      </c>
      <c r="U86" s="3209">
        <v>34461</v>
      </c>
      <c r="V86" s="3209">
        <v>34267.4</v>
      </c>
    </row>
    <row r="87" spans="2:22">
      <c r="B87" s="3208" t="s">
        <v>32</v>
      </c>
      <c r="C87" s="3209">
        <v>8127000</v>
      </c>
      <c r="D87" s="3209">
        <v>7270400</v>
      </c>
      <c r="E87" s="3209">
        <v>7219400</v>
      </c>
      <c r="F87" s="3209">
        <v>6806500</v>
      </c>
      <c r="G87" s="3209">
        <v>6516700</v>
      </c>
      <c r="H87" s="3209">
        <v>5919600</v>
      </c>
      <c r="I87" s="3209">
        <v>5793200</v>
      </c>
      <c r="J87" s="3209">
        <v>5680600</v>
      </c>
      <c r="K87" s="3209">
        <v>5563800</v>
      </c>
      <c r="L87" s="3209">
        <v>5356800</v>
      </c>
      <c r="M87" s="3209">
        <v>5602700</v>
      </c>
      <c r="N87" s="3209">
        <v>5373800</v>
      </c>
      <c r="O87" s="3209">
        <v>5619600</v>
      </c>
      <c r="P87" s="3209">
        <v>5426400</v>
      </c>
      <c r="Q87" s="3209">
        <v>5170500</v>
      </c>
      <c r="R87" s="3209">
        <v>5563900</v>
      </c>
      <c r="S87" s="3209">
        <v>6124000</v>
      </c>
      <c r="T87" s="3209">
        <v>6241100</v>
      </c>
      <c r="U87" s="3209">
        <v>5810000</v>
      </c>
      <c r="V87" s="3209">
        <v>5768700</v>
      </c>
    </row>
    <row r="88" spans="2:22">
      <c r="B88" s="3208" t="s">
        <v>39</v>
      </c>
      <c r="C88" s="3210">
        <v>25045939</v>
      </c>
      <c r="D88" s="3210">
        <v>25391019</v>
      </c>
      <c r="E88" s="3210">
        <v>25531065</v>
      </c>
      <c r="F88" s="3210">
        <v>25462214</v>
      </c>
      <c r="G88" s="3210">
        <v>27908126</v>
      </c>
      <c r="H88" s="3210">
        <v>26133662</v>
      </c>
      <c r="I88" s="3210">
        <v>26044379</v>
      </c>
      <c r="J88" s="3210">
        <v>25526727</v>
      </c>
      <c r="K88" s="3210">
        <v>24993143</v>
      </c>
      <c r="L88" s="3210">
        <v>27071267</v>
      </c>
      <c r="M88" s="3210">
        <v>28354236</v>
      </c>
      <c r="N88" s="3210">
        <v>30684966</v>
      </c>
      <c r="O88" s="3210">
        <v>31476062</v>
      </c>
      <c r="P88" s="3210">
        <v>31498299</v>
      </c>
      <c r="Q88" s="3210">
        <v>32146497</v>
      </c>
      <c r="R88" s="3211">
        <v>33225194</v>
      </c>
      <c r="S88" s="3211">
        <v>32361692</v>
      </c>
      <c r="T88" s="3211">
        <v>33974274</v>
      </c>
      <c r="U88" s="3211">
        <v>33150098</v>
      </c>
      <c r="V88" s="3210" t="s">
        <v>23</v>
      </c>
    </row>
    <row r="89" spans="2:22">
      <c r="B89" s="3208" t="s">
        <v>33</v>
      </c>
      <c r="C89" s="3209">
        <v>10390</v>
      </c>
      <c r="D89" s="3209">
        <v>10720</v>
      </c>
      <c r="E89" s="3209">
        <v>10412</v>
      </c>
      <c r="F89" s="3209">
        <v>10563</v>
      </c>
      <c r="G89" s="3209">
        <v>9878</v>
      </c>
      <c r="H89" s="3209">
        <v>10235</v>
      </c>
      <c r="I89" s="3209">
        <v>11375</v>
      </c>
      <c r="J89" s="3209">
        <v>11251</v>
      </c>
      <c r="K89" s="3209">
        <v>10582</v>
      </c>
      <c r="L89" s="3209">
        <v>9705</v>
      </c>
      <c r="M89" s="3209">
        <v>11368</v>
      </c>
      <c r="N89" s="3209">
        <v>10269</v>
      </c>
      <c r="O89" s="3209">
        <v>10836</v>
      </c>
      <c r="P89" s="3209">
        <v>11828</v>
      </c>
      <c r="Q89" s="3209">
        <v>11674</v>
      </c>
      <c r="R89" s="3209">
        <v>11898</v>
      </c>
      <c r="S89" s="3209">
        <v>12513</v>
      </c>
      <c r="T89" s="3209">
        <v>13697</v>
      </c>
      <c r="U89" s="3209">
        <v>12776</v>
      </c>
      <c r="V89" s="3210" t="s">
        <v>23</v>
      </c>
    </row>
    <row r="90" spans="2:22">
      <c r="B90" s="3208" t="s">
        <v>34</v>
      </c>
      <c r="C90" s="3209">
        <v>23403</v>
      </c>
      <c r="D90" s="3209">
        <v>25427</v>
      </c>
      <c r="E90" s="3209">
        <v>22139</v>
      </c>
      <c r="F90" s="3209">
        <v>22109</v>
      </c>
      <c r="G90" s="3209">
        <v>30723</v>
      </c>
      <c r="H90" s="3209">
        <v>28913</v>
      </c>
      <c r="I90" s="3209">
        <v>28789</v>
      </c>
      <c r="J90" s="3209">
        <v>36166</v>
      </c>
      <c r="K90" s="3209">
        <v>33330</v>
      </c>
      <c r="L90" s="3209">
        <v>35109</v>
      </c>
      <c r="M90" s="3209">
        <v>41347</v>
      </c>
      <c r="N90" s="3209">
        <v>48289</v>
      </c>
      <c r="O90" s="3209">
        <v>47313</v>
      </c>
      <c r="P90" s="3209">
        <v>50903</v>
      </c>
      <c r="Q90" s="3209">
        <v>48739</v>
      </c>
      <c r="R90" s="3209">
        <v>42770</v>
      </c>
      <c r="S90" s="3209">
        <v>47281</v>
      </c>
      <c r="T90" s="3209">
        <v>57154</v>
      </c>
      <c r="U90" s="3209">
        <v>49611</v>
      </c>
      <c r="V90" s="3210" t="s">
        <v>23</v>
      </c>
    </row>
    <row r="91" spans="2:22">
      <c r="B91" s="3208" t="s">
        <v>40</v>
      </c>
      <c r="C91" s="3209">
        <v>24264</v>
      </c>
      <c r="D91" s="3209">
        <v>25780</v>
      </c>
      <c r="E91" s="3209">
        <v>26152</v>
      </c>
      <c r="F91" s="3209">
        <v>27527</v>
      </c>
      <c r="G91" s="3209">
        <v>26886</v>
      </c>
      <c r="H91" s="3209">
        <v>25679</v>
      </c>
      <c r="I91" s="3209">
        <v>24209</v>
      </c>
      <c r="J91" s="3209">
        <v>26974</v>
      </c>
      <c r="K91" s="3209">
        <v>26279</v>
      </c>
      <c r="L91" s="3209">
        <v>24225</v>
      </c>
      <c r="M91" s="3209">
        <v>26079</v>
      </c>
      <c r="N91" s="3209">
        <v>25246</v>
      </c>
      <c r="O91" s="3209">
        <v>24832</v>
      </c>
      <c r="P91" s="3209">
        <v>26757</v>
      </c>
      <c r="Q91" s="3209">
        <v>26179</v>
      </c>
      <c r="R91" s="3209">
        <v>29476</v>
      </c>
      <c r="S91" s="3209">
        <v>31474</v>
      </c>
      <c r="T91" s="3209">
        <v>32553</v>
      </c>
      <c r="U91" s="3209">
        <v>33614</v>
      </c>
      <c r="V91" s="3210" t="s">
        <v>23</v>
      </c>
    </row>
    <row r="92" spans="2:22">
      <c r="B92" s="3208" t="s">
        <v>35</v>
      </c>
      <c r="C92" s="3209">
        <v>46787</v>
      </c>
      <c r="D92" s="3209">
        <v>48696</v>
      </c>
      <c r="E92" s="3209">
        <v>49360</v>
      </c>
      <c r="F92" s="3209">
        <v>50249</v>
      </c>
      <c r="G92" s="3209">
        <v>51729</v>
      </c>
      <c r="H92" s="3209">
        <v>36749</v>
      </c>
      <c r="I92" s="3209">
        <v>42524</v>
      </c>
      <c r="J92" s="3209">
        <v>52408</v>
      </c>
      <c r="K92" s="3209">
        <v>53486</v>
      </c>
      <c r="L92" s="3209">
        <v>48002</v>
      </c>
      <c r="M92" s="3209">
        <v>58943</v>
      </c>
      <c r="N92" s="3209">
        <v>62274</v>
      </c>
      <c r="O92" s="3209">
        <v>57911</v>
      </c>
      <c r="P92" s="3209">
        <v>56061</v>
      </c>
      <c r="Q92" s="3209">
        <v>57627</v>
      </c>
      <c r="R92" s="3209">
        <v>61758</v>
      </c>
      <c r="S92" s="3209">
        <v>61755</v>
      </c>
      <c r="T92" s="3209">
        <v>66765</v>
      </c>
      <c r="U92" s="3209">
        <v>67248</v>
      </c>
      <c r="V92" s="3209">
        <v>70297</v>
      </c>
    </row>
    <row r="93" spans="2:22" ht="30">
      <c r="B93" s="3208" t="s">
        <v>41</v>
      </c>
      <c r="C93" s="3209">
        <v>9345</v>
      </c>
      <c r="D93" s="3209">
        <v>8932</v>
      </c>
      <c r="E93" s="3209">
        <v>10908</v>
      </c>
      <c r="F93" s="3209">
        <v>11004</v>
      </c>
      <c r="G93" s="3209">
        <v>10055</v>
      </c>
      <c r="H93" s="3209">
        <v>7635</v>
      </c>
      <c r="I93" s="3209">
        <v>8806</v>
      </c>
      <c r="J93" s="3209">
        <v>8733</v>
      </c>
      <c r="K93" s="3209">
        <v>10813</v>
      </c>
      <c r="L93" s="3209">
        <v>10601</v>
      </c>
      <c r="M93" s="3209">
        <v>9708</v>
      </c>
      <c r="N93" s="3209">
        <v>11523</v>
      </c>
      <c r="O93" s="3209">
        <v>10972</v>
      </c>
      <c r="P93" s="3209">
        <v>11432</v>
      </c>
      <c r="Q93" s="3209">
        <v>14006</v>
      </c>
      <c r="R93" s="3209">
        <v>12278</v>
      </c>
      <c r="S93" s="3209">
        <v>11431</v>
      </c>
      <c r="T93" s="3209">
        <v>12444</v>
      </c>
      <c r="U93" s="3209">
        <v>12538</v>
      </c>
      <c r="V93" s="3209">
        <v>13802</v>
      </c>
    </row>
    <row r="94" spans="2:22">
      <c r="B94" s="3208" t="s">
        <v>36</v>
      </c>
      <c r="C94" s="3209">
        <v>117943</v>
      </c>
      <c r="D94" s="3209">
        <v>119497</v>
      </c>
      <c r="E94" s="3209">
        <v>106418</v>
      </c>
      <c r="F94" s="3209">
        <v>128432</v>
      </c>
      <c r="G94" s="3209">
        <v>154607</v>
      </c>
      <c r="H94" s="3209">
        <v>150017</v>
      </c>
      <c r="I94" s="3209">
        <v>139467</v>
      </c>
      <c r="J94" s="3209">
        <v>155616</v>
      </c>
      <c r="K94" s="3209">
        <v>155527</v>
      </c>
      <c r="L94" s="3209">
        <v>139031</v>
      </c>
      <c r="M94" s="3209">
        <v>154920</v>
      </c>
      <c r="N94" s="3209">
        <v>187284</v>
      </c>
      <c r="O94" s="3209">
        <v>186812</v>
      </c>
      <c r="P94" s="3209">
        <v>222513</v>
      </c>
      <c r="Q94" s="3209">
        <v>205705</v>
      </c>
      <c r="R94" s="3209">
        <v>188238</v>
      </c>
      <c r="S94" s="3209">
        <v>176228</v>
      </c>
      <c r="T94" s="3209">
        <v>184943</v>
      </c>
      <c r="U94" s="3209">
        <v>186793</v>
      </c>
      <c r="V94" s="3209">
        <v>182455</v>
      </c>
    </row>
    <row r="95" spans="2:22" ht="75">
      <c r="B95" s="3204" t="s">
        <v>44</v>
      </c>
      <c r="C95" s="3205"/>
      <c r="D95" s="3205"/>
      <c r="E95" s="3205"/>
      <c r="F95" s="3205"/>
      <c r="G95" s="3205"/>
      <c r="H95" s="3205"/>
      <c r="I95" s="3205"/>
      <c r="J95" s="3205"/>
      <c r="K95" s="3205"/>
      <c r="L95" s="3205"/>
      <c r="M95" s="3205"/>
      <c r="N95" s="3205"/>
      <c r="O95" s="3205"/>
      <c r="P95" s="3205"/>
      <c r="Q95" s="3205"/>
      <c r="R95" s="3205"/>
      <c r="S95" s="3205"/>
      <c r="T95" s="3205"/>
      <c r="U95" s="3205"/>
      <c r="V95" s="3206" t="s">
        <v>23</v>
      </c>
    </row>
    <row r="96" spans="2:22" ht="120">
      <c r="B96" s="3204" t="s">
        <v>37</v>
      </c>
      <c r="C96" s="3205"/>
      <c r="D96" s="3205"/>
      <c r="E96" s="3205"/>
      <c r="F96" s="3205"/>
      <c r="G96" s="3205"/>
      <c r="H96" s="3205"/>
      <c r="I96" s="3205"/>
      <c r="J96" s="3205"/>
      <c r="K96" s="3205"/>
      <c r="L96" s="3205"/>
      <c r="M96" s="3205"/>
      <c r="N96" s="3205"/>
      <c r="O96" s="3205"/>
      <c r="P96" s="3205"/>
      <c r="Q96" s="3205"/>
      <c r="R96" s="3205"/>
      <c r="S96" s="3205"/>
      <c r="T96" s="3205"/>
      <c r="U96" s="3205"/>
      <c r="V96" s="3207"/>
    </row>
    <row r="97" spans="2:22">
      <c r="B97" s="3208" t="s">
        <v>26</v>
      </c>
      <c r="C97" s="3209">
        <v>4233.299</v>
      </c>
      <c r="D97" s="3209">
        <v>4378.6729999999998</v>
      </c>
      <c r="E97" s="3209">
        <v>4419.0450000000001</v>
      </c>
      <c r="F97" s="3209">
        <v>4486.0060000000003</v>
      </c>
      <c r="G97" s="3209">
        <v>4692.0600000000004</v>
      </c>
      <c r="H97" s="3209">
        <v>4892.7439999999997</v>
      </c>
      <c r="I97" s="3209">
        <v>5113.3869999999997</v>
      </c>
      <c r="J97" s="3209">
        <v>5492.91</v>
      </c>
      <c r="K97" s="3209">
        <v>5532.0770000000002</v>
      </c>
      <c r="L97" s="3209">
        <v>5046.8010000000004</v>
      </c>
      <c r="M97" s="3209">
        <v>5428.0590000000002</v>
      </c>
      <c r="N97" s="3209">
        <v>5960.9040000000005</v>
      </c>
      <c r="O97" s="3209">
        <v>6012.3339999999998</v>
      </c>
      <c r="P97" s="3209">
        <v>5765.2790000000005</v>
      </c>
      <c r="Q97" s="3209">
        <v>5665.3919999999998</v>
      </c>
      <c r="R97" s="3209">
        <v>5063.46</v>
      </c>
      <c r="S97" s="3209">
        <v>5886.5569999999998</v>
      </c>
      <c r="T97" s="3209">
        <v>6007.5749999999998</v>
      </c>
      <c r="U97" s="3209">
        <v>6053.82</v>
      </c>
      <c r="V97" s="3210" t="s">
        <v>23</v>
      </c>
    </row>
    <row r="98" spans="2:22">
      <c r="B98" s="3208" t="s">
        <v>27</v>
      </c>
      <c r="C98" s="3209">
        <v>3013</v>
      </c>
      <c r="D98" s="3209">
        <v>2912.1</v>
      </c>
      <c r="E98" s="3209">
        <v>2802.2</v>
      </c>
      <c r="F98" s="3209">
        <v>2859.9</v>
      </c>
      <c r="G98" s="3209">
        <v>3014.6</v>
      </c>
      <c r="H98" s="3209">
        <v>2847.4</v>
      </c>
      <c r="I98" s="3209">
        <v>3325</v>
      </c>
      <c r="J98" s="3209">
        <v>3430.7</v>
      </c>
      <c r="K98" s="3209">
        <v>2875.8</v>
      </c>
      <c r="L98" s="3209">
        <v>2670.3</v>
      </c>
      <c r="M98" s="3209">
        <v>3209.7</v>
      </c>
      <c r="N98" s="3209">
        <v>2861.6</v>
      </c>
      <c r="O98" s="3209">
        <v>3454.2</v>
      </c>
      <c r="P98" s="3209">
        <v>3190</v>
      </c>
      <c r="Q98" s="3209">
        <v>3064.8</v>
      </c>
      <c r="R98" s="3209">
        <v>3412.6</v>
      </c>
      <c r="S98" s="3209">
        <v>3167.4</v>
      </c>
      <c r="T98" s="3209">
        <v>3395.6</v>
      </c>
      <c r="U98" s="3209">
        <v>3239.7</v>
      </c>
      <c r="V98" s="3209">
        <v>3636.3</v>
      </c>
    </row>
    <row r="99" spans="2:22">
      <c r="B99" s="3208" t="s">
        <v>38</v>
      </c>
      <c r="C99" s="3210" t="s">
        <v>23</v>
      </c>
      <c r="D99" s="3210" t="s">
        <v>23</v>
      </c>
      <c r="E99" s="3210" t="s">
        <v>23</v>
      </c>
      <c r="F99" s="3210" t="s">
        <v>23</v>
      </c>
      <c r="G99" s="3210" t="s">
        <v>23</v>
      </c>
      <c r="H99" s="3210" t="s">
        <v>23</v>
      </c>
      <c r="I99" s="3210" t="s">
        <v>23</v>
      </c>
      <c r="J99" s="3209">
        <v>25341.071</v>
      </c>
      <c r="K99" s="3209">
        <v>31123.687999999998</v>
      </c>
      <c r="L99" s="3209">
        <v>25099.083999999999</v>
      </c>
      <c r="M99" s="3209">
        <v>25244</v>
      </c>
      <c r="N99" s="3209">
        <v>31496</v>
      </c>
      <c r="O99" s="3209">
        <v>33545</v>
      </c>
      <c r="P99" s="3209">
        <v>35393</v>
      </c>
      <c r="Q99" s="3209">
        <v>31252</v>
      </c>
      <c r="R99" s="3209">
        <v>36774</v>
      </c>
      <c r="S99" s="3209">
        <v>37778</v>
      </c>
      <c r="T99" s="3209">
        <v>39961</v>
      </c>
      <c r="U99" s="3209">
        <v>37448</v>
      </c>
      <c r="V99" s="3211">
        <v>38440.6</v>
      </c>
    </row>
    <row r="100" spans="2:22">
      <c r="B100" s="3208" t="s">
        <v>28</v>
      </c>
      <c r="C100" s="3209">
        <v>29610</v>
      </c>
      <c r="D100" s="3209">
        <v>33212</v>
      </c>
      <c r="E100" s="3209">
        <v>26502</v>
      </c>
      <c r="F100" s="3209">
        <v>24869</v>
      </c>
      <c r="G100" s="3209">
        <v>26132</v>
      </c>
      <c r="H100" s="3209">
        <v>24646</v>
      </c>
      <c r="I100" s="3209">
        <v>27166</v>
      </c>
      <c r="J100" s="3209">
        <v>27994</v>
      </c>
      <c r="K100" s="3209">
        <v>22511</v>
      </c>
      <c r="L100" s="3209">
        <v>22075</v>
      </c>
      <c r="M100" s="3209">
        <v>28412</v>
      </c>
      <c r="N100" s="3209">
        <v>31059</v>
      </c>
      <c r="O100" s="3209">
        <v>38235</v>
      </c>
      <c r="P100" s="3209">
        <v>32222</v>
      </c>
      <c r="Q100" s="3209">
        <v>34811</v>
      </c>
      <c r="R100" s="3209">
        <v>26138</v>
      </c>
      <c r="S100" s="3209">
        <v>26379</v>
      </c>
      <c r="T100" s="3209">
        <v>37007</v>
      </c>
      <c r="U100" s="3209">
        <v>29944</v>
      </c>
      <c r="V100" s="3210" t="s">
        <v>23</v>
      </c>
    </row>
    <row r="101" spans="2:22">
      <c r="B101" s="3208" t="s">
        <v>29</v>
      </c>
      <c r="C101" s="3209">
        <v>31260</v>
      </c>
      <c r="D101" s="3209">
        <v>32862</v>
      </c>
      <c r="E101" s="3209">
        <v>32593</v>
      </c>
      <c r="F101" s="3209">
        <v>31628</v>
      </c>
      <c r="G101" s="3209">
        <v>31547</v>
      </c>
      <c r="H101" s="3209">
        <v>30911</v>
      </c>
      <c r="I101" s="3209">
        <v>34218</v>
      </c>
      <c r="J101" s="3209">
        <v>37396</v>
      </c>
      <c r="K101" s="3209">
        <v>36385</v>
      </c>
      <c r="L101" s="3209">
        <v>31621</v>
      </c>
      <c r="M101" s="3209">
        <v>39464</v>
      </c>
      <c r="N101" s="3209">
        <v>41350</v>
      </c>
      <c r="O101" s="3209">
        <v>41018</v>
      </c>
      <c r="P101" s="3209">
        <v>37425</v>
      </c>
      <c r="Q101" s="3209">
        <v>40271</v>
      </c>
      <c r="R101" s="3209">
        <v>42259</v>
      </c>
      <c r="S101" s="3209">
        <v>38869</v>
      </c>
      <c r="T101" s="3209">
        <v>42251</v>
      </c>
      <c r="U101" s="3209">
        <v>45752</v>
      </c>
      <c r="V101" s="3209">
        <v>43886</v>
      </c>
    </row>
    <row r="102" spans="2:22">
      <c r="B102" s="3208" t="s">
        <v>30</v>
      </c>
      <c r="C102" s="3209">
        <v>22565</v>
      </c>
      <c r="D102" s="3209">
        <v>25445</v>
      </c>
      <c r="E102" s="3209">
        <v>21620</v>
      </c>
      <c r="F102" s="3209">
        <v>20273</v>
      </c>
      <c r="G102" s="3209">
        <v>23415</v>
      </c>
      <c r="H102" s="3209">
        <v>22204</v>
      </c>
      <c r="I102" s="3209">
        <v>24945</v>
      </c>
      <c r="J102" s="3209">
        <v>25843</v>
      </c>
      <c r="K102" s="3209">
        <v>27829</v>
      </c>
      <c r="L102" s="3209">
        <v>23507</v>
      </c>
      <c r="M102" s="3209">
        <v>27045</v>
      </c>
      <c r="N102" s="3209">
        <v>30853</v>
      </c>
      <c r="O102" s="3209">
        <v>28927</v>
      </c>
      <c r="P102" s="3209">
        <v>32025</v>
      </c>
      <c r="Q102" s="3209">
        <v>31988</v>
      </c>
      <c r="R102" s="3209">
        <v>25495</v>
      </c>
      <c r="S102" s="3209">
        <v>27675</v>
      </c>
      <c r="T102" s="3209">
        <v>32533</v>
      </c>
      <c r="U102" s="3209">
        <v>28222</v>
      </c>
      <c r="V102" s="3209">
        <v>31784</v>
      </c>
    </row>
    <row r="103" spans="2:22">
      <c r="B103" s="3208" t="s">
        <v>31</v>
      </c>
      <c r="C103" s="3209">
        <v>32450.2</v>
      </c>
      <c r="D103" s="3209">
        <v>33539.699999999997</v>
      </c>
      <c r="E103" s="3209">
        <v>33450.9</v>
      </c>
      <c r="F103" s="3209">
        <v>33765.1</v>
      </c>
      <c r="G103" s="3209">
        <v>34645.1</v>
      </c>
      <c r="H103" s="3209">
        <v>31761</v>
      </c>
      <c r="I103" s="3209">
        <v>32422.9</v>
      </c>
      <c r="J103" s="3209">
        <v>32363.7</v>
      </c>
      <c r="K103" s="3209">
        <v>32782.300000000003</v>
      </c>
      <c r="L103" s="3209">
        <v>32622.400000000001</v>
      </c>
      <c r="M103" s="3209">
        <v>31286.7</v>
      </c>
      <c r="N103" s="3209">
        <v>34364.199999999997</v>
      </c>
      <c r="O103" s="3209">
        <v>35480</v>
      </c>
      <c r="P103" s="3209">
        <v>38739.699999999997</v>
      </c>
      <c r="Q103" s="3209">
        <v>37439.699999999997</v>
      </c>
      <c r="R103" s="3209">
        <v>36976.800000000003</v>
      </c>
      <c r="S103" s="3209">
        <v>37168.400000000001</v>
      </c>
      <c r="T103" s="3209">
        <v>37873.300000000003</v>
      </c>
      <c r="U103" s="3209">
        <v>38780.800000000003</v>
      </c>
      <c r="V103" s="3209">
        <v>38575.300000000003</v>
      </c>
    </row>
    <row r="104" spans="2:22">
      <c r="B104" s="3208" t="s">
        <v>32</v>
      </c>
      <c r="C104" s="3209">
        <v>7817400</v>
      </c>
      <c r="D104" s="3209">
        <v>7042800</v>
      </c>
      <c r="E104" s="3209">
        <v>7032000</v>
      </c>
      <c r="F104" s="3209">
        <v>6683300</v>
      </c>
      <c r="G104" s="3209">
        <v>6167500</v>
      </c>
      <c r="H104" s="3209">
        <v>5526100</v>
      </c>
      <c r="I104" s="3209">
        <v>5423800</v>
      </c>
      <c r="J104" s="3209">
        <v>5472300</v>
      </c>
      <c r="K104" s="3209">
        <v>5469500</v>
      </c>
      <c r="L104" s="3209">
        <v>5192700</v>
      </c>
      <c r="M104" s="3209">
        <v>5815700</v>
      </c>
      <c r="N104" s="3209">
        <v>5898600</v>
      </c>
      <c r="O104" s="3209">
        <v>6044200</v>
      </c>
      <c r="P104" s="3209">
        <v>5807200</v>
      </c>
      <c r="Q104" s="3209">
        <v>5426600</v>
      </c>
      <c r="R104" s="3209">
        <v>5910300</v>
      </c>
      <c r="S104" s="3209">
        <v>6390400</v>
      </c>
      <c r="T104" s="3209">
        <v>6539800</v>
      </c>
      <c r="U104" s="3209">
        <v>5998000</v>
      </c>
      <c r="V104" s="3209">
        <v>5974000</v>
      </c>
    </row>
    <row r="105" spans="2:22">
      <c r="B105" s="3208" t="s">
        <v>39</v>
      </c>
      <c r="C105" s="3210">
        <v>24751225</v>
      </c>
      <c r="D105" s="3210">
        <v>25000027</v>
      </c>
      <c r="E105" s="3210">
        <v>25121986</v>
      </c>
      <c r="F105" s="3210">
        <v>24896612</v>
      </c>
      <c r="G105" s="3210">
        <v>26973711</v>
      </c>
      <c r="H105" s="3210">
        <v>26073652</v>
      </c>
      <c r="I105" s="3210">
        <v>25568076</v>
      </c>
      <c r="J105" s="3210">
        <v>25101495</v>
      </c>
      <c r="K105" s="3210">
        <v>24553054</v>
      </c>
      <c r="L105" s="3210">
        <v>27372374</v>
      </c>
      <c r="M105" s="3210">
        <v>28696174</v>
      </c>
      <c r="N105" s="3210">
        <v>30024665</v>
      </c>
      <c r="O105" s="3210">
        <v>30806509</v>
      </c>
      <c r="P105" s="3210">
        <v>30568857</v>
      </c>
      <c r="Q105" s="3210">
        <v>31476957</v>
      </c>
      <c r="R105" s="3211">
        <v>32654899</v>
      </c>
      <c r="S105" s="3211">
        <v>32411192</v>
      </c>
      <c r="T105" s="3211">
        <v>34715719</v>
      </c>
      <c r="U105" s="3211">
        <v>32888551</v>
      </c>
      <c r="V105" s="3210" t="s">
        <v>23</v>
      </c>
    </row>
    <row r="106" spans="2:22">
      <c r="B106" s="3208" t="s">
        <v>33</v>
      </c>
      <c r="C106" s="3209">
        <v>10573</v>
      </c>
      <c r="D106" s="3209">
        <v>10938</v>
      </c>
      <c r="E106" s="3209">
        <v>10463</v>
      </c>
      <c r="F106" s="3209">
        <v>10807</v>
      </c>
      <c r="G106" s="3209">
        <v>10111</v>
      </c>
      <c r="H106" s="3209">
        <v>10393</v>
      </c>
      <c r="I106" s="3209">
        <v>11813</v>
      </c>
      <c r="J106" s="3209">
        <v>11880</v>
      </c>
      <c r="K106" s="3209">
        <v>11290</v>
      </c>
      <c r="L106" s="3209">
        <v>10373</v>
      </c>
      <c r="M106" s="3209">
        <v>12065</v>
      </c>
      <c r="N106" s="3209">
        <v>11091</v>
      </c>
      <c r="O106" s="3209">
        <v>11626</v>
      </c>
      <c r="P106" s="3209">
        <v>12693</v>
      </c>
      <c r="Q106" s="3209">
        <v>12442</v>
      </c>
      <c r="R106" s="3209">
        <v>12624</v>
      </c>
      <c r="S106" s="3209">
        <v>13060</v>
      </c>
      <c r="T106" s="3209">
        <v>14227</v>
      </c>
      <c r="U106" s="3209">
        <v>13374</v>
      </c>
      <c r="V106" s="3210" t="s">
        <v>23</v>
      </c>
    </row>
    <row r="107" spans="2:22">
      <c r="B107" s="3208" t="s">
        <v>34</v>
      </c>
      <c r="C107" s="3209">
        <v>23635</v>
      </c>
      <c r="D107" s="3209">
        <v>25373</v>
      </c>
      <c r="E107" s="3209">
        <v>21884</v>
      </c>
      <c r="F107" s="3209">
        <v>21624</v>
      </c>
      <c r="G107" s="3209">
        <v>30985</v>
      </c>
      <c r="H107" s="3209">
        <v>31982</v>
      </c>
      <c r="I107" s="3209">
        <v>35311</v>
      </c>
      <c r="J107" s="3209">
        <v>40875</v>
      </c>
      <c r="K107" s="3209">
        <v>42100</v>
      </c>
      <c r="L107" s="3209">
        <v>43139</v>
      </c>
      <c r="M107" s="3209">
        <v>49313</v>
      </c>
      <c r="N107" s="3209">
        <v>57662</v>
      </c>
      <c r="O107" s="3209">
        <v>55829</v>
      </c>
      <c r="P107" s="3209">
        <v>63592</v>
      </c>
      <c r="Q107" s="3209">
        <v>60479</v>
      </c>
      <c r="R107" s="3209">
        <v>54775</v>
      </c>
      <c r="S107" s="3209">
        <v>68893</v>
      </c>
      <c r="T107" s="3209">
        <v>70826</v>
      </c>
      <c r="U107" s="3209">
        <v>65068</v>
      </c>
      <c r="V107" s="3210" t="s">
        <v>23</v>
      </c>
    </row>
    <row r="108" spans="2:22">
      <c r="B108" s="3208" t="s">
        <v>40</v>
      </c>
      <c r="C108" s="3209">
        <v>25338</v>
      </c>
      <c r="D108" s="3209">
        <v>26908</v>
      </c>
      <c r="E108" s="3209">
        <v>27238</v>
      </c>
      <c r="F108" s="3209">
        <v>28906</v>
      </c>
      <c r="G108" s="3209">
        <v>28159</v>
      </c>
      <c r="H108" s="3209">
        <v>26844</v>
      </c>
      <c r="I108" s="3209">
        <v>27907</v>
      </c>
      <c r="J108" s="3209">
        <v>30559</v>
      </c>
      <c r="K108" s="3209">
        <v>31181</v>
      </c>
      <c r="L108" s="3209">
        <v>28470</v>
      </c>
      <c r="M108" s="3209">
        <v>30568</v>
      </c>
      <c r="N108" s="3209">
        <v>29540</v>
      </c>
      <c r="O108" s="3209">
        <v>30195</v>
      </c>
      <c r="P108" s="3209">
        <v>32122</v>
      </c>
      <c r="Q108" s="3209">
        <v>31621</v>
      </c>
      <c r="R108" s="3209">
        <v>34025</v>
      </c>
      <c r="S108" s="3209">
        <v>37382</v>
      </c>
      <c r="T108" s="3209">
        <v>38243</v>
      </c>
      <c r="U108" s="3209">
        <v>39316</v>
      </c>
      <c r="V108" s="3210" t="s">
        <v>23</v>
      </c>
    </row>
    <row r="109" spans="2:22">
      <c r="B109" s="3208" t="s">
        <v>35</v>
      </c>
      <c r="C109" s="3209">
        <v>46541</v>
      </c>
      <c r="D109" s="3209">
        <v>48556</v>
      </c>
      <c r="E109" s="3209">
        <v>49315</v>
      </c>
      <c r="F109" s="3209">
        <v>49970</v>
      </c>
      <c r="G109" s="3209">
        <v>51281</v>
      </c>
      <c r="H109" s="3209">
        <v>40698</v>
      </c>
      <c r="I109" s="3209">
        <v>46758</v>
      </c>
      <c r="J109" s="3209">
        <v>56833</v>
      </c>
      <c r="K109" s="3209">
        <v>58046</v>
      </c>
      <c r="L109" s="3209">
        <v>52677</v>
      </c>
      <c r="M109" s="3209">
        <v>63395</v>
      </c>
      <c r="N109" s="3209">
        <v>66694</v>
      </c>
      <c r="O109" s="3209">
        <v>62550</v>
      </c>
      <c r="P109" s="3209">
        <v>60871</v>
      </c>
      <c r="Q109" s="3209">
        <v>62632</v>
      </c>
      <c r="R109" s="3209">
        <v>65842</v>
      </c>
      <c r="S109" s="3209">
        <v>66082</v>
      </c>
      <c r="T109" s="3209">
        <v>70821</v>
      </c>
      <c r="U109" s="3209">
        <v>72520</v>
      </c>
      <c r="V109" s="3209">
        <v>76566</v>
      </c>
    </row>
    <row r="110" spans="2:22" ht="30">
      <c r="B110" s="3208" t="s">
        <v>41</v>
      </c>
      <c r="C110" s="3209">
        <v>9518</v>
      </c>
      <c r="D110" s="3209">
        <v>9361</v>
      </c>
      <c r="E110" s="3209">
        <v>11266</v>
      </c>
      <c r="F110" s="3209">
        <v>11421</v>
      </c>
      <c r="G110" s="3209">
        <v>10469</v>
      </c>
      <c r="H110" s="3209">
        <v>10861</v>
      </c>
      <c r="I110" s="3209">
        <v>11854</v>
      </c>
      <c r="J110" s="3209">
        <v>11495</v>
      </c>
      <c r="K110" s="3209">
        <v>13685</v>
      </c>
      <c r="L110" s="3209">
        <v>13824</v>
      </c>
      <c r="M110" s="3209">
        <v>12583</v>
      </c>
      <c r="N110" s="3209">
        <v>14486</v>
      </c>
      <c r="O110" s="3209">
        <v>13397</v>
      </c>
      <c r="P110" s="3209">
        <v>13674</v>
      </c>
      <c r="Q110" s="3209">
        <v>16125</v>
      </c>
      <c r="R110" s="3209">
        <v>14110</v>
      </c>
      <c r="S110" s="3209">
        <v>13717</v>
      </c>
      <c r="T110" s="3209">
        <v>14442</v>
      </c>
      <c r="U110" s="3209">
        <v>14560</v>
      </c>
      <c r="V110" s="3209">
        <v>15815</v>
      </c>
    </row>
    <row r="111" spans="2:22">
      <c r="B111" s="3208" t="s">
        <v>36</v>
      </c>
      <c r="C111" s="3209">
        <v>112773</v>
      </c>
      <c r="D111" s="3209">
        <v>114356</v>
      </c>
      <c r="E111" s="3209">
        <v>100986</v>
      </c>
      <c r="F111" s="3209">
        <v>122644</v>
      </c>
      <c r="G111" s="3209">
        <v>148671</v>
      </c>
      <c r="H111" s="3209">
        <v>143976</v>
      </c>
      <c r="I111" s="3209">
        <v>132831</v>
      </c>
      <c r="J111" s="3209">
        <v>148069</v>
      </c>
      <c r="K111" s="3209">
        <v>147548</v>
      </c>
      <c r="L111" s="3209">
        <v>130871</v>
      </c>
      <c r="M111" s="3209">
        <v>146468</v>
      </c>
      <c r="N111" s="3209">
        <v>178448</v>
      </c>
      <c r="O111" s="3209">
        <v>177619</v>
      </c>
      <c r="P111" s="3209">
        <v>212951</v>
      </c>
      <c r="Q111" s="3209">
        <v>194748</v>
      </c>
      <c r="R111" s="3209">
        <v>177833</v>
      </c>
      <c r="S111" s="3209">
        <v>166351</v>
      </c>
      <c r="T111" s="3209">
        <v>174351</v>
      </c>
      <c r="U111" s="3209">
        <v>176184</v>
      </c>
      <c r="V111" s="3209">
        <v>171329</v>
      </c>
    </row>
    <row r="112" spans="2:22" ht="60">
      <c r="B112" s="3204" t="s">
        <v>45</v>
      </c>
      <c r="C112" s="3205"/>
      <c r="D112" s="3205"/>
      <c r="E112" s="3205"/>
      <c r="F112" s="3205"/>
      <c r="G112" s="3205"/>
      <c r="H112" s="3205"/>
      <c r="I112" s="3205"/>
      <c r="J112" s="3205"/>
      <c r="K112" s="3205"/>
      <c r="L112" s="3205"/>
      <c r="M112" s="3205"/>
      <c r="N112" s="3205"/>
      <c r="O112" s="3205"/>
      <c r="P112" s="3205"/>
      <c r="Q112" s="3205"/>
      <c r="R112" s="3205"/>
      <c r="S112" s="3205"/>
      <c r="T112" s="3205"/>
      <c r="U112" s="3205"/>
      <c r="V112" s="3206" t="s">
        <v>23</v>
      </c>
    </row>
    <row r="113" spans="2:22" ht="120">
      <c r="B113" s="3204" t="s">
        <v>37</v>
      </c>
      <c r="C113" s="3205"/>
      <c r="D113" s="3205"/>
      <c r="E113" s="3205"/>
      <c r="F113" s="3205"/>
      <c r="G113" s="3205"/>
      <c r="H113" s="3205"/>
      <c r="I113" s="3205"/>
      <c r="J113" s="3205"/>
      <c r="K113" s="3205"/>
      <c r="L113" s="3205"/>
      <c r="M113" s="3205"/>
      <c r="N113" s="3205"/>
      <c r="O113" s="3205"/>
      <c r="P113" s="3205"/>
      <c r="Q113" s="3205"/>
      <c r="R113" s="3205"/>
      <c r="S113" s="3205"/>
      <c r="T113" s="3205"/>
      <c r="U113" s="3205"/>
      <c r="V113" s="3207"/>
    </row>
    <row r="114" spans="2:22">
      <c r="B114" s="3208" t="s">
        <v>26</v>
      </c>
      <c r="C114" s="3209">
        <v>405.12400000000002</v>
      </c>
      <c r="D114" s="3209">
        <v>399.20100000000002</v>
      </c>
      <c r="E114" s="3209">
        <v>415.80599999999998</v>
      </c>
      <c r="F114" s="3209">
        <v>427.16399999999999</v>
      </c>
      <c r="G114" s="3209">
        <v>430.666</v>
      </c>
      <c r="H114" s="3209">
        <v>439.29700000000003</v>
      </c>
      <c r="I114" s="3209">
        <v>442.255</v>
      </c>
      <c r="J114" s="3209">
        <v>493.62</v>
      </c>
      <c r="K114" s="3209">
        <v>485.214</v>
      </c>
      <c r="L114" s="3209">
        <v>497.28300000000002</v>
      </c>
      <c r="M114" s="3209">
        <v>515.71400000000006</v>
      </c>
      <c r="N114" s="3209">
        <v>553.01700000000005</v>
      </c>
      <c r="O114" s="3209">
        <v>585.85500000000002</v>
      </c>
      <c r="P114" s="3209">
        <v>613.44899999999996</v>
      </c>
      <c r="Q114" s="3209">
        <v>655.32000000000005</v>
      </c>
      <c r="R114" s="3209">
        <v>673.30200000000002</v>
      </c>
      <c r="S114" s="3209">
        <v>688.53700000000003</v>
      </c>
      <c r="T114" s="3209">
        <v>715.73500000000001</v>
      </c>
      <c r="U114" s="3209">
        <v>766.23299999999995</v>
      </c>
      <c r="V114" s="3210" t="s">
        <v>23</v>
      </c>
    </row>
    <row r="115" spans="2:22">
      <c r="B115" s="3208" t="s">
        <v>27</v>
      </c>
      <c r="C115" s="3209">
        <v>243.8</v>
      </c>
      <c r="D115" s="3209">
        <v>258.89999999999998</v>
      </c>
      <c r="E115" s="3209">
        <v>275.39999999999998</v>
      </c>
      <c r="F115" s="3209">
        <v>291.7</v>
      </c>
      <c r="G115" s="3209">
        <v>303</v>
      </c>
      <c r="H115" s="3209">
        <v>303.5</v>
      </c>
      <c r="I115" s="3209">
        <v>318.39999999999998</v>
      </c>
      <c r="J115" s="3209">
        <v>340.2</v>
      </c>
      <c r="K115" s="3209">
        <v>356.9</v>
      </c>
      <c r="L115" s="3209">
        <v>387.4</v>
      </c>
      <c r="M115" s="3209">
        <v>409</v>
      </c>
      <c r="N115" s="3209">
        <v>453.5</v>
      </c>
      <c r="O115" s="3209">
        <v>482.4</v>
      </c>
      <c r="P115" s="3209">
        <v>498.2</v>
      </c>
      <c r="Q115" s="3209">
        <v>529.1</v>
      </c>
      <c r="R115" s="3209">
        <v>557.6</v>
      </c>
      <c r="S115" s="3209">
        <v>577.29999999999995</v>
      </c>
      <c r="T115" s="3209">
        <v>614.5</v>
      </c>
      <c r="U115" s="3209">
        <v>660.8</v>
      </c>
      <c r="V115" s="3209">
        <v>732.1</v>
      </c>
    </row>
    <row r="116" spans="2:22">
      <c r="B116" s="3208" t="s">
        <v>38</v>
      </c>
      <c r="C116" s="3209">
        <v>7336.3860000000004</v>
      </c>
      <c r="D116" s="3209">
        <v>7599.8149999999996</v>
      </c>
      <c r="E116" s="3209">
        <v>7940.61</v>
      </c>
      <c r="F116" s="3209">
        <v>8103.6049999999996</v>
      </c>
      <c r="G116" s="3209">
        <v>8314.9779999999992</v>
      </c>
      <c r="H116" s="3209">
        <v>8492.5239999999994</v>
      </c>
      <c r="I116" s="3209">
        <v>8524.9249999999993</v>
      </c>
      <c r="J116" s="3209">
        <v>8460.3529999999992</v>
      </c>
      <c r="K116" s="3209">
        <v>8536.5830000000005</v>
      </c>
      <c r="L116" s="3209">
        <v>8215.5930000000008</v>
      </c>
      <c r="M116" s="3209">
        <v>8336.3649999999998</v>
      </c>
      <c r="N116" s="3209">
        <v>8926.6440000000002</v>
      </c>
      <c r="O116" s="3209">
        <v>9338.5169999999998</v>
      </c>
      <c r="P116" s="3209">
        <v>9698.6299999999992</v>
      </c>
      <c r="Q116" s="3209">
        <v>9887.5010000000002</v>
      </c>
      <c r="R116" s="3209">
        <v>10516.023999999999</v>
      </c>
      <c r="S116" s="3209">
        <v>10892.188</v>
      </c>
      <c r="T116" s="3209">
        <v>11275.057000000001</v>
      </c>
      <c r="U116" s="3209">
        <v>11937.648999999999</v>
      </c>
      <c r="V116" s="3209">
        <v>12580.123</v>
      </c>
    </row>
    <row r="117" spans="2:22">
      <c r="B117" s="3208" t="s">
        <v>28</v>
      </c>
      <c r="C117" s="3209">
        <v>6638</v>
      </c>
      <c r="D117" s="3209">
        <v>6792</v>
      </c>
      <c r="E117" s="3209">
        <v>7041</v>
      </c>
      <c r="F117" s="3209">
        <v>7136</v>
      </c>
      <c r="G117" s="3209">
        <v>7220</v>
      </c>
      <c r="H117" s="3209">
        <v>7288</v>
      </c>
      <c r="I117" s="3209">
        <v>7274</v>
      </c>
      <c r="J117" s="3209">
        <v>7613</v>
      </c>
      <c r="K117" s="3209">
        <v>8163</v>
      </c>
      <c r="L117" s="3209">
        <v>8191</v>
      </c>
      <c r="M117" s="3209">
        <v>8777</v>
      </c>
      <c r="N117" s="3209">
        <v>8903</v>
      </c>
      <c r="O117" s="3209">
        <v>9048</v>
      </c>
      <c r="P117" s="3209">
        <v>9346</v>
      </c>
      <c r="Q117" s="3209">
        <v>9914</v>
      </c>
      <c r="R117" s="3209">
        <v>10724</v>
      </c>
      <c r="S117" s="3209">
        <v>11001</v>
      </c>
      <c r="T117" s="3209">
        <v>11090</v>
      </c>
      <c r="U117" s="3209">
        <v>11447</v>
      </c>
      <c r="V117" s="3210" t="s">
        <v>23</v>
      </c>
    </row>
    <row r="118" spans="2:22">
      <c r="B118" s="3208" t="s">
        <v>29</v>
      </c>
      <c r="C118" s="3209">
        <v>6207</v>
      </c>
      <c r="D118" s="3209">
        <v>6571</v>
      </c>
      <c r="E118" s="3209">
        <v>6959</v>
      </c>
      <c r="F118" s="3209">
        <v>7428</v>
      </c>
      <c r="G118" s="3209">
        <v>7741</v>
      </c>
      <c r="H118" s="3209">
        <v>8020</v>
      </c>
      <c r="I118" s="3209">
        <v>8275</v>
      </c>
      <c r="J118" s="3209">
        <v>8262</v>
      </c>
      <c r="K118" s="3209">
        <v>8263</v>
      </c>
      <c r="L118" s="3209">
        <v>8100</v>
      </c>
      <c r="M118" s="3209">
        <v>8401</v>
      </c>
      <c r="N118" s="3209">
        <v>8549</v>
      </c>
      <c r="O118" s="3209">
        <v>9004</v>
      </c>
      <c r="P118" s="3209">
        <v>9488</v>
      </c>
      <c r="Q118" s="3209">
        <v>9642</v>
      </c>
      <c r="R118" s="3209">
        <v>9746</v>
      </c>
      <c r="S118" s="3209">
        <v>9790</v>
      </c>
      <c r="T118" s="3209">
        <v>9791</v>
      </c>
      <c r="U118" s="3209">
        <v>9965</v>
      </c>
      <c r="V118" s="3209">
        <v>10269</v>
      </c>
    </row>
    <row r="119" spans="2:22">
      <c r="B119" s="3208" t="s">
        <v>30</v>
      </c>
      <c r="C119" s="3209">
        <v>6682</v>
      </c>
      <c r="D119" s="3209">
        <v>6179</v>
      </c>
      <c r="E119" s="3209">
        <v>6037</v>
      </c>
      <c r="F119" s="3209">
        <v>5976</v>
      </c>
      <c r="G119" s="3209">
        <v>5971</v>
      </c>
      <c r="H119" s="3209">
        <v>5638</v>
      </c>
      <c r="I119" s="3209">
        <v>5574</v>
      </c>
      <c r="J119" s="3209">
        <v>5779</v>
      </c>
      <c r="K119" s="3209">
        <v>5885</v>
      </c>
      <c r="L119" s="3209">
        <v>6008</v>
      </c>
      <c r="M119" s="3209">
        <v>6047</v>
      </c>
      <c r="N119" s="3209">
        <v>6570</v>
      </c>
      <c r="O119" s="3209">
        <v>6768</v>
      </c>
      <c r="P119" s="3209">
        <v>7085</v>
      </c>
      <c r="Q119" s="3209">
        <v>7406</v>
      </c>
      <c r="R119" s="3209">
        <v>7657</v>
      </c>
      <c r="S119" s="3209">
        <v>7894</v>
      </c>
      <c r="T119" s="3209">
        <v>7946</v>
      </c>
      <c r="U119" s="3209">
        <v>8048</v>
      </c>
      <c r="V119" s="3209">
        <v>8230</v>
      </c>
    </row>
    <row r="120" spans="2:22">
      <c r="B120" s="3208" t="s">
        <v>31</v>
      </c>
      <c r="C120" s="3209">
        <v>6076.6</v>
      </c>
      <c r="D120" s="3209">
        <v>6373.3</v>
      </c>
      <c r="E120" s="3209">
        <v>6390.3</v>
      </c>
      <c r="F120" s="3209">
        <v>5981.4</v>
      </c>
      <c r="G120" s="3209">
        <v>6301.5</v>
      </c>
      <c r="H120" s="3209">
        <v>6982.2</v>
      </c>
      <c r="I120" s="3209">
        <v>7330.5</v>
      </c>
      <c r="J120" s="3209">
        <v>7356.7</v>
      </c>
      <c r="K120" s="3209">
        <v>7180.3</v>
      </c>
      <c r="L120" s="3209">
        <v>7205.5</v>
      </c>
      <c r="M120" s="3209">
        <v>7524.8</v>
      </c>
      <c r="N120" s="3209">
        <v>7737.8</v>
      </c>
      <c r="O120" s="3209">
        <v>7815.7</v>
      </c>
      <c r="P120" s="3209">
        <v>7713.3</v>
      </c>
      <c r="Q120" s="3209">
        <v>8175</v>
      </c>
      <c r="R120" s="3209">
        <v>8611.1</v>
      </c>
      <c r="S120" s="3209">
        <v>8823.2999999999993</v>
      </c>
      <c r="T120" s="3209">
        <v>9201</v>
      </c>
      <c r="U120" s="3209">
        <v>9369.4</v>
      </c>
      <c r="V120" s="3209">
        <v>9547.2000000000007</v>
      </c>
    </row>
    <row r="121" spans="2:22">
      <c r="B121" s="3208" t="s">
        <v>32</v>
      </c>
      <c r="C121" s="3209">
        <v>1920700</v>
      </c>
      <c r="D121" s="3209">
        <v>1932600</v>
      </c>
      <c r="E121" s="3209">
        <v>1914000</v>
      </c>
      <c r="F121" s="3209">
        <v>1827900</v>
      </c>
      <c r="G121" s="3209">
        <v>1887800</v>
      </c>
      <c r="H121" s="3209">
        <v>1913600</v>
      </c>
      <c r="I121" s="3209">
        <v>1804700</v>
      </c>
      <c r="J121" s="3209">
        <v>1704700</v>
      </c>
      <c r="K121" s="3209">
        <v>1785700</v>
      </c>
      <c r="L121" s="3209">
        <v>1896800</v>
      </c>
      <c r="M121" s="3209">
        <v>1858500</v>
      </c>
      <c r="N121" s="3209">
        <v>2135600</v>
      </c>
      <c r="O121" s="3209">
        <v>2048900</v>
      </c>
      <c r="P121" s="3209">
        <v>2081300</v>
      </c>
      <c r="Q121" s="3209">
        <v>2214600</v>
      </c>
      <c r="R121" s="3209">
        <v>2213400</v>
      </c>
      <c r="S121" s="3209">
        <v>2346700</v>
      </c>
      <c r="T121" s="3209">
        <v>2302500</v>
      </c>
      <c r="U121" s="3209">
        <v>2696000</v>
      </c>
      <c r="V121" s="3209">
        <v>2794800</v>
      </c>
    </row>
    <row r="122" spans="2:22">
      <c r="B122" s="3208" t="s">
        <v>39</v>
      </c>
      <c r="C122" s="3210">
        <v>2964231</v>
      </c>
      <c r="D122" s="3210">
        <v>2988474</v>
      </c>
      <c r="E122" s="3210">
        <v>2916180</v>
      </c>
      <c r="F122" s="3210">
        <v>3069521</v>
      </c>
      <c r="G122" s="3210">
        <v>3183409</v>
      </c>
      <c r="H122" s="3210">
        <v>3062640</v>
      </c>
      <c r="I122" s="3210">
        <v>3063095</v>
      </c>
      <c r="J122" s="3210">
        <v>3136724</v>
      </c>
      <c r="K122" s="3210">
        <v>3217083</v>
      </c>
      <c r="L122" s="3210">
        <v>3903256</v>
      </c>
      <c r="M122" s="3210">
        <v>4115894</v>
      </c>
      <c r="N122" s="3210">
        <v>4441023</v>
      </c>
      <c r="O122" s="3210">
        <v>4635420</v>
      </c>
      <c r="P122" s="3210">
        <v>4817651</v>
      </c>
      <c r="Q122" s="3210">
        <v>4820343</v>
      </c>
      <c r="R122" s="3211">
        <v>5246214</v>
      </c>
      <c r="S122" s="3211">
        <v>5165004</v>
      </c>
      <c r="T122" s="3211">
        <v>5563434</v>
      </c>
      <c r="U122" s="3211">
        <v>6006794</v>
      </c>
      <c r="V122" s="3210" t="s">
        <v>23</v>
      </c>
    </row>
    <row r="123" spans="2:22">
      <c r="B123" s="3208" t="s">
        <v>33</v>
      </c>
      <c r="C123" s="3209">
        <v>2302</v>
      </c>
      <c r="D123" s="3209">
        <v>2415</v>
      </c>
      <c r="E123" s="3209">
        <v>2573</v>
      </c>
      <c r="F123" s="3209">
        <v>2594</v>
      </c>
      <c r="G123" s="3209">
        <v>2547</v>
      </c>
      <c r="H123" s="3209">
        <v>2518</v>
      </c>
      <c r="I123" s="3209">
        <v>2563</v>
      </c>
      <c r="J123" s="3209">
        <v>2695</v>
      </c>
      <c r="K123" s="3209">
        <v>2773</v>
      </c>
      <c r="L123" s="3209">
        <v>2798</v>
      </c>
      <c r="M123" s="3209">
        <v>2851</v>
      </c>
      <c r="N123" s="3209">
        <v>2926</v>
      </c>
      <c r="O123" s="3209">
        <v>2996</v>
      </c>
      <c r="P123" s="3209">
        <v>3046</v>
      </c>
      <c r="Q123" s="3209">
        <v>3054</v>
      </c>
      <c r="R123" s="3209">
        <v>3038</v>
      </c>
      <c r="S123" s="3209">
        <v>3125</v>
      </c>
      <c r="T123" s="3209">
        <v>3269</v>
      </c>
      <c r="U123" s="3209">
        <v>3471</v>
      </c>
      <c r="V123" s="3210" t="s">
        <v>23</v>
      </c>
    </row>
    <row r="124" spans="2:22">
      <c r="B124" s="3208" t="s">
        <v>34</v>
      </c>
      <c r="C124" s="3209">
        <v>6046</v>
      </c>
      <c r="D124" s="3209">
        <v>6511</v>
      </c>
      <c r="E124" s="3209">
        <v>5874</v>
      </c>
      <c r="F124" s="3209">
        <v>5863</v>
      </c>
      <c r="G124" s="3209">
        <v>6062</v>
      </c>
      <c r="H124" s="3209">
        <v>6502</v>
      </c>
      <c r="I124" s="3209">
        <v>6732</v>
      </c>
      <c r="J124" s="3209">
        <v>7728</v>
      </c>
      <c r="K124" s="3209">
        <v>8234</v>
      </c>
      <c r="L124" s="3209">
        <v>8812</v>
      </c>
      <c r="M124" s="3209">
        <v>8607</v>
      </c>
      <c r="N124" s="3209">
        <v>9717</v>
      </c>
      <c r="O124" s="3209">
        <v>10625</v>
      </c>
      <c r="P124" s="3209">
        <v>10601</v>
      </c>
      <c r="Q124" s="3209">
        <v>11309</v>
      </c>
      <c r="R124" s="3209">
        <v>11156</v>
      </c>
      <c r="S124" s="3209">
        <v>11853</v>
      </c>
      <c r="T124" s="3209">
        <v>11988</v>
      </c>
      <c r="U124" s="3209">
        <v>11442</v>
      </c>
      <c r="V124" s="3210" t="s">
        <v>23</v>
      </c>
    </row>
    <row r="125" spans="2:22">
      <c r="B125" s="3208" t="s">
        <v>40</v>
      </c>
      <c r="C125" s="3209">
        <v>3472</v>
      </c>
      <c r="D125" s="3209">
        <v>3675</v>
      </c>
      <c r="E125" s="3209">
        <v>3741</v>
      </c>
      <c r="F125" s="3209">
        <v>3782</v>
      </c>
      <c r="G125" s="3209">
        <v>3996</v>
      </c>
      <c r="H125" s="3209">
        <v>4169</v>
      </c>
      <c r="I125" s="3209">
        <v>4374</v>
      </c>
      <c r="J125" s="3209">
        <v>4631</v>
      </c>
      <c r="K125" s="3209">
        <v>4625</v>
      </c>
      <c r="L125" s="3209">
        <v>4604</v>
      </c>
      <c r="M125" s="3209">
        <v>5048</v>
      </c>
      <c r="N125" s="3209">
        <v>5094</v>
      </c>
      <c r="O125" s="3209">
        <v>4468</v>
      </c>
      <c r="P125" s="3209">
        <v>4500</v>
      </c>
      <c r="Q125" s="3209">
        <v>4621</v>
      </c>
      <c r="R125" s="3209">
        <v>4979</v>
      </c>
      <c r="S125" s="3209">
        <v>5164</v>
      </c>
      <c r="T125" s="3209">
        <v>5378</v>
      </c>
      <c r="U125" s="3209">
        <v>5404</v>
      </c>
      <c r="V125" s="3210" t="s">
        <v>23</v>
      </c>
    </row>
    <row r="126" spans="2:22">
      <c r="B126" s="3208" t="s">
        <v>35</v>
      </c>
      <c r="C126" s="3209">
        <v>11127</v>
      </c>
      <c r="D126" s="3209">
        <v>11423</v>
      </c>
      <c r="E126" s="3209">
        <v>12031</v>
      </c>
      <c r="F126" s="3209">
        <v>12261</v>
      </c>
      <c r="G126" s="3209">
        <v>12772</v>
      </c>
      <c r="H126" s="3209">
        <v>13471</v>
      </c>
      <c r="I126" s="3209">
        <v>13064</v>
      </c>
      <c r="J126" s="3209">
        <v>14516</v>
      </c>
      <c r="K126" s="3209">
        <v>15630</v>
      </c>
      <c r="L126" s="3209">
        <v>16312</v>
      </c>
      <c r="M126" s="3209">
        <v>17255</v>
      </c>
      <c r="N126" s="3209">
        <v>17855</v>
      </c>
      <c r="O126" s="3209">
        <v>17605</v>
      </c>
      <c r="P126" s="3209">
        <v>18330</v>
      </c>
      <c r="Q126" s="3209">
        <v>19101</v>
      </c>
      <c r="R126" s="3209">
        <v>19145</v>
      </c>
      <c r="S126" s="3209">
        <v>19393</v>
      </c>
      <c r="T126" s="3209">
        <v>20033</v>
      </c>
      <c r="U126" s="3209">
        <v>20609</v>
      </c>
      <c r="V126" s="3209">
        <v>21755</v>
      </c>
    </row>
    <row r="127" spans="2:22" ht="30">
      <c r="B127" s="3208" t="s">
        <v>41</v>
      </c>
      <c r="C127" s="3209">
        <v>2510</v>
      </c>
      <c r="D127" s="3209">
        <v>2553</v>
      </c>
      <c r="E127" s="3209">
        <v>2577</v>
      </c>
      <c r="F127" s="3209">
        <v>2365</v>
      </c>
      <c r="G127" s="3209">
        <v>2512</v>
      </c>
      <c r="H127" s="3209">
        <v>2664</v>
      </c>
      <c r="I127" s="3209">
        <v>2952</v>
      </c>
      <c r="J127" s="3209">
        <v>3608</v>
      </c>
      <c r="K127" s="3209">
        <v>3739</v>
      </c>
      <c r="L127" s="3209">
        <v>3850</v>
      </c>
      <c r="M127" s="3209">
        <v>3954</v>
      </c>
      <c r="N127" s="3209">
        <v>4007</v>
      </c>
      <c r="O127" s="3209">
        <v>4098</v>
      </c>
      <c r="P127" s="3209">
        <v>4194</v>
      </c>
      <c r="Q127" s="3209">
        <v>4036</v>
      </c>
      <c r="R127" s="3209">
        <v>4231</v>
      </c>
      <c r="S127" s="3209">
        <v>4301</v>
      </c>
      <c r="T127" s="3209">
        <v>4469</v>
      </c>
      <c r="U127" s="3209">
        <v>4570</v>
      </c>
      <c r="V127" s="3209">
        <v>4892</v>
      </c>
    </row>
    <row r="128" spans="2:22">
      <c r="B128" s="3208" t="s">
        <v>36</v>
      </c>
      <c r="C128" s="3209">
        <v>30202</v>
      </c>
      <c r="D128" s="3209">
        <v>31309</v>
      </c>
      <c r="E128" s="3209">
        <v>31636</v>
      </c>
      <c r="F128" s="3209">
        <v>31645</v>
      </c>
      <c r="G128" s="3209">
        <v>34943</v>
      </c>
      <c r="H128" s="3209">
        <v>34647</v>
      </c>
      <c r="I128" s="3209">
        <v>37996</v>
      </c>
      <c r="J128" s="3209">
        <v>41802</v>
      </c>
      <c r="K128" s="3209">
        <v>42138</v>
      </c>
      <c r="L128" s="3209">
        <v>42318</v>
      </c>
      <c r="M128" s="3209">
        <v>41360</v>
      </c>
      <c r="N128" s="3209">
        <v>41180</v>
      </c>
      <c r="O128" s="3209">
        <v>48054</v>
      </c>
      <c r="P128" s="3209">
        <v>48866</v>
      </c>
      <c r="Q128" s="3209">
        <v>50971</v>
      </c>
      <c r="R128" s="3209">
        <v>50616</v>
      </c>
      <c r="S128" s="3209">
        <v>53650</v>
      </c>
      <c r="T128" s="3209">
        <v>56200</v>
      </c>
      <c r="U128" s="3209">
        <v>55144</v>
      </c>
      <c r="V128" s="3209">
        <v>56194</v>
      </c>
    </row>
    <row r="129" spans="2:23" ht="105">
      <c r="B129" s="3204" t="s">
        <v>46</v>
      </c>
      <c r="C129" s="3205"/>
      <c r="D129" s="3205"/>
      <c r="E129" s="3205"/>
      <c r="F129" s="3205"/>
      <c r="G129" s="3205"/>
      <c r="H129" s="3205"/>
      <c r="I129" s="3205"/>
      <c r="J129" s="3205"/>
      <c r="K129" s="3205"/>
      <c r="L129" s="3205"/>
      <c r="M129" s="3205"/>
      <c r="N129" s="3205"/>
      <c r="O129" s="3205"/>
      <c r="P129" s="3205"/>
      <c r="Q129" s="3205"/>
      <c r="R129" s="3205"/>
      <c r="S129" s="3205"/>
      <c r="T129" s="3205"/>
      <c r="U129" s="3205"/>
      <c r="V129" s="3206" t="s">
        <v>23</v>
      </c>
    </row>
    <row r="130" spans="2:23" ht="120">
      <c r="B130" s="3204" t="s">
        <v>37</v>
      </c>
      <c r="C130" s="3205"/>
      <c r="D130" s="3205"/>
      <c r="E130" s="3205"/>
      <c r="F130" s="3205"/>
      <c r="G130" s="3205"/>
      <c r="H130" s="3205"/>
      <c r="I130" s="3205"/>
      <c r="J130" s="3205"/>
      <c r="K130" s="3205"/>
      <c r="L130" s="3205"/>
      <c r="M130" s="3205"/>
      <c r="N130" s="3205"/>
      <c r="O130" s="3205"/>
      <c r="P130" s="3205"/>
      <c r="Q130" s="3205"/>
      <c r="R130" s="3205"/>
      <c r="S130" s="3205"/>
      <c r="T130" s="3205"/>
      <c r="U130" s="3205"/>
      <c r="V130" s="3207"/>
    </row>
    <row r="131" spans="2:23">
      <c r="B131" s="3208" t="s">
        <v>26</v>
      </c>
      <c r="C131" s="3209">
        <v>3828.1759999999999</v>
      </c>
      <c r="D131" s="3209">
        <v>3979.4720000000002</v>
      </c>
      <c r="E131" s="3209">
        <v>4003.24</v>
      </c>
      <c r="F131" s="3209">
        <v>4058.8420000000001</v>
      </c>
      <c r="G131" s="3209">
        <v>4261.3940000000002</v>
      </c>
      <c r="H131" s="3209">
        <v>4453.4470000000001</v>
      </c>
      <c r="I131" s="3209">
        <v>4671.1329999999998</v>
      </c>
      <c r="J131" s="3209">
        <v>4999.2889999999998</v>
      </c>
      <c r="K131" s="3209">
        <v>5046.8630000000003</v>
      </c>
      <c r="L131" s="3209">
        <v>4549.5169999999998</v>
      </c>
      <c r="M131" s="3209">
        <v>4912.3450000000003</v>
      </c>
      <c r="N131" s="3209">
        <v>5407.8879999999999</v>
      </c>
      <c r="O131" s="3209">
        <v>5426.4790000000003</v>
      </c>
      <c r="P131" s="3209">
        <v>5151.83</v>
      </c>
      <c r="Q131" s="3209">
        <v>5010.0720000000001</v>
      </c>
      <c r="R131" s="3209">
        <v>4390.1580000000004</v>
      </c>
      <c r="S131" s="3209">
        <v>5198.0200000000004</v>
      </c>
      <c r="T131" s="3209">
        <v>5291.84</v>
      </c>
      <c r="U131" s="3209">
        <v>5287.5879999999997</v>
      </c>
      <c r="V131" s="3210" t="s">
        <v>23</v>
      </c>
    </row>
    <row r="132" spans="2:23">
      <c r="B132" s="3208" t="s">
        <v>27</v>
      </c>
      <c r="C132" s="3209">
        <v>2769.2</v>
      </c>
      <c r="D132" s="3209">
        <v>2653.2</v>
      </c>
      <c r="E132" s="3209">
        <v>2526.8000000000002</v>
      </c>
      <c r="F132" s="3209">
        <v>2568.1999999999998</v>
      </c>
      <c r="G132" s="3209">
        <v>2711.6</v>
      </c>
      <c r="H132" s="3209">
        <v>2543.9</v>
      </c>
      <c r="I132" s="3209">
        <v>3006.6</v>
      </c>
      <c r="J132" s="3209">
        <v>3090.5</v>
      </c>
      <c r="K132" s="3209">
        <v>2518.9</v>
      </c>
      <c r="L132" s="3209">
        <v>2282.9</v>
      </c>
      <c r="M132" s="3209">
        <v>2800.7</v>
      </c>
      <c r="N132" s="3209">
        <v>2408.1</v>
      </c>
      <c r="O132" s="3209">
        <v>2971.8</v>
      </c>
      <c r="P132" s="3209">
        <v>2691.8</v>
      </c>
      <c r="Q132" s="3209">
        <v>2535.6999999999998</v>
      </c>
      <c r="R132" s="3209">
        <v>2855</v>
      </c>
      <c r="S132" s="3209">
        <v>2590.1</v>
      </c>
      <c r="T132" s="3209">
        <v>2781.1</v>
      </c>
      <c r="U132" s="3209">
        <v>2578.9</v>
      </c>
      <c r="V132" s="3209">
        <v>2904.2</v>
      </c>
    </row>
    <row r="133" spans="2:23">
      <c r="B133" s="3208" t="s">
        <v>28</v>
      </c>
      <c r="C133" s="3209">
        <v>22973</v>
      </c>
      <c r="D133" s="3209">
        <v>26419</v>
      </c>
      <c r="E133" s="3209">
        <v>19462</v>
      </c>
      <c r="F133" s="3209">
        <v>17731</v>
      </c>
      <c r="G133" s="3209">
        <v>18913</v>
      </c>
      <c r="H133" s="3209">
        <v>17358</v>
      </c>
      <c r="I133" s="3209">
        <v>19892</v>
      </c>
      <c r="J133" s="3209">
        <v>20381</v>
      </c>
      <c r="K133" s="3209">
        <v>14348</v>
      </c>
      <c r="L133" s="3209">
        <v>13882</v>
      </c>
      <c r="M133" s="3209">
        <v>19636</v>
      </c>
      <c r="N133" s="3209">
        <v>22156</v>
      </c>
      <c r="O133" s="3209">
        <v>29188</v>
      </c>
      <c r="P133" s="3209">
        <v>22876</v>
      </c>
      <c r="Q133" s="3209">
        <v>24895</v>
      </c>
      <c r="R133" s="3209">
        <v>15413</v>
      </c>
      <c r="S133" s="3209">
        <v>15377</v>
      </c>
      <c r="T133" s="3209">
        <v>25918</v>
      </c>
      <c r="U133" s="3209">
        <v>18497</v>
      </c>
      <c r="V133" s="3210" t="s">
        <v>23</v>
      </c>
    </row>
    <row r="134" spans="2:23">
      <c r="B134" s="3208" t="s">
        <v>29</v>
      </c>
      <c r="C134" s="3209">
        <v>25053</v>
      </c>
      <c r="D134" s="3209">
        <v>26291</v>
      </c>
      <c r="E134" s="3209">
        <v>25634</v>
      </c>
      <c r="F134" s="3209">
        <v>24200</v>
      </c>
      <c r="G134" s="3209">
        <v>23806</v>
      </c>
      <c r="H134" s="3209">
        <v>22892</v>
      </c>
      <c r="I134" s="3209">
        <v>25943</v>
      </c>
      <c r="J134" s="3209">
        <v>29134</v>
      </c>
      <c r="K134" s="3209">
        <v>28122</v>
      </c>
      <c r="L134" s="3209">
        <v>23521</v>
      </c>
      <c r="M134" s="3209">
        <v>31062</v>
      </c>
      <c r="N134" s="3209">
        <v>32801</v>
      </c>
      <c r="O134" s="3209">
        <v>32014</v>
      </c>
      <c r="P134" s="3209">
        <v>27937</v>
      </c>
      <c r="Q134" s="3209">
        <v>30629</v>
      </c>
      <c r="R134" s="3209">
        <v>32513</v>
      </c>
      <c r="S134" s="3209">
        <v>29079</v>
      </c>
      <c r="T134" s="3209">
        <v>32460</v>
      </c>
      <c r="U134" s="3209">
        <v>35787</v>
      </c>
      <c r="V134" s="3209">
        <v>33617</v>
      </c>
    </row>
    <row r="135" spans="2:23">
      <c r="B135" s="3208" t="s">
        <v>30</v>
      </c>
      <c r="C135" s="3209">
        <v>15883</v>
      </c>
      <c r="D135" s="3209">
        <v>19266</v>
      </c>
      <c r="E135" s="3209">
        <v>15583</v>
      </c>
      <c r="F135" s="3209">
        <v>14297</v>
      </c>
      <c r="G135" s="3209">
        <v>17444</v>
      </c>
      <c r="H135" s="3209">
        <v>16566</v>
      </c>
      <c r="I135" s="3209">
        <v>19371</v>
      </c>
      <c r="J135" s="3209">
        <v>20064</v>
      </c>
      <c r="K135" s="3209">
        <v>21944</v>
      </c>
      <c r="L135" s="3209">
        <v>17499</v>
      </c>
      <c r="M135" s="3209">
        <v>20998</v>
      </c>
      <c r="N135" s="3209">
        <v>24283</v>
      </c>
      <c r="O135" s="3209">
        <v>22159</v>
      </c>
      <c r="P135" s="3209">
        <v>24940</v>
      </c>
      <c r="Q135" s="3209">
        <v>24582</v>
      </c>
      <c r="R135" s="3209">
        <v>17838</v>
      </c>
      <c r="S135" s="3209">
        <v>19781</v>
      </c>
      <c r="T135" s="3209">
        <v>24587</v>
      </c>
      <c r="U135" s="3209">
        <v>20174</v>
      </c>
      <c r="V135" s="3209">
        <v>23554</v>
      </c>
    </row>
    <row r="136" spans="2:23">
      <c r="B136" s="3208" t="s">
        <v>31</v>
      </c>
      <c r="C136" s="3209">
        <v>26373.599999999999</v>
      </c>
      <c r="D136" s="3209">
        <v>27166.400000000001</v>
      </c>
      <c r="E136" s="3209">
        <v>27060.6</v>
      </c>
      <c r="F136" s="3209">
        <v>27783.7</v>
      </c>
      <c r="G136" s="3209">
        <v>28343.599999999999</v>
      </c>
      <c r="H136" s="3209">
        <v>24778.799999999999</v>
      </c>
      <c r="I136" s="3209">
        <v>25092.400000000001</v>
      </c>
      <c r="J136" s="3209">
        <v>25007</v>
      </c>
      <c r="K136" s="3209">
        <v>25602</v>
      </c>
      <c r="L136" s="3209">
        <v>25416.9</v>
      </c>
      <c r="M136" s="3209">
        <v>23761.9</v>
      </c>
      <c r="N136" s="3209">
        <v>26626.400000000001</v>
      </c>
      <c r="O136" s="3209">
        <v>27664.3</v>
      </c>
      <c r="P136" s="3209">
        <v>31026.400000000001</v>
      </c>
      <c r="Q136" s="3209">
        <v>29264.7</v>
      </c>
      <c r="R136" s="3209">
        <v>28365.7</v>
      </c>
      <c r="S136" s="3209">
        <v>28345.1</v>
      </c>
      <c r="T136" s="3209">
        <v>28672.3</v>
      </c>
      <c r="U136" s="3209">
        <v>29411.4</v>
      </c>
      <c r="V136" s="3209">
        <v>29028.1</v>
      </c>
    </row>
    <row r="137" spans="2:23">
      <c r="B137" s="3208" t="s">
        <v>32</v>
      </c>
      <c r="C137" s="3209">
        <v>5896700</v>
      </c>
      <c r="D137" s="3209">
        <v>5110200</v>
      </c>
      <c r="E137" s="3209">
        <v>5118000</v>
      </c>
      <c r="F137" s="3209">
        <v>4855400</v>
      </c>
      <c r="G137" s="3209">
        <v>4279700</v>
      </c>
      <c r="H137" s="3209">
        <v>3612400</v>
      </c>
      <c r="I137" s="3209">
        <v>3619100</v>
      </c>
      <c r="J137" s="3209">
        <v>3767600</v>
      </c>
      <c r="K137" s="3209">
        <v>3683800</v>
      </c>
      <c r="L137" s="3209">
        <v>3296000</v>
      </c>
      <c r="M137" s="3209">
        <v>3957200</v>
      </c>
      <c r="N137" s="3209">
        <v>3762900</v>
      </c>
      <c r="O137" s="3209">
        <v>3995300</v>
      </c>
      <c r="P137" s="3209">
        <v>3725900</v>
      </c>
      <c r="Q137" s="3209">
        <v>3212000</v>
      </c>
      <c r="R137" s="3209">
        <v>3696900</v>
      </c>
      <c r="S137" s="3209">
        <v>4043800</v>
      </c>
      <c r="T137" s="3209">
        <v>4237300</v>
      </c>
      <c r="U137" s="3209">
        <v>3301900</v>
      </c>
      <c r="V137" s="3209">
        <v>3179100</v>
      </c>
    </row>
    <row r="138" spans="2:23">
      <c r="B138" s="3208" t="s">
        <v>33</v>
      </c>
      <c r="C138" s="3209">
        <v>8271</v>
      </c>
      <c r="D138" s="3209">
        <v>8523</v>
      </c>
      <c r="E138" s="3209">
        <v>7890</v>
      </c>
      <c r="F138" s="3209">
        <v>8213</v>
      </c>
      <c r="G138" s="3209">
        <v>7564</v>
      </c>
      <c r="H138" s="3209">
        <v>7875</v>
      </c>
      <c r="I138" s="3209">
        <v>9250</v>
      </c>
      <c r="J138" s="3209">
        <v>9185</v>
      </c>
      <c r="K138" s="3209">
        <v>8517</v>
      </c>
      <c r="L138" s="3209">
        <v>7575</v>
      </c>
      <c r="M138" s="3209">
        <v>9214</v>
      </c>
      <c r="N138" s="3209">
        <v>8165</v>
      </c>
      <c r="O138" s="3209">
        <v>8630</v>
      </c>
      <c r="P138" s="3209">
        <v>9647</v>
      </c>
      <c r="Q138" s="3209">
        <v>9388</v>
      </c>
      <c r="R138" s="3209">
        <v>9586</v>
      </c>
      <c r="S138" s="3209">
        <v>9935</v>
      </c>
      <c r="T138" s="3209">
        <v>10958</v>
      </c>
      <c r="U138" s="3209">
        <v>9903</v>
      </c>
      <c r="V138" s="3210" t="s">
        <v>23</v>
      </c>
      <c r="W138" s="3197"/>
    </row>
    <row r="139" spans="2:23">
      <c r="B139" s="3208" t="s">
        <v>34</v>
      </c>
      <c r="C139" s="3209">
        <v>17589</v>
      </c>
      <c r="D139" s="3209">
        <v>18862</v>
      </c>
      <c r="E139" s="3209">
        <v>16010</v>
      </c>
      <c r="F139" s="3209">
        <v>15761</v>
      </c>
      <c r="G139" s="3209">
        <v>24923</v>
      </c>
      <c r="H139" s="3209">
        <v>25480</v>
      </c>
      <c r="I139" s="3209">
        <v>28579</v>
      </c>
      <c r="J139" s="3209">
        <v>33147</v>
      </c>
      <c r="K139" s="3209">
        <v>33866</v>
      </c>
      <c r="L139" s="3209">
        <v>34327</v>
      </c>
      <c r="M139" s="3209">
        <v>40706</v>
      </c>
      <c r="N139" s="3209">
        <v>47945</v>
      </c>
      <c r="O139" s="3209">
        <v>45204</v>
      </c>
      <c r="P139" s="3209">
        <v>52991</v>
      </c>
      <c r="Q139" s="3209">
        <v>49170</v>
      </c>
      <c r="R139" s="3209">
        <v>43619</v>
      </c>
      <c r="S139" s="3209">
        <v>57040</v>
      </c>
      <c r="T139" s="3209">
        <v>58838</v>
      </c>
      <c r="U139" s="3209">
        <v>53626</v>
      </c>
      <c r="V139" s="3210" t="s">
        <v>23</v>
      </c>
      <c r="W139" s="3197"/>
    </row>
    <row r="140" spans="2:23">
      <c r="B140" s="3208" t="s">
        <v>40</v>
      </c>
      <c r="C140" s="3209">
        <v>21866</v>
      </c>
      <c r="D140" s="3209">
        <v>23233</v>
      </c>
      <c r="E140" s="3209">
        <v>23497</v>
      </c>
      <c r="F140" s="3209">
        <v>25124</v>
      </c>
      <c r="G140" s="3209">
        <v>24163</v>
      </c>
      <c r="H140" s="3209">
        <v>22675</v>
      </c>
      <c r="I140" s="3209">
        <v>23533</v>
      </c>
      <c r="J140" s="3209">
        <v>25928</v>
      </c>
      <c r="K140" s="3209">
        <v>26556</v>
      </c>
      <c r="L140" s="3209">
        <v>23866</v>
      </c>
      <c r="M140" s="3209">
        <v>25520</v>
      </c>
      <c r="N140" s="3209">
        <v>24446</v>
      </c>
      <c r="O140" s="3209">
        <v>25727</v>
      </c>
      <c r="P140" s="3209">
        <v>27622</v>
      </c>
      <c r="Q140" s="3209">
        <v>27000</v>
      </c>
      <c r="R140" s="3209">
        <v>29046</v>
      </c>
      <c r="S140" s="3209">
        <v>32218</v>
      </c>
      <c r="T140" s="3209">
        <v>32865</v>
      </c>
      <c r="U140" s="3209">
        <v>33912</v>
      </c>
      <c r="V140" s="3210" t="s">
        <v>23</v>
      </c>
      <c r="W140" s="3197"/>
    </row>
    <row r="141" spans="2:23">
      <c r="B141" s="3208" t="s">
        <v>35</v>
      </c>
      <c r="C141" s="3209">
        <v>35414</v>
      </c>
      <c r="D141" s="3209">
        <v>37133</v>
      </c>
      <c r="E141" s="3209">
        <v>37284</v>
      </c>
      <c r="F141" s="3209">
        <v>37709</v>
      </c>
      <c r="G141" s="3209">
        <v>38509</v>
      </c>
      <c r="H141" s="3209">
        <v>27227</v>
      </c>
      <c r="I141" s="3209">
        <v>33694</v>
      </c>
      <c r="J141" s="3209">
        <v>42317</v>
      </c>
      <c r="K141" s="3209">
        <v>42416</v>
      </c>
      <c r="L141" s="3209">
        <v>36365</v>
      </c>
      <c r="M141" s="3209">
        <v>46140</v>
      </c>
      <c r="N141" s="3209">
        <v>48839</v>
      </c>
      <c r="O141" s="3209">
        <v>44945</v>
      </c>
      <c r="P141" s="3209">
        <v>42541</v>
      </c>
      <c r="Q141" s="3209">
        <v>43531</v>
      </c>
      <c r="R141" s="3209">
        <v>46697</v>
      </c>
      <c r="S141" s="3209">
        <v>46689</v>
      </c>
      <c r="T141" s="3209">
        <v>50788</v>
      </c>
      <c r="U141" s="3209">
        <v>51911</v>
      </c>
      <c r="V141" s="3209">
        <v>54810</v>
      </c>
      <c r="W141" s="3197"/>
    </row>
    <row r="142" spans="2:23" ht="30">
      <c r="B142" s="3208" t="s">
        <v>41</v>
      </c>
      <c r="C142" s="3209">
        <v>7008</v>
      </c>
      <c r="D142" s="3209">
        <v>6808</v>
      </c>
      <c r="E142" s="3209">
        <v>8689</v>
      </c>
      <c r="F142" s="3209">
        <v>9056</v>
      </c>
      <c r="G142" s="3209">
        <v>7957</v>
      </c>
      <c r="H142" s="3209">
        <v>8197</v>
      </c>
      <c r="I142" s="3209">
        <v>8902</v>
      </c>
      <c r="J142" s="3209">
        <v>7887</v>
      </c>
      <c r="K142" s="3209">
        <v>9946</v>
      </c>
      <c r="L142" s="3209">
        <v>9974</v>
      </c>
      <c r="M142" s="3209">
        <v>8629</v>
      </c>
      <c r="N142" s="3209">
        <v>10479</v>
      </c>
      <c r="O142" s="3209">
        <v>9299</v>
      </c>
      <c r="P142" s="3209">
        <v>9480</v>
      </c>
      <c r="Q142" s="3209">
        <v>12089</v>
      </c>
      <c r="R142" s="3209">
        <v>9879</v>
      </c>
      <c r="S142" s="3209">
        <v>9416</v>
      </c>
      <c r="T142" s="3209">
        <v>9973</v>
      </c>
      <c r="U142" s="3209">
        <v>9990</v>
      </c>
      <c r="V142" s="3209">
        <v>10923</v>
      </c>
      <c r="W142" s="3197"/>
    </row>
    <row r="143" spans="2:23">
      <c r="B143" s="3208" t="s">
        <v>36</v>
      </c>
      <c r="C143" s="3209">
        <v>82571</v>
      </c>
      <c r="D143" s="3209">
        <v>83047</v>
      </c>
      <c r="E143" s="3209">
        <v>69350</v>
      </c>
      <c r="F143" s="3209">
        <v>90999</v>
      </c>
      <c r="G143" s="3209">
        <v>113728</v>
      </c>
      <c r="H143" s="3209">
        <v>109329</v>
      </c>
      <c r="I143" s="3209">
        <v>94835</v>
      </c>
      <c r="J143" s="3209">
        <v>106267</v>
      </c>
      <c r="K143" s="3209">
        <v>105410</v>
      </c>
      <c r="L143" s="3209">
        <v>88553</v>
      </c>
      <c r="M143" s="3209">
        <v>105108</v>
      </c>
      <c r="N143" s="3209">
        <v>137268</v>
      </c>
      <c r="O143" s="3209">
        <v>129565</v>
      </c>
      <c r="P143" s="3209">
        <v>164085</v>
      </c>
      <c r="Q143" s="3209">
        <v>143777</v>
      </c>
      <c r="R143" s="3209">
        <v>127217</v>
      </c>
      <c r="S143" s="3209">
        <v>112701</v>
      </c>
      <c r="T143" s="3209">
        <v>118151</v>
      </c>
      <c r="U143" s="3209">
        <v>121041</v>
      </c>
      <c r="V143" s="3209">
        <v>115135</v>
      </c>
      <c r="W143" s="3197"/>
    </row>
    <row r="144" spans="2:23">
      <c r="B144" s="3170"/>
      <c r="W144" s="3171"/>
    </row>
    <row r="145" spans="2:23">
      <c r="B145" s="3212" t="s">
        <v>47</v>
      </c>
      <c r="C145" s="3197"/>
      <c r="D145" s="3197"/>
      <c r="E145" s="3197"/>
      <c r="F145" s="3197"/>
      <c r="G145" s="3197"/>
      <c r="H145" s="3197"/>
      <c r="I145" s="3197"/>
      <c r="J145" s="3197"/>
      <c r="K145" s="3197"/>
      <c r="L145" s="3197"/>
      <c r="M145" s="3197"/>
      <c r="N145" s="3197"/>
      <c r="O145" s="3197"/>
      <c r="P145" s="3197"/>
      <c r="Q145" s="3197"/>
      <c r="R145" s="3197"/>
      <c r="S145" s="3197"/>
      <c r="T145" s="3197"/>
      <c r="U145" s="3197"/>
      <c r="V145" s="3197"/>
      <c r="W145" s="3212" t="s">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V163"/>
  <sheetViews>
    <sheetView tabSelected="1" topLeftCell="AM136" workbookViewId="0">
      <selection activeCell="AQ160" sqref="AQ160"/>
    </sheetView>
  </sheetViews>
  <sheetFormatPr baseColWidth="10" defaultRowHeight="15"/>
  <cols>
    <col min="1" max="1" width="11.5703125" style="3213"/>
    <col min="2" max="2" width="20.7109375" style="3213" customWidth="1"/>
    <col min="3" max="7" width="14.7109375" customWidth="1"/>
  </cols>
  <sheetData>
    <row r="1" spans="1:22">
      <c r="B1" s="3198" t="s">
        <v>0</v>
      </c>
      <c r="C1" s="3197"/>
      <c r="D1" s="3197"/>
      <c r="E1" s="3197"/>
      <c r="F1" s="3197"/>
      <c r="G1" s="3197"/>
      <c r="H1" s="3197"/>
      <c r="I1" s="3197"/>
      <c r="J1" s="3197"/>
      <c r="K1" s="3197"/>
      <c r="L1" s="3197"/>
      <c r="M1" s="3197"/>
      <c r="N1" s="3197"/>
      <c r="O1" s="3197"/>
      <c r="P1" s="3197"/>
      <c r="Q1" s="3197"/>
      <c r="R1" s="3197"/>
      <c r="S1" s="3197"/>
      <c r="T1" s="3197"/>
      <c r="U1" s="3197"/>
      <c r="V1" s="3197"/>
    </row>
    <row r="2" spans="1:22">
      <c r="B2" s="3199" t="s">
        <v>53</v>
      </c>
      <c r="C2" s="3197"/>
      <c r="D2" s="3197"/>
      <c r="E2" s="3197"/>
      <c r="F2" s="3197"/>
      <c r="G2" s="3197"/>
      <c r="H2" s="3197"/>
      <c r="I2" s="3197"/>
      <c r="J2" s="3197"/>
      <c r="K2" s="3197"/>
      <c r="L2" s="3197"/>
      <c r="M2" s="3197"/>
      <c r="N2" s="3197"/>
      <c r="O2" s="3197"/>
      <c r="P2" s="3197"/>
      <c r="Q2" s="3197"/>
      <c r="R2" s="3197"/>
      <c r="S2" s="3197"/>
      <c r="T2" s="3197"/>
      <c r="U2" s="3197"/>
      <c r="V2" s="3197"/>
    </row>
    <row r="3" spans="1:22">
      <c r="B3" s="3256" t="s">
        <v>1</v>
      </c>
      <c r="C3" s="3201" t="s">
        <v>2</v>
      </c>
      <c r="D3" s="3201" t="s">
        <v>3</v>
      </c>
      <c r="E3" s="3201" t="s">
        <v>4</v>
      </c>
      <c r="F3" s="3201" t="s">
        <v>5</v>
      </c>
      <c r="G3" s="3201" t="s">
        <v>6</v>
      </c>
      <c r="H3" s="3201" t="s">
        <v>7</v>
      </c>
      <c r="I3" s="3201" t="s">
        <v>8</v>
      </c>
      <c r="J3" s="3201" t="s">
        <v>9</v>
      </c>
      <c r="K3" s="3201" t="s">
        <v>10</v>
      </c>
      <c r="L3" s="3201" t="s">
        <v>11</v>
      </c>
      <c r="M3" s="3201" t="s">
        <v>12</v>
      </c>
      <c r="N3" s="3201" t="s">
        <v>13</v>
      </c>
      <c r="O3" s="3201" t="s">
        <v>14</v>
      </c>
      <c r="P3" s="3201" t="s">
        <v>15</v>
      </c>
      <c r="Q3" s="3201" t="s">
        <v>16</v>
      </c>
      <c r="R3" s="3201" t="s">
        <v>17</v>
      </c>
      <c r="S3" s="3201" t="s">
        <v>18</v>
      </c>
      <c r="T3" s="3201" t="s">
        <v>19</v>
      </c>
      <c r="U3" s="3201" t="s">
        <v>20</v>
      </c>
      <c r="V3" s="3201" t="s">
        <v>21</v>
      </c>
    </row>
    <row r="4" spans="1:22">
      <c r="B4" s="3257" t="s">
        <v>22</v>
      </c>
      <c r="C4" s="3203" t="s">
        <v>23</v>
      </c>
      <c r="D4" s="3203" t="s">
        <v>23</v>
      </c>
      <c r="E4" s="3203" t="s">
        <v>23</v>
      </c>
      <c r="F4" s="3203" t="s">
        <v>23</v>
      </c>
      <c r="G4" s="3203" t="s">
        <v>23</v>
      </c>
      <c r="H4" s="3203" t="s">
        <v>23</v>
      </c>
      <c r="I4" s="3203" t="s">
        <v>23</v>
      </c>
      <c r="J4" s="3203" t="s">
        <v>23</v>
      </c>
      <c r="K4" s="3203" t="s">
        <v>23</v>
      </c>
      <c r="L4" s="3203" t="s">
        <v>23</v>
      </c>
      <c r="M4" s="3203" t="s">
        <v>23</v>
      </c>
      <c r="N4" s="3203" t="s">
        <v>23</v>
      </c>
      <c r="O4" s="3203" t="s">
        <v>23</v>
      </c>
      <c r="P4" s="3203" t="s">
        <v>23</v>
      </c>
      <c r="Q4" s="3203" t="s">
        <v>23</v>
      </c>
      <c r="R4" s="3203" t="s">
        <v>23</v>
      </c>
      <c r="S4" s="3203" t="s">
        <v>23</v>
      </c>
      <c r="T4" s="3203" t="s">
        <v>23</v>
      </c>
      <c r="U4" s="3203" t="s">
        <v>23</v>
      </c>
      <c r="V4" s="3203" t="s">
        <v>23</v>
      </c>
    </row>
    <row r="5" spans="1:22">
      <c r="B5" s="3205" t="s">
        <v>24</v>
      </c>
      <c r="C5" s="3205"/>
      <c r="D5" s="3205"/>
      <c r="E5" s="3205"/>
      <c r="F5" s="3205"/>
      <c r="G5" s="3205"/>
      <c r="H5" s="3205"/>
      <c r="I5" s="3205"/>
      <c r="J5" s="3205"/>
      <c r="K5" s="3205"/>
      <c r="L5" s="3205"/>
      <c r="M5" s="3205"/>
      <c r="N5" s="3205"/>
      <c r="O5" s="3205"/>
      <c r="P5" s="3205"/>
      <c r="Q5" s="3205"/>
      <c r="R5" s="3205"/>
      <c r="S5" s="3205"/>
      <c r="T5" s="3205"/>
      <c r="U5" s="3205"/>
      <c r="V5" s="3206" t="s">
        <v>23</v>
      </c>
    </row>
    <row r="6" spans="1:22" ht="75">
      <c r="B6" s="3205" t="s">
        <v>25</v>
      </c>
      <c r="C6" s="3205"/>
      <c r="D6" s="3205"/>
      <c r="E6" s="3205"/>
      <c r="F6" s="3205"/>
      <c r="G6" s="3205"/>
      <c r="H6" s="3205"/>
      <c r="I6" s="3205"/>
      <c r="J6" s="3205"/>
      <c r="K6" s="3205"/>
      <c r="L6" s="3205"/>
      <c r="M6" s="3205"/>
      <c r="N6" s="3205"/>
      <c r="O6" s="3205"/>
      <c r="P6" s="3205"/>
      <c r="Q6" s="3205"/>
      <c r="R6" s="3205"/>
      <c r="S6" s="3205"/>
      <c r="T6" s="3205"/>
      <c r="U6" s="3205"/>
      <c r="V6" s="3207"/>
    </row>
    <row r="7" spans="1:22">
      <c r="B7" s="3258" t="s">
        <v>26</v>
      </c>
      <c r="C7" s="3228">
        <f>agriculture!C7/'total économie'!D7</f>
        <v>1.8257649193761615E-2</v>
      </c>
      <c r="D7" s="3228">
        <f>agriculture!D7/'total économie'!E7</f>
        <v>1.795446359718967E-2</v>
      </c>
      <c r="E7" s="3228">
        <f>agriculture!E7/'total économie'!F7</f>
        <v>1.7764352625372293E-2</v>
      </c>
      <c r="F7" s="3228">
        <f>agriculture!F7/'total économie'!G7</f>
        <v>1.7246625489577852E-2</v>
      </c>
      <c r="G7" s="3228">
        <f>agriculture!G7/'total économie'!H7</f>
        <v>1.7062661359193664E-2</v>
      </c>
      <c r="H7" s="3228">
        <f>agriculture!H7/'total économie'!I7</f>
        <v>1.6184153284320896E-2</v>
      </c>
      <c r="I7" s="3228">
        <f>agriculture!I7/'total économie'!J7</f>
        <v>1.5467146691598817E-2</v>
      </c>
      <c r="J7" s="3228">
        <f>agriculture!J7/'total économie'!K7</f>
        <v>1.5733564772539847E-2</v>
      </c>
      <c r="K7" s="3228">
        <f>agriculture!K7/'total économie'!L7</f>
        <v>1.5897484477798061E-2</v>
      </c>
      <c r="L7" s="3228">
        <f>agriculture!L7/'total économie'!M7</f>
        <v>1.5787945976711182E-2</v>
      </c>
      <c r="M7" s="3228">
        <f>agriculture!M7/'total économie'!N7</f>
        <v>1.5359516515499542E-2</v>
      </c>
      <c r="N7" s="3228">
        <f>agriculture!N7/'total économie'!O7</f>
        <v>1.5800997025921516E-2</v>
      </c>
      <c r="O7" s="3228">
        <f>agriculture!O7/'total économie'!P7</f>
        <v>1.4808435984406369E-2</v>
      </c>
      <c r="P7" s="3228">
        <f>agriculture!P7/'total économie'!Q7</f>
        <v>1.4519931573430862E-2</v>
      </c>
      <c r="Q7" s="3228">
        <f>agriculture!Q7/'total économie'!R7</f>
        <v>1.4826876664998751E-2</v>
      </c>
      <c r="R7" s="3228">
        <f>agriculture!R7/'total économie'!S7</f>
        <v>1.4699216178430563E-2</v>
      </c>
      <c r="S7" s="3228">
        <f>agriculture!S7/'total économie'!T7</f>
        <v>1.4839862935756117E-2</v>
      </c>
      <c r="T7" s="3228">
        <f>agriculture!T7/'total économie'!U7</f>
        <v>1.4642406975899065E-2</v>
      </c>
      <c r="U7" s="3228">
        <f>agriculture!U7/'total économie'!V7</f>
        <v>1.4533383200966397E-2</v>
      </c>
      <c r="V7" s="3210" t="s">
        <v>23</v>
      </c>
    </row>
    <row r="8" spans="1:22">
      <c r="B8" s="3258" t="s">
        <v>27</v>
      </c>
      <c r="C8" s="3228">
        <f>agriculture!C8/'total économie'!D8</f>
        <v>1.1876523865741759E-2</v>
      </c>
      <c r="D8" s="3228">
        <f>agriculture!D8/'total économie'!E8</f>
        <v>1.0948086738759565E-2</v>
      </c>
      <c r="E8" s="3228">
        <f>agriculture!E8/'total économie'!F8</f>
        <v>1.1872519136114083E-2</v>
      </c>
      <c r="F8" s="3228">
        <f>agriculture!F8/'total économie'!G8</f>
        <v>1.176777526811857E-2</v>
      </c>
      <c r="G8" s="3228">
        <f>agriculture!G8/'total économie'!H8</f>
        <v>1.2037234545233628E-2</v>
      </c>
      <c r="H8" s="3228">
        <f>agriculture!H8/'total économie'!I8</f>
        <v>1.1250288559675465E-2</v>
      </c>
      <c r="I8" s="3228">
        <f>agriculture!I8/'total économie'!J8</f>
        <v>1.093382867589782E-2</v>
      </c>
      <c r="J8" s="3228">
        <f>agriculture!J8/'total économie'!K8</f>
        <v>1.0643989964431144E-2</v>
      </c>
      <c r="K8" s="3228">
        <f>agriculture!K8/'total économie'!L8</f>
        <v>1.0813946495790769E-2</v>
      </c>
      <c r="L8" s="3228">
        <f>agriculture!L8/'total économie'!M8</f>
        <v>1.1925409802132983E-2</v>
      </c>
      <c r="M8" s="3228">
        <f>agriculture!M8/'total économie'!N8</f>
        <v>1.1893803603813299E-2</v>
      </c>
      <c r="N8" s="3228">
        <f>agriculture!N8/'total économie'!O8</f>
        <v>1.1620824394728778E-2</v>
      </c>
      <c r="O8" s="3228">
        <f>agriculture!O8/'total économie'!P8</f>
        <v>1.1609326771222853E-2</v>
      </c>
      <c r="P8" s="3228">
        <f>agriculture!P8/'total économie'!Q8</f>
        <v>1.1363794638242783E-2</v>
      </c>
      <c r="Q8" s="3228">
        <f>agriculture!Q8/'total économie'!R8</f>
        <v>1.1300284652862407E-2</v>
      </c>
      <c r="R8" s="3228">
        <f>agriculture!R8/'total économie'!S8</f>
        <v>1.1605220667384284E-2</v>
      </c>
      <c r="S8" s="3228">
        <f>agriculture!S8/'total économie'!T8</f>
        <v>1.1476947117401827E-2</v>
      </c>
      <c r="T8" s="3228">
        <f>agriculture!T8/'total économie'!U8</f>
        <v>1.1276134499110897E-2</v>
      </c>
      <c r="U8" s="3228">
        <f>agriculture!U8/'total économie'!V8</f>
        <v>1.0374873162878584E-2</v>
      </c>
      <c r="V8" s="3209">
        <v>9368.4</v>
      </c>
    </row>
    <row r="9" spans="1:22">
      <c r="B9" s="3258" t="s">
        <v>28</v>
      </c>
      <c r="C9" s="3228">
        <f>agriculture!C9/'total économie'!D9</f>
        <v>2.5879767002775219E-2</v>
      </c>
      <c r="D9" s="3228">
        <f>agriculture!D9/'total économie'!E9</f>
        <v>2.4991283769869775E-2</v>
      </c>
      <c r="E9" s="3228">
        <f>agriculture!E9/'total économie'!F9</f>
        <v>2.4935689495732313E-2</v>
      </c>
      <c r="F9" s="3228">
        <f>agriculture!F9/'total économie'!G9</f>
        <v>2.4523049168627981E-2</v>
      </c>
      <c r="G9" s="3228">
        <f>agriculture!G9/'total économie'!H9</f>
        <v>2.4302879775331746E-2</v>
      </c>
      <c r="H9" s="3228">
        <f>agriculture!H9/'total économie'!I9</f>
        <v>2.2892674606070244E-2</v>
      </c>
      <c r="I9" s="3228">
        <f>agriculture!I9/'total économie'!J9</f>
        <v>2.2101999914337912E-2</v>
      </c>
      <c r="J9" s="3228">
        <f>agriculture!J9/'total économie'!K9</f>
        <v>2.2043757848617913E-2</v>
      </c>
      <c r="K9" s="3228">
        <f>agriculture!K9/'total économie'!L9</f>
        <v>2.0300417371275418E-2</v>
      </c>
      <c r="L9" s="3228">
        <f>agriculture!L9/'total économie'!M9</f>
        <v>2.2036708450426164E-2</v>
      </c>
      <c r="M9" s="3228">
        <f>agriculture!M9/'total économie'!N9</f>
        <v>2.3007751749426486E-2</v>
      </c>
      <c r="N9" s="3228">
        <f>agriculture!N9/'total économie'!O9</f>
        <v>2.2102197523818225E-2</v>
      </c>
      <c r="O9" s="3228">
        <f>agriculture!O9/'total économie'!P9</f>
        <v>2.2520064814490728E-2</v>
      </c>
      <c r="P9" s="3228">
        <f>agriculture!P9/'total économie'!Q9</f>
        <v>2.2375593070076728E-2</v>
      </c>
      <c r="Q9" s="3228">
        <f>agriculture!Q9/'total économie'!R9</f>
        <v>2.2955074603485753E-2</v>
      </c>
      <c r="R9" s="3228">
        <f>agriculture!R9/'total économie'!S9</f>
        <v>2.2129782006477888E-2</v>
      </c>
      <c r="S9" s="3228">
        <f>agriculture!S9/'total économie'!T9</f>
        <v>2.0660987411821725E-2</v>
      </c>
      <c r="T9" s="3228">
        <f>agriculture!T9/'total économie'!U9</f>
        <v>2.0779602960826316E-2</v>
      </c>
      <c r="U9" s="3228">
        <f>agriculture!U9/'total économie'!V9</f>
        <v>1.9392539837856951E-2</v>
      </c>
      <c r="V9" s="3210" t="s">
        <v>23</v>
      </c>
    </row>
    <row r="10" spans="1:22" s="3196" customFormat="1">
      <c r="A10" s="3263"/>
      <c r="B10" s="3259" t="s">
        <v>29</v>
      </c>
      <c r="C10" s="3230">
        <f>agriculture!C10/'total économie'!D10</f>
        <v>2.6971650184215629E-2</v>
      </c>
      <c r="D10" s="3230">
        <f>agriculture!D10/'total économie'!E10</f>
        <v>2.5284234713663201E-2</v>
      </c>
      <c r="E10" s="3230">
        <f>agriculture!E10/'total économie'!F10</f>
        <v>2.5548246303527696E-2</v>
      </c>
      <c r="F10" s="3230">
        <f>agriculture!F10/'total économie'!G10</f>
        <v>2.350719957411012E-2</v>
      </c>
      <c r="G10" s="3230">
        <f>agriculture!G10/'total économie'!H10</f>
        <v>2.5392477388771761E-2</v>
      </c>
      <c r="H10" s="3230">
        <f>agriculture!H10/'total économie'!I10</f>
        <v>2.396471240530958E-2</v>
      </c>
      <c r="I10" s="3230">
        <f>agriculture!I10/'total économie'!J10</f>
        <v>2.2819125254949044E-2</v>
      </c>
      <c r="J10" s="3230">
        <f>agriculture!J10/'total économie'!K10</f>
        <v>2.2386856755501706E-2</v>
      </c>
      <c r="K10" s="3230">
        <f>agriculture!K10/'total économie'!L10</f>
        <v>2.2692576858985711E-2</v>
      </c>
      <c r="L10" s="3230">
        <f>agriculture!L10/'total économie'!M10</f>
        <v>2.3911716109829818E-2</v>
      </c>
      <c r="M10" s="3230">
        <f>agriculture!M10/'total économie'!N10</f>
        <v>2.2888262395931412E-2</v>
      </c>
      <c r="N10" s="3230">
        <f>agriculture!N10/'total économie'!O10</f>
        <v>2.2977130187055828E-2</v>
      </c>
      <c r="O10" s="3230">
        <f>agriculture!O10/'total économie'!P10</f>
        <v>2.2537980100567026E-2</v>
      </c>
      <c r="P10" s="3230">
        <f>agriculture!P10/'total économie'!Q10</f>
        <v>2.233352391273739E-2</v>
      </c>
      <c r="Q10" s="3230">
        <f>agriculture!Q10/'total économie'!R10</f>
        <v>2.3692947992959609E-2</v>
      </c>
      <c r="R10" s="3230">
        <f>agriculture!R10/'total économie'!S10</f>
        <v>2.2912767123316118E-2</v>
      </c>
      <c r="S10" s="3230">
        <f>agriculture!S10/'total économie'!T10</f>
        <v>2.1436704736602766E-2</v>
      </c>
      <c r="T10" s="3230">
        <f>agriculture!T10/'total économie'!U10</f>
        <v>2.1489868157392514E-2</v>
      </c>
      <c r="U10" s="3230">
        <f>agriculture!U10/'total économie'!V10</f>
        <v>2.1336081337279652E-2</v>
      </c>
      <c r="V10" s="3231">
        <v>87367</v>
      </c>
    </row>
    <row r="11" spans="1:22">
      <c r="B11" s="3258" t="s">
        <v>30</v>
      </c>
      <c r="C11" s="3228">
        <f>agriculture!C11/'total économie'!D11</f>
        <v>1.2217887040664073E-2</v>
      </c>
      <c r="D11" s="3228">
        <f>agriculture!D11/'total économie'!E11</f>
        <v>1.2146399209683233E-2</v>
      </c>
      <c r="E11" s="3228">
        <f>agriculture!E11/'total économie'!F11</f>
        <v>1.1880970176909676E-2</v>
      </c>
      <c r="F11" s="3228">
        <f>agriculture!F11/'total économie'!G11</f>
        <v>1.1857224115800284E-2</v>
      </c>
      <c r="G11" s="3228">
        <f>agriculture!G11/'total économie'!H11</f>
        <v>1.3189183192777702E-2</v>
      </c>
      <c r="H11" s="3228">
        <f>agriculture!H11/'total économie'!I11</f>
        <v>1.1411748099282059E-2</v>
      </c>
      <c r="I11" s="3228">
        <f>agriculture!I11/'total économie'!J11</f>
        <v>1.0739511950339278E-2</v>
      </c>
      <c r="J11" s="3228">
        <f>agriculture!J11/'total économie'!K11</f>
        <v>1.0299122562638796E-2</v>
      </c>
      <c r="K11" s="3228">
        <f>agriculture!K11/'total économie'!L11</f>
        <v>1.062874013325556E-2</v>
      </c>
      <c r="L11" s="3228">
        <f>agriculture!L11/'total économie'!M11</f>
        <v>1.131072681082174E-2</v>
      </c>
      <c r="M11" s="3228">
        <f>agriculture!M11/'total économie'!N11</f>
        <v>1.0391035267765913E-2</v>
      </c>
      <c r="N11" s="3228">
        <f>agriculture!N11/'total économie'!O11</f>
        <v>9.9327026381759581E-3</v>
      </c>
      <c r="O11" s="3228">
        <f>agriculture!O11/'total économie'!P11</f>
        <v>9.993747699430771E-3</v>
      </c>
      <c r="P11" s="3228">
        <f>agriculture!P11/'total économie'!Q11</f>
        <v>1.0343559217958641E-2</v>
      </c>
      <c r="Q11" s="3228">
        <f>agriculture!Q11/'total économie'!R11</f>
        <v>1.0632519441400368E-2</v>
      </c>
      <c r="R11" s="3228">
        <f>agriculture!R11/'total économie'!S11</f>
        <v>9.878210768288341E-3</v>
      </c>
      <c r="S11" s="3228">
        <f>agriculture!S11/'total économie'!T11</f>
        <v>9.5048918074130545E-3</v>
      </c>
      <c r="T11" s="3228">
        <f>agriculture!T11/'total économie'!U11</f>
        <v>9.1060718104601524E-3</v>
      </c>
      <c r="U11" s="3228">
        <f>agriculture!U11/'total économie'!V11</f>
        <v>8.6099470397458921E-3</v>
      </c>
      <c r="V11" s="3209">
        <v>53329</v>
      </c>
    </row>
    <row r="12" spans="1:22">
      <c r="B12" s="3258" t="s">
        <v>31</v>
      </c>
      <c r="C12" s="3228">
        <f>agriculture!C12/'total économie'!D12</f>
        <v>1.8886232147315662E-2</v>
      </c>
      <c r="D12" s="3228">
        <f>agriculture!D12/'total économie'!E12</f>
        <v>1.8125118897261306E-2</v>
      </c>
      <c r="E12" s="3228">
        <f>agriculture!E12/'total économie'!F12</f>
        <v>1.7502681834856149E-2</v>
      </c>
      <c r="F12" s="3228">
        <f>agriculture!F12/'total économie'!G12</f>
        <v>1.6928592088967093E-2</v>
      </c>
      <c r="G12" s="3228">
        <f>agriculture!G12/'total économie'!H12</f>
        <v>1.8181633100697963E-2</v>
      </c>
      <c r="H12" s="3228">
        <f>agriculture!H12/'total économie'!I12</f>
        <v>1.7301988033127602E-2</v>
      </c>
      <c r="I12" s="3228">
        <f>agriculture!I12/'total économie'!J12</f>
        <v>1.6763237764437142E-2</v>
      </c>
      <c r="J12" s="3228">
        <f>agriculture!J12/'total économie'!K12</f>
        <v>1.6491120914618698E-2</v>
      </c>
      <c r="K12" s="3228">
        <f>agriculture!K12/'total économie'!L12</f>
        <v>1.6998383054306569E-2</v>
      </c>
      <c r="L12" s="3228">
        <f>agriculture!L12/'total économie'!M12</f>
        <v>1.8191112114820024E-2</v>
      </c>
      <c r="M12" s="3228">
        <f>agriculture!M12/'total économie'!N12</f>
        <v>1.7645167188387038E-2</v>
      </c>
      <c r="N12" s="3228">
        <f>agriculture!N12/'total économie'!O12</f>
        <v>1.7884084435275584E-2</v>
      </c>
      <c r="O12" s="3228">
        <f>agriculture!O12/'total économie'!P12</f>
        <v>1.8343847564827504E-2</v>
      </c>
      <c r="P12" s="3228">
        <f>agriculture!P12/'total économie'!Q12</f>
        <v>1.8843105695729959E-2</v>
      </c>
      <c r="Q12" s="3228">
        <f>agriculture!Q12/'total économie'!R12</f>
        <v>1.8565729380347552E-2</v>
      </c>
      <c r="R12" s="3228">
        <f>agriculture!R12/'total économie'!S12</f>
        <v>1.8877212396935669E-2</v>
      </c>
      <c r="S12" s="3228">
        <f>agriculture!S12/'total économie'!T12</f>
        <v>1.8761828664975628E-2</v>
      </c>
      <c r="T12" s="3228">
        <f>agriculture!T12/'total économie'!U12</f>
        <v>1.7971817909283365E-2</v>
      </c>
      <c r="U12" s="3228">
        <f>agriculture!U12/'total économie'!V12</f>
        <v>1.8023609535298815E-2</v>
      </c>
      <c r="V12" s="3209">
        <v>58883.116800000003</v>
      </c>
    </row>
    <row r="13" spans="1:22">
      <c r="B13" s="3258" t="s">
        <v>32</v>
      </c>
      <c r="C13" s="3228">
        <f>agriculture!C13/'total économie'!D13</f>
        <v>1.7551261514724994E-2</v>
      </c>
      <c r="D13" s="3228">
        <f>agriculture!D13/'total économie'!E13</f>
        <v>1.6721042407156834E-2</v>
      </c>
      <c r="E13" s="3228">
        <f>agriculture!E13/'total économie'!F13</f>
        <v>1.6980613503796732E-2</v>
      </c>
      <c r="F13" s="3228">
        <f>agriculture!F13/'total économie'!G13</f>
        <v>1.5393585993605303E-2</v>
      </c>
      <c r="G13" s="3228">
        <f>agriculture!G13/'total économie'!H13</f>
        <v>1.4289894036907424E-2</v>
      </c>
      <c r="H13" s="3228">
        <f>agriculture!H13/'total économie'!I13</f>
        <v>1.3787663637483766E-2</v>
      </c>
      <c r="I13" s="3228">
        <f>agriculture!I13/'total économie'!J13</f>
        <v>1.3359807543654787E-2</v>
      </c>
      <c r="J13" s="3228">
        <f>agriculture!J13/'total économie'!K13</f>
        <v>1.3428049850048624E-2</v>
      </c>
      <c r="K13" s="3228">
        <f>agriculture!K13/'total économie'!L13</f>
        <v>1.3713706836779348E-2</v>
      </c>
      <c r="L13" s="3228">
        <f>agriculture!L13/'total économie'!M13</f>
        <v>1.4664698366656306E-2</v>
      </c>
      <c r="M13" s="3228">
        <f>agriculture!M13/'total économie'!N13</f>
        <v>1.3876886429891759E-2</v>
      </c>
      <c r="N13" s="3228">
        <f>agriculture!N13/'total économie'!O13</f>
        <v>1.3660526609022257E-2</v>
      </c>
      <c r="O13" s="3228">
        <f>agriculture!O13/'total économie'!P13</f>
        <v>1.3435660779185388E-2</v>
      </c>
      <c r="P13" s="3228">
        <f>agriculture!P13/'total économie'!Q13</f>
        <v>1.3310461285507389E-2</v>
      </c>
      <c r="Q13" s="3228">
        <f>agriculture!Q13/'total économie'!R13</f>
        <v>1.2970748319155069E-2</v>
      </c>
      <c r="R13" s="3228">
        <f>agriculture!R13/'total économie'!S13</f>
        <v>1.2343567203854856E-2</v>
      </c>
      <c r="S13" s="3228">
        <f>agriculture!S13/'total économie'!T13</f>
        <v>1.2098444229412695E-2</v>
      </c>
      <c r="T13" s="3228">
        <f>agriculture!T13/'total économie'!U13</f>
        <v>1.1921255141508921E-2</v>
      </c>
      <c r="U13" s="3228">
        <f>agriculture!U13/'total économie'!V13</f>
        <v>1.1552618888879358E-2</v>
      </c>
      <c r="V13" s="3209">
        <v>12035400</v>
      </c>
    </row>
    <row r="14" spans="1:22">
      <c r="B14" s="3258" t="s">
        <v>33</v>
      </c>
      <c r="C14" s="3228">
        <f>agriculture!C14/'total économie'!D14</f>
        <v>2.4050791927501931E-2</v>
      </c>
      <c r="D14" s="3228">
        <f>agriculture!D14/'total économie'!E14</f>
        <v>2.2979373622412286E-2</v>
      </c>
      <c r="E14" s="3228">
        <f>agriculture!E14/'total économie'!F14</f>
        <v>2.3211156738882348E-2</v>
      </c>
      <c r="F14" s="3228">
        <f>agriculture!F14/'total économie'!G14</f>
        <v>2.3253613694645729E-2</v>
      </c>
      <c r="G14" s="3228">
        <f>agriculture!G14/'total économie'!H14</f>
        <v>2.3605959612644611E-2</v>
      </c>
      <c r="H14" s="3228">
        <f>agriculture!H14/'total économie'!I14</f>
        <v>2.3136038457758367E-2</v>
      </c>
      <c r="I14" s="3228">
        <f>agriculture!I14/'total économie'!J14</f>
        <v>2.2642235199496451E-2</v>
      </c>
      <c r="J14" s="3228">
        <f>agriculture!J14/'total économie'!K14</f>
        <v>2.247927001629571E-2</v>
      </c>
      <c r="K14" s="3228">
        <f>agriculture!K14/'total économie'!L14</f>
        <v>2.2737311866005208E-2</v>
      </c>
      <c r="L14" s="3228">
        <f>agriculture!L14/'total économie'!M14</f>
        <v>2.3956328567175493E-2</v>
      </c>
      <c r="M14" s="3228">
        <f>agriculture!M14/'total économie'!N14</f>
        <v>2.4098564777206975E-2</v>
      </c>
      <c r="N14" s="3228">
        <f>agriculture!N14/'total économie'!O14</f>
        <v>2.3369222567426771E-2</v>
      </c>
      <c r="O14" s="3228">
        <f>agriculture!O14/'total économie'!P14</f>
        <v>2.3302210580894035E-2</v>
      </c>
      <c r="P14" s="3228">
        <f>agriculture!P14/'total économie'!Q14</f>
        <v>2.3488684737674095E-2</v>
      </c>
      <c r="Q14" s="3228">
        <f>agriculture!Q14/'total économie'!R14</f>
        <v>2.3249417026083543E-2</v>
      </c>
      <c r="R14" s="3228">
        <f>agriculture!R14/'total économie'!S14</f>
        <v>2.2675328788159442E-2</v>
      </c>
      <c r="S14" s="3228">
        <f>agriculture!S14/'total économie'!T14</f>
        <v>2.2521439973899163E-2</v>
      </c>
      <c r="T14" s="3228">
        <f>agriculture!T14/'total économie'!U14</f>
        <v>2.2040869281336087E-2</v>
      </c>
      <c r="U14" s="3228">
        <f>agriculture!U14/'total économie'!V14</f>
        <v>2.1037347591601679E-2</v>
      </c>
      <c r="V14" s="3210" t="s">
        <v>23</v>
      </c>
    </row>
    <row r="15" spans="1:22">
      <c r="B15" s="3258" t="s">
        <v>34</v>
      </c>
      <c r="C15" s="3228">
        <f>agriculture!C15/'total économie'!D15</f>
        <v>4.830521645789828E-2</v>
      </c>
      <c r="D15" s="3228">
        <f>agriculture!D15/'total économie'!E15</f>
        <v>4.9490336435218323E-2</v>
      </c>
      <c r="E15" s="3228">
        <f>agriculture!E15/'total économie'!F15</f>
        <v>4.793238438018152E-2</v>
      </c>
      <c r="F15" s="3228">
        <f>agriculture!F15/'total économie'!G15</f>
        <v>4.5858685288830338E-2</v>
      </c>
      <c r="G15" s="3228">
        <f>agriculture!G15/'total économie'!H15</f>
        <v>4.5079719508505922E-2</v>
      </c>
      <c r="H15" s="3228">
        <f>agriculture!H15/'total économie'!I15</f>
        <v>4.2980088128808054E-2</v>
      </c>
      <c r="I15" s="3228">
        <f>agriculture!I15/'total économie'!J15</f>
        <v>3.970648210571396E-2</v>
      </c>
      <c r="J15" s="3228">
        <f>agriculture!J15/'total économie'!K15</f>
        <v>3.7818300932235011E-2</v>
      </c>
      <c r="K15" s="3228">
        <f>agriculture!K15/'total économie'!L15</f>
        <v>3.627863065783795E-2</v>
      </c>
      <c r="L15" s="3228">
        <f>agriculture!L15/'total économie'!M15</f>
        <v>3.8255620554693275E-2</v>
      </c>
      <c r="M15" s="3228">
        <f>agriculture!M15/'total économie'!N15</f>
        <v>3.6490382518987438E-2</v>
      </c>
      <c r="N15" s="3228">
        <f>agriculture!N15/'total économie'!O15</f>
        <v>3.5901285000457257E-2</v>
      </c>
      <c r="O15" s="3228">
        <f>agriculture!O15/'total économie'!P15</f>
        <v>3.489369728701229E-2</v>
      </c>
      <c r="P15" s="3228">
        <f>agriculture!P15/'total économie'!Q15</f>
        <v>3.5923737270254115E-2</v>
      </c>
      <c r="Q15" s="3228">
        <f>agriculture!Q15/'total économie'!R15</f>
        <v>3.6757441232119326E-2</v>
      </c>
      <c r="R15" s="3228">
        <f>agriculture!R15/'total économie'!S15</f>
        <v>3.31007847120676E-2</v>
      </c>
      <c r="S15" s="3228">
        <f>agriculture!S15/'total économie'!T15</f>
        <v>3.2435623271838944E-2</v>
      </c>
      <c r="T15" s="3228">
        <f>agriculture!T15/'total économie'!U15</f>
        <v>3.1455949561756451E-2</v>
      </c>
      <c r="U15" s="3228">
        <f>agriculture!U15/'total économie'!V15</f>
        <v>2.8437002614910663E-2</v>
      </c>
      <c r="V15" s="3210" t="s">
        <v>23</v>
      </c>
    </row>
    <row r="16" spans="1:22">
      <c r="B16" s="3258" t="s">
        <v>35</v>
      </c>
      <c r="C16" s="3228">
        <f>agriculture!C16/'total économie'!D16</f>
        <v>2.6036261197426847E-2</v>
      </c>
      <c r="D16" s="3228">
        <f>agriculture!D16/'total économie'!E16</f>
        <v>2.6126048569506937E-2</v>
      </c>
      <c r="E16" s="3228">
        <f>agriculture!E16/'total économie'!F16</f>
        <v>2.5886405264532529E-2</v>
      </c>
      <c r="F16" s="3228">
        <f>agriculture!F16/'total économie'!G16</f>
        <v>2.5939205179901902E-2</v>
      </c>
      <c r="G16" s="3228">
        <f>agriculture!G16/'total économie'!H16</f>
        <v>2.6123388940817036E-2</v>
      </c>
      <c r="H16" s="3228">
        <f>agriculture!H16/'total économie'!I16</f>
        <v>2.4822880720145282E-2</v>
      </c>
      <c r="I16" s="3228">
        <f>agriculture!I16/'total économie'!J16</f>
        <v>2.5392646930501549E-2</v>
      </c>
      <c r="J16" s="3228">
        <f>agriculture!J16/'total économie'!K16</f>
        <v>2.5175119558943738E-2</v>
      </c>
      <c r="K16" s="3228">
        <f>agriculture!K16/'total économie'!L16</f>
        <v>2.4997935409478995E-2</v>
      </c>
      <c r="L16" s="3228">
        <f>agriculture!L16/'total économie'!M16</f>
        <v>2.6042338427870317E-2</v>
      </c>
      <c r="M16" s="3228">
        <f>agriculture!M16/'total économie'!N16</f>
        <v>2.5384546536850801E-2</v>
      </c>
      <c r="N16" s="3228">
        <f>agriculture!N16/'total économie'!O16</f>
        <v>2.4849431716207491E-2</v>
      </c>
      <c r="O16" s="3228">
        <f>agriculture!O16/'total économie'!P16</f>
        <v>2.4006204601727713E-2</v>
      </c>
      <c r="P16" s="3228">
        <f>agriculture!P16/'total économie'!Q16</f>
        <v>2.3403352408845883E-2</v>
      </c>
      <c r="Q16" s="3228">
        <f>agriculture!Q16/'total économie'!R16</f>
        <v>2.3370320673438874E-2</v>
      </c>
      <c r="R16" s="3228">
        <f>agriculture!R16/'total économie'!S16</f>
        <v>2.2237795786671434E-2</v>
      </c>
      <c r="S16" s="3228">
        <f>agriculture!S16/'total économie'!T16</f>
        <v>2.1895145864939829E-2</v>
      </c>
      <c r="T16" s="3228">
        <f>agriculture!T16/'total économie'!U16</f>
        <v>2.1657875492532428E-2</v>
      </c>
      <c r="U16" s="3228">
        <f>agriculture!U16/'total économie'!V16</f>
        <v>2.007238459028466E-2</v>
      </c>
      <c r="V16" s="3209">
        <v>170504</v>
      </c>
    </row>
    <row r="17" spans="1:22">
      <c r="B17" s="3258" t="s">
        <v>36</v>
      </c>
      <c r="C17" s="3228">
        <f>agriculture!C17/'total économie'!D17</f>
        <v>1.7221106206649846E-2</v>
      </c>
      <c r="D17" s="3228">
        <f>agriculture!D17/'total économie'!E17</f>
        <v>1.7189236798732577E-2</v>
      </c>
      <c r="E17" s="3228">
        <f>agriculture!E17/'total économie'!F17</f>
        <v>1.6435922672795832E-2</v>
      </c>
      <c r="F17" s="3228">
        <f>agriculture!F17/'total économie'!G17</f>
        <v>1.673866424204672E-2</v>
      </c>
      <c r="G17" s="3228">
        <f>agriculture!G17/'total économie'!H17</f>
        <v>1.6414753021290387E-2</v>
      </c>
      <c r="H17" s="3228">
        <f>agriculture!H17/'total économie'!I17</f>
        <v>1.6458346852463626E-2</v>
      </c>
      <c r="I17" s="3228">
        <f>agriculture!I17/'total économie'!J17</f>
        <v>1.5691775154102822E-2</v>
      </c>
      <c r="J17" s="3228">
        <f>agriculture!J17/'total économie'!K17</f>
        <v>1.4876347200752529E-2</v>
      </c>
      <c r="K17" s="3228">
        <f>agriculture!K17/'total économie'!L17</f>
        <v>1.4445653939237699E-2</v>
      </c>
      <c r="L17" s="3228">
        <f>agriculture!L17/'total économie'!M17</f>
        <v>1.5932634187409703E-2</v>
      </c>
      <c r="M17" s="3228">
        <f>agriculture!M17/'total économie'!N17</f>
        <v>1.5468148974102931E-2</v>
      </c>
      <c r="N17" s="3228">
        <f>agriculture!N17/'total économie'!O17</f>
        <v>1.4581044396892175E-2</v>
      </c>
      <c r="O17" s="3228">
        <f>agriculture!O17/'total économie'!P17</f>
        <v>1.4256424287232583E-2</v>
      </c>
      <c r="P17" s="3228">
        <f>agriculture!P17/'total économie'!Q17</f>
        <v>1.4752493296866532E-2</v>
      </c>
      <c r="Q17" s="3228">
        <f>agriculture!Q17/'total économie'!R17</f>
        <v>1.4783473902672525E-2</v>
      </c>
      <c r="R17" s="3228">
        <f>agriculture!R17/'total économie'!S17</f>
        <v>1.4737286721147385E-2</v>
      </c>
      <c r="S17" s="3228">
        <f>agriculture!S17/'total économie'!T17</f>
        <v>1.5293591447170535E-2</v>
      </c>
      <c r="T17" s="3228">
        <f>agriculture!T17/'total économie'!U17</f>
        <v>1.5213950415893003E-2</v>
      </c>
      <c r="U17" s="3228">
        <f>agriculture!U17/'total économie'!V17</f>
        <v>1.4807361516697188E-2</v>
      </c>
      <c r="V17" s="3209">
        <v>503196</v>
      </c>
    </row>
    <row r="18" spans="1:22">
      <c r="B18" s="3205" t="s">
        <v>24</v>
      </c>
      <c r="C18" s="3205"/>
      <c r="D18" s="3205"/>
      <c r="E18" s="3205"/>
      <c r="F18" s="3205"/>
      <c r="G18" s="3205"/>
      <c r="H18" s="3205"/>
      <c r="I18" s="3205"/>
      <c r="J18" s="3205"/>
      <c r="K18" s="3205"/>
      <c r="L18" s="3205"/>
      <c r="M18" s="3205"/>
      <c r="N18" s="3205"/>
      <c r="O18" s="3205"/>
      <c r="P18" s="3205"/>
      <c r="Q18" s="3205"/>
      <c r="R18" s="3205"/>
      <c r="S18" s="3205"/>
      <c r="T18" s="3205"/>
      <c r="U18" s="3205"/>
      <c r="V18" s="3206" t="s">
        <v>23</v>
      </c>
    </row>
    <row r="19" spans="1:22" ht="60">
      <c r="B19" s="3205" t="s">
        <v>37</v>
      </c>
      <c r="C19" s="3205"/>
      <c r="D19" s="3205"/>
      <c r="E19" s="3205"/>
      <c r="F19" s="3205"/>
      <c r="G19" s="3205"/>
      <c r="H19" s="3205"/>
      <c r="I19" s="3205"/>
      <c r="J19" s="3205"/>
      <c r="K19" s="3205"/>
      <c r="L19" s="3205"/>
      <c r="M19" s="3205"/>
      <c r="N19" s="3205"/>
      <c r="O19" s="3205"/>
      <c r="P19" s="3205"/>
      <c r="Q19" s="3205"/>
      <c r="R19" s="3205"/>
      <c r="S19" s="3205"/>
      <c r="T19" s="3205"/>
      <c r="U19" s="3205"/>
      <c r="V19" s="3207"/>
    </row>
    <row r="20" spans="1:22">
      <c r="B20" s="3258" t="s">
        <v>26</v>
      </c>
      <c r="C20" s="3228">
        <f>agriculture!C20/'total économie'!D20</f>
        <v>2.0143574561365944E-2</v>
      </c>
      <c r="D20" s="3228">
        <f>agriculture!D20/'total économie'!E20</f>
        <v>2.0121306420129569E-2</v>
      </c>
      <c r="E20" s="3228">
        <f>agriculture!E20/'total économie'!F20</f>
        <v>1.948559758439147E-2</v>
      </c>
      <c r="F20" s="3228">
        <f>agriculture!F20/'total économie'!G20</f>
        <v>1.8660083571438942E-2</v>
      </c>
      <c r="G20" s="3228">
        <f>agriculture!G20/'total économie'!H20</f>
        <v>1.7903860960511459E-2</v>
      </c>
      <c r="H20" s="3228">
        <f>agriculture!H20/'total économie'!I20</f>
        <v>1.5868171786655096E-2</v>
      </c>
      <c r="I20" s="3228">
        <f>agriculture!I20/'total économie'!J20</f>
        <v>1.5835193732648904E-2</v>
      </c>
      <c r="J20" s="3228">
        <f>agriculture!J20/'total économie'!K20</f>
        <v>1.6753729597852266E-2</v>
      </c>
      <c r="K20" s="3228">
        <f>agriculture!K20/'total économie'!L20</f>
        <v>1.6114324943728324E-2</v>
      </c>
      <c r="L20" s="3228">
        <f>agriculture!L20/'total économie'!M20</f>
        <v>1.5027997015317894E-2</v>
      </c>
      <c r="M20" s="3228">
        <f>agriculture!M20/'total économie'!N20</f>
        <v>1.5788869763813822E-2</v>
      </c>
      <c r="N20" s="3228">
        <f>agriculture!N20/'total économie'!O20</f>
        <v>1.6767407980358612E-2</v>
      </c>
      <c r="O20" s="3228">
        <f>agriculture!O20/'total économie'!P20</f>
        <v>1.6332864993799021E-2</v>
      </c>
      <c r="P20" s="3228">
        <f>agriculture!P20/'total économie'!Q20</f>
        <v>1.5737966889783024E-2</v>
      </c>
      <c r="Q20" s="3228">
        <f>agriculture!Q20/'total économie'!R20</f>
        <v>1.5382603585018185E-2</v>
      </c>
      <c r="R20" s="3228">
        <f>agriculture!R20/'total économie'!S20</f>
        <v>1.4699216178430563E-2</v>
      </c>
      <c r="S20" s="3228">
        <f>agriculture!S20/'total économie'!T20</f>
        <v>1.4376060931536951E-2</v>
      </c>
      <c r="T20" s="3228">
        <f>agriculture!T20/'total économie'!U20</f>
        <v>1.4509137221932127E-2</v>
      </c>
      <c r="U20" s="3228">
        <f>agriculture!U20/'total économie'!V20</f>
        <v>1.4026248888625649E-2</v>
      </c>
      <c r="V20" s="3210" t="s">
        <v>23</v>
      </c>
    </row>
    <row r="21" spans="1:22">
      <c r="B21" s="3258" t="s">
        <v>27</v>
      </c>
      <c r="C21" s="3228">
        <f>agriculture!C21/'total économie'!D21</f>
        <v>1.3868231578983009E-2</v>
      </c>
      <c r="D21" s="3228">
        <f>agriculture!D21/'total économie'!E21</f>
        <v>1.3585838612604326E-2</v>
      </c>
      <c r="E21" s="3228">
        <f>agriculture!E21/'total économie'!F21</f>
        <v>1.3442543600641031E-2</v>
      </c>
      <c r="F21" s="3228">
        <f>agriculture!F21/'total économie'!G21</f>
        <v>1.3554978263477502E-2</v>
      </c>
      <c r="G21" s="3228">
        <f>agriculture!G21/'total économie'!H21</f>
        <v>1.3122762107579877E-2</v>
      </c>
      <c r="H21" s="3228">
        <f>agriculture!H21/'total économie'!I21</f>
        <v>1.1782299194974739E-2</v>
      </c>
      <c r="I21" s="3228">
        <f>agriculture!I21/'total économie'!J21</f>
        <v>1.1648319972727974E-2</v>
      </c>
      <c r="J21" s="3228">
        <f>agriculture!J21/'total économie'!K21</f>
        <v>1.155756269615517E-2</v>
      </c>
      <c r="K21" s="3228">
        <f>agriculture!K21/'total économie'!L21</f>
        <v>1.1332300617771998E-2</v>
      </c>
      <c r="L21" s="3228">
        <f>agriculture!L21/'total économie'!M21</f>
        <v>1.1471563423028465E-2</v>
      </c>
      <c r="M21" s="3228">
        <f>agriculture!M21/'total économie'!N21</f>
        <v>1.1968515621684625E-2</v>
      </c>
      <c r="N21" s="3228">
        <f>agriculture!N21/'total économie'!O21</f>
        <v>1.1499770012012748E-2</v>
      </c>
      <c r="O21" s="3228">
        <f>agriculture!O21/'total économie'!P21</f>
        <v>1.2417730668186279E-2</v>
      </c>
      <c r="P21" s="3228">
        <f>agriculture!P21/'total économie'!Q21</f>
        <v>1.2342273634074221E-2</v>
      </c>
      <c r="Q21" s="3228">
        <f>agriculture!Q21/'total économie'!R21</f>
        <v>1.1661894528736848E-2</v>
      </c>
      <c r="R21" s="3228">
        <f>agriculture!R21/'total économie'!S21</f>
        <v>1.1605220667384284E-2</v>
      </c>
      <c r="S21" s="3228">
        <f>agriculture!S21/'total économie'!T21</f>
        <v>1.1264977543864758E-2</v>
      </c>
      <c r="T21" s="3228">
        <f>agriculture!T21/'total économie'!U21</f>
        <v>1.1287907952053514E-2</v>
      </c>
      <c r="U21" s="3228">
        <f>agriculture!U21/'total économie'!V21</f>
        <v>1.0822230415848687E-2</v>
      </c>
      <c r="V21" s="3209">
        <v>10834.1</v>
      </c>
    </row>
    <row r="22" spans="1:22" s="3196" customFormat="1">
      <c r="A22" s="3263"/>
      <c r="B22" s="3258" t="s">
        <v>28</v>
      </c>
      <c r="C22" s="3228">
        <f>agriculture!C22/'total économie'!D22</f>
        <v>3.0468194360018332E-2</v>
      </c>
      <c r="D22" s="3228">
        <f>agriculture!D22/'total économie'!E22</f>
        <v>3.044380562014944E-2</v>
      </c>
      <c r="E22" s="3228">
        <f>agriculture!E22/'total économie'!F22</f>
        <v>2.7835755141367807E-2</v>
      </c>
      <c r="F22" s="3228">
        <f>agriculture!F22/'total économie'!G22</f>
        <v>2.6389255005334841E-2</v>
      </c>
      <c r="G22" s="3228">
        <f>agriculture!G22/'total économie'!H22</f>
        <v>2.6162956123498289E-2</v>
      </c>
      <c r="H22" s="3228">
        <f>agriculture!H22/'total économie'!I22</f>
        <v>2.2267027814408431E-2</v>
      </c>
      <c r="I22" s="3228">
        <f>agriculture!I22/'total économie'!J22</f>
        <v>2.1391678107544825E-2</v>
      </c>
      <c r="J22" s="3228">
        <f>agriculture!J22/'total économie'!K22</f>
        <v>2.1793171141118606E-2</v>
      </c>
      <c r="K22" s="3228">
        <f>agriculture!K22/'total économie'!L22</f>
        <v>2.0913437672746529E-2</v>
      </c>
      <c r="L22" s="3228">
        <f>agriculture!L22/'total économie'!M22</f>
        <v>2.178884415442538E-2</v>
      </c>
      <c r="M22" s="3228">
        <f>agriculture!M22/'total économie'!N22</f>
        <v>2.3363978346284481E-2</v>
      </c>
      <c r="N22" s="3228">
        <f>agriculture!N22/'total économie'!O22</f>
        <v>2.4653468903157349E-2</v>
      </c>
      <c r="O22" s="3228">
        <f>agriculture!O22/'total économie'!P22</f>
        <v>2.641879221671771E-2</v>
      </c>
      <c r="P22" s="3228">
        <f>agriculture!P22/'total économie'!Q22</f>
        <v>2.4952436725850281E-2</v>
      </c>
      <c r="Q22" s="3228">
        <f>agriculture!Q22/'total économie'!R22</f>
        <v>2.4553564315389961E-2</v>
      </c>
      <c r="R22" s="3228">
        <f>agriculture!R22/'total économie'!S22</f>
        <v>2.2129782006477888E-2</v>
      </c>
      <c r="S22" s="3228">
        <f>agriculture!S22/'total économie'!T22</f>
        <v>2.1264656579663338E-2</v>
      </c>
      <c r="T22" s="3228">
        <f>agriculture!T22/'total économie'!U22</f>
        <v>2.278170409424559E-2</v>
      </c>
      <c r="U22" s="3228">
        <f>agriculture!U22/'total économie'!V22</f>
        <v>2.0515055278906402E-2</v>
      </c>
      <c r="V22" s="3210" t="s">
        <v>23</v>
      </c>
    </row>
    <row r="23" spans="1:22">
      <c r="B23" s="3258" t="s">
        <v>29</v>
      </c>
      <c r="C23" s="3228">
        <f>agriculture!C23/'total économie'!D23</f>
        <v>2.758690995718744E-2</v>
      </c>
      <c r="D23" s="3228">
        <f>agriculture!D23/'total économie'!E23</f>
        <v>2.675903764373495E-2</v>
      </c>
      <c r="E23" s="3228">
        <f>agriculture!E23/'total économie'!F23</f>
        <v>2.6229626744489091E-2</v>
      </c>
      <c r="F23" s="3228">
        <f>agriculture!F23/'total économie'!G23</f>
        <v>2.5165677532195386E-2</v>
      </c>
      <c r="G23" s="3228">
        <f>agriculture!G23/'total économie'!H23</f>
        <v>2.4881628525213972E-2</v>
      </c>
      <c r="H23" s="3228">
        <f>agriculture!H23/'total économie'!I23</f>
        <v>2.3459305633872548E-2</v>
      </c>
      <c r="I23" s="3228">
        <f>agriculture!I23/'total économie'!J23</f>
        <v>2.1539865257069558E-2</v>
      </c>
      <c r="J23" s="3228">
        <f>agriculture!J23/'total économie'!K23</f>
        <v>2.2414612718258793E-2</v>
      </c>
      <c r="K23" s="3228">
        <f>agriculture!K23/'total économie'!L23</f>
        <v>2.2209959955822211E-2</v>
      </c>
      <c r="L23" s="3228">
        <f>agriculture!L23/'total économie'!M23</f>
        <v>2.1612428986192478E-2</v>
      </c>
      <c r="M23" s="3228">
        <f>agriculture!M23/'total économie'!N23</f>
        <v>2.2244792963801913E-2</v>
      </c>
      <c r="N23" s="3228">
        <f>agriculture!N23/'total économie'!O23</f>
        <v>2.3061857007260728E-2</v>
      </c>
      <c r="O23" s="3228">
        <f>agriculture!O23/'total économie'!P23</f>
        <v>2.345459412641308E-2</v>
      </c>
      <c r="P23" s="3228">
        <f>agriculture!P23/'total économie'!Q23</f>
        <v>2.284180729704793E-2</v>
      </c>
      <c r="Q23" s="3228">
        <f>agriculture!Q23/'total économie'!R23</f>
        <v>2.317551570228206E-2</v>
      </c>
      <c r="R23" s="3228">
        <f>agriculture!R23/'total économie'!S23</f>
        <v>2.2912767123316118E-2</v>
      </c>
      <c r="S23" s="3228">
        <f>agriculture!S23/'total économie'!T23</f>
        <v>2.1455262939548012E-2</v>
      </c>
      <c r="T23" s="3228">
        <f>agriculture!T23/'total économie'!U23</f>
        <v>2.1307642001814162E-2</v>
      </c>
      <c r="U23" s="3228">
        <f>agriculture!U23/'total économie'!V23</f>
        <v>2.1830606856754323E-2</v>
      </c>
      <c r="V23" s="3209">
        <v>90944</v>
      </c>
    </row>
    <row r="24" spans="1:22">
      <c r="B24" s="3258" t="s">
        <v>30</v>
      </c>
      <c r="C24" s="3228">
        <f>agriculture!C24/'total économie'!D24</f>
        <v>1.1446180353158029E-2</v>
      </c>
      <c r="D24" s="3228">
        <f>agriculture!D24/'total économie'!E24</f>
        <v>1.1722746354197537E-2</v>
      </c>
      <c r="E24" s="3228">
        <f>agriculture!E24/'total économie'!F24</f>
        <v>1.0925202196420859E-2</v>
      </c>
      <c r="F24" s="3228">
        <f>agriculture!F24/'total économie'!G24</f>
        <v>1.0514683620181013E-2</v>
      </c>
      <c r="G24" s="3228">
        <f>agriculture!G24/'total économie'!H24</f>
        <v>1.1003305198712955E-2</v>
      </c>
      <c r="H24" s="3228">
        <f>agriculture!H24/'total économie'!I24</f>
        <v>9.4812619481886937E-3</v>
      </c>
      <c r="I24" s="3228">
        <f>agriculture!I24/'total économie'!J24</f>
        <v>9.3500206122632355E-3</v>
      </c>
      <c r="J24" s="3228">
        <f>agriculture!J24/'total économie'!K24</f>
        <v>1.0072258575803539E-2</v>
      </c>
      <c r="K24" s="3228">
        <f>agriculture!K24/'total économie'!L24</f>
        <v>1.0465838919962448E-2</v>
      </c>
      <c r="L24" s="3228">
        <f>agriculture!L24/'total économie'!M24</f>
        <v>9.7866547876435967E-3</v>
      </c>
      <c r="M24" s="3228">
        <f>agriculture!M24/'total économie'!N24</f>
        <v>1.0293113319704917E-2</v>
      </c>
      <c r="N24" s="3228">
        <f>agriculture!N24/'total économie'!O24</f>
        <v>1.0957479568460458E-2</v>
      </c>
      <c r="O24" s="3228">
        <f>agriculture!O24/'total économie'!P24</f>
        <v>1.0897626624974588E-2</v>
      </c>
      <c r="P24" s="3228">
        <f>agriculture!P24/'total économie'!Q24</f>
        <v>1.1670850728871628E-2</v>
      </c>
      <c r="Q24" s="3228">
        <f>agriculture!Q24/'total économie'!R24</f>
        <v>1.1171648243437133E-2</v>
      </c>
      <c r="R24" s="3228">
        <f>agriculture!R24/'total économie'!S24</f>
        <v>9.878210768288341E-3</v>
      </c>
      <c r="S24" s="3228">
        <f>agriculture!S24/'total économie'!T24</f>
        <v>9.5136349741630766E-3</v>
      </c>
      <c r="T24" s="3228">
        <f>agriculture!T24/'total économie'!U24</f>
        <v>9.9658760265370992E-3</v>
      </c>
      <c r="U24" s="3228">
        <f>agriculture!U24/'total économie'!V24</f>
        <v>9.0098349979230424E-3</v>
      </c>
      <c r="V24" s="3209">
        <v>60354</v>
      </c>
    </row>
    <row r="25" spans="1:22">
      <c r="B25" s="3258" t="s">
        <v>31</v>
      </c>
      <c r="C25" s="3228">
        <f>agriculture!C25/'total économie'!D25</f>
        <v>2.0867681558813862E-2</v>
      </c>
      <c r="D25" s="3228">
        <f>agriculture!D25/'total économie'!E25</f>
        <v>2.0341426900500049E-2</v>
      </c>
      <c r="E25" s="3228">
        <f>agriculture!E25/'total économie'!F25</f>
        <v>1.9680119319393563E-2</v>
      </c>
      <c r="F25" s="3228">
        <f>agriculture!F25/'total économie'!G25</f>
        <v>1.951231234764798E-2</v>
      </c>
      <c r="G25" s="3228">
        <f>agriculture!G25/'total économie'!H25</f>
        <v>1.9514907555838911E-2</v>
      </c>
      <c r="H25" s="3228">
        <f>agriculture!H25/'total économie'!I25</f>
        <v>1.7301288114181027E-2</v>
      </c>
      <c r="I25" s="3228">
        <f>agriculture!I25/'total économie'!J25</f>
        <v>1.6546920322187353E-2</v>
      </c>
      <c r="J25" s="3228">
        <f>agriculture!J25/'total économie'!K25</f>
        <v>1.631289900367601E-2</v>
      </c>
      <c r="K25" s="3228">
        <f>agriculture!K25/'total économie'!L25</f>
        <v>1.6824405533751408E-2</v>
      </c>
      <c r="L25" s="3228">
        <f>agriculture!L25/'total économie'!M25</f>
        <v>1.7111627439966783E-2</v>
      </c>
      <c r="M25" s="3228">
        <f>agriculture!M25/'total économie'!N25</f>
        <v>1.6568106738059991E-2</v>
      </c>
      <c r="N25" s="3228">
        <f>agriculture!N25/'total économie'!O25</f>
        <v>1.7412581032195309E-2</v>
      </c>
      <c r="O25" s="3228">
        <f>agriculture!O25/'total économie'!P25</f>
        <v>1.8424094685964284E-2</v>
      </c>
      <c r="P25" s="3228">
        <f>agriculture!P25/'total économie'!Q25</f>
        <v>1.9633098593634286E-2</v>
      </c>
      <c r="Q25" s="3228">
        <f>agriculture!Q25/'total économie'!R25</f>
        <v>1.8697324784662146E-2</v>
      </c>
      <c r="R25" s="3228">
        <f>agriculture!R25/'total économie'!S25</f>
        <v>1.8877212396935669E-2</v>
      </c>
      <c r="S25" s="3228">
        <f>agriculture!S25/'total économie'!T25</f>
        <v>1.8190820055093225E-2</v>
      </c>
      <c r="T25" s="3228">
        <f>agriculture!T25/'total économie'!U25</f>
        <v>1.8216055226825661E-2</v>
      </c>
      <c r="U25" s="3228">
        <f>agriculture!U25/'total économie'!V25</f>
        <v>1.81511154171826E-2</v>
      </c>
      <c r="V25" s="3209">
        <v>61201.599999999999</v>
      </c>
    </row>
    <row r="26" spans="1:22">
      <c r="B26" s="3258" t="s">
        <v>32</v>
      </c>
      <c r="C26" s="3228">
        <f>agriculture!C26/'total économie'!D26</f>
        <v>1.5491756545995128E-2</v>
      </c>
      <c r="D26" s="3228">
        <f>agriculture!D26/'total économie'!E26</f>
        <v>1.4712979933615413E-2</v>
      </c>
      <c r="E26" s="3228">
        <f>agriculture!E26/'total économie'!F26</f>
        <v>1.4661124783887924E-2</v>
      </c>
      <c r="F26" s="3228">
        <f>agriculture!F26/'total économie'!G26</f>
        <v>1.3827804476846013E-2</v>
      </c>
      <c r="G26" s="3228">
        <f>agriculture!G26/'total économie'!H26</f>
        <v>1.3477130837415913E-2</v>
      </c>
      <c r="H26" s="3228">
        <f>agriculture!H26/'total économie'!I26</f>
        <v>1.242318491842726E-2</v>
      </c>
      <c r="I26" s="3228">
        <f>agriculture!I26/'total économie'!J26</f>
        <v>1.2069012139318231E-2</v>
      </c>
      <c r="J26" s="3228">
        <f>agriculture!J26/'total économie'!K26</f>
        <v>1.1885377890782211E-2</v>
      </c>
      <c r="K26" s="3228">
        <f>agriculture!K26/'total économie'!L26</f>
        <v>1.1950859522533745E-2</v>
      </c>
      <c r="L26" s="3228">
        <f>agriculture!L26/'total économie'!M26</f>
        <v>1.2864386370264618E-2</v>
      </c>
      <c r="M26" s="3228">
        <f>agriculture!M26/'total économie'!N26</f>
        <v>1.2746363655190981E-2</v>
      </c>
      <c r="N26" s="3228">
        <f>agriculture!N26/'total économie'!O26</f>
        <v>1.2450208463294171E-2</v>
      </c>
      <c r="O26" s="3228">
        <f>agriculture!O26/'total économie'!P26</f>
        <v>1.2713525310301604E-2</v>
      </c>
      <c r="P26" s="3228">
        <f>agriculture!P26/'total économie'!Q26</f>
        <v>1.2705044245303426E-2</v>
      </c>
      <c r="Q26" s="3228">
        <f>agriculture!Q26/'total économie'!R26</f>
        <v>1.2360592280811026E-2</v>
      </c>
      <c r="R26" s="3228">
        <f>agriculture!R26/'total économie'!S26</f>
        <v>1.2343567203854856E-2</v>
      </c>
      <c r="S26" s="3228">
        <f>agriculture!S26/'total économie'!T26</f>
        <v>1.3056070423962772E-2</v>
      </c>
      <c r="T26" s="3228">
        <f>agriculture!T26/'total économie'!U26</f>
        <v>1.2822984170247799E-2</v>
      </c>
      <c r="U26" s="3228">
        <f>agriculture!U26/'total économie'!V26</f>
        <v>1.2439932049048761E-2</v>
      </c>
      <c r="V26" s="3209">
        <v>12832100</v>
      </c>
    </row>
    <row r="27" spans="1:22">
      <c r="B27" s="3258" t="s">
        <v>33</v>
      </c>
      <c r="C27" s="3228">
        <f>agriculture!C27/'total économie'!D27</f>
        <v>2.700005085200765E-2</v>
      </c>
      <c r="D27" s="3228">
        <f>agriculture!D27/'total économie'!E27</f>
        <v>2.6426327952815624E-2</v>
      </c>
      <c r="E27" s="3228">
        <f>agriculture!E27/'total économie'!F27</f>
        <v>2.5574330945277966E-2</v>
      </c>
      <c r="F27" s="3228">
        <f>agriculture!F27/'total économie'!G27</f>
        <v>2.5201120717499567E-2</v>
      </c>
      <c r="G27" s="3228">
        <f>agriculture!G27/'total économie'!H27</f>
        <v>2.4127822664180652E-2</v>
      </c>
      <c r="H27" s="3228">
        <f>agriculture!H27/'total économie'!I27</f>
        <v>2.3610666377658344E-2</v>
      </c>
      <c r="I27" s="3228">
        <f>agriculture!I27/'total économie'!J27</f>
        <v>2.4181210269573993E-2</v>
      </c>
      <c r="J27" s="3228">
        <f>agriculture!J27/'total économie'!K27</f>
        <v>2.386741723198136E-2</v>
      </c>
      <c r="K27" s="3228">
        <f>agriculture!K27/'total économie'!L27</f>
        <v>2.3474845235633056E-2</v>
      </c>
      <c r="L27" s="3228">
        <f>agriculture!L27/'total économie'!M27</f>
        <v>2.2974508708414703E-2</v>
      </c>
      <c r="M27" s="3228">
        <f>agriculture!M27/'total économie'!N27</f>
        <v>2.4111574275075896E-2</v>
      </c>
      <c r="N27" s="3228">
        <f>agriculture!N27/'total économie'!O27</f>
        <v>2.3306470562086023E-2</v>
      </c>
      <c r="O27" s="3228">
        <f>agriculture!O27/'total économie'!P27</f>
        <v>2.3712625947684533E-2</v>
      </c>
      <c r="P27" s="3228">
        <f>agriculture!P27/'total économie'!Q27</f>
        <v>2.4774587083725021E-2</v>
      </c>
      <c r="Q27" s="3228">
        <f>agriculture!Q27/'total économie'!R27</f>
        <v>2.3529845145070016E-2</v>
      </c>
      <c r="R27" s="3228">
        <f>agriculture!R27/'total économie'!S27</f>
        <v>2.2675328788159442E-2</v>
      </c>
      <c r="S27" s="3228">
        <f>agriculture!S27/'total économie'!T27</f>
        <v>2.2652520205903932E-2</v>
      </c>
      <c r="T27" s="3228">
        <f>agriculture!T27/'total économie'!U27</f>
        <v>2.2921540839629578E-2</v>
      </c>
      <c r="U27" s="3228">
        <f>agriculture!U27/'total économie'!V27</f>
        <v>2.1167661507580159E-2</v>
      </c>
      <c r="V27" s="3210" t="s">
        <v>23</v>
      </c>
    </row>
    <row r="28" spans="1:22">
      <c r="B28" s="3258" t="s">
        <v>34</v>
      </c>
      <c r="C28" s="3228">
        <f>agriculture!C28/'total économie'!D28</f>
        <v>4.5674752388389861E-2</v>
      </c>
      <c r="D28" s="3228">
        <f>agriculture!D28/'total économie'!E28</f>
        <v>4.5955215954569299E-2</v>
      </c>
      <c r="E28" s="3228">
        <f>agriculture!E28/'total économie'!F28</f>
        <v>4.1603294926926306E-2</v>
      </c>
      <c r="F28" s="3228">
        <f>agriculture!F28/'total économie'!G28</f>
        <v>3.9736947907886962E-2</v>
      </c>
      <c r="G28" s="3228">
        <f>agriculture!G28/'total économie'!H28</f>
        <v>4.2109825091472812E-2</v>
      </c>
      <c r="H28" s="3228">
        <f>agriculture!H28/'total économie'!I28</f>
        <v>3.8124800695458601E-2</v>
      </c>
      <c r="I28" s="3228">
        <f>agriculture!I28/'total économie'!J28</f>
        <v>3.581859633421175E-2</v>
      </c>
      <c r="J28" s="3228">
        <f>agriculture!J28/'total économie'!K28</f>
        <v>3.8463911279367116E-2</v>
      </c>
      <c r="K28" s="3228">
        <f>agriculture!K28/'total économie'!L28</f>
        <v>3.561754707004481E-2</v>
      </c>
      <c r="L28" s="3228">
        <f>agriculture!L28/'total économie'!M28</f>
        <v>3.42842831799045E-2</v>
      </c>
      <c r="M28" s="3228">
        <f>agriculture!M28/'total économie'!N28</f>
        <v>3.4933672055650393E-2</v>
      </c>
      <c r="N28" s="3228">
        <f>agriculture!N28/'total économie'!O28</f>
        <v>3.7807742893720866E-2</v>
      </c>
      <c r="O28" s="3228">
        <f>agriculture!O28/'total économie'!P28</f>
        <v>3.7560577913751468E-2</v>
      </c>
      <c r="P28" s="3228">
        <f>agriculture!P28/'total économie'!Q28</f>
        <v>3.8229057331600654E-2</v>
      </c>
      <c r="Q28" s="3228">
        <f>agriculture!Q28/'total économie'!R28</f>
        <v>3.7284078603890922E-2</v>
      </c>
      <c r="R28" s="3228">
        <f>agriculture!R28/'total économie'!S28</f>
        <v>3.31007847120676E-2</v>
      </c>
      <c r="S28" s="3228">
        <f>agriculture!S28/'total économie'!T28</f>
        <v>3.3238634070750034E-2</v>
      </c>
      <c r="T28" s="3228">
        <f>agriculture!T28/'total économie'!U28</f>
        <v>3.4396422876082675E-2</v>
      </c>
      <c r="U28" s="3228">
        <f>agriculture!U28/'total économie'!V28</f>
        <v>3.0735488655472615E-2</v>
      </c>
      <c r="V28" s="3210" t="s">
        <v>23</v>
      </c>
    </row>
    <row r="29" spans="1:22">
      <c r="B29" s="3258" t="s">
        <v>40</v>
      </c>
      <c r="C29" s="3228">
        <f>agriculture!C29/'total économie'!D29</f>
        <v>3.2671234857027207E-2</v>
      </c>
      <c r="D29" s="3228">
        <f>agriculture!D29/'total économie'!E29</f>
        <v>3.1827274199471296E-2</v>
      </c>
      <c r="E29" s="3228">
        <f>agriculture!E29/'total économie'!F29</f>
        <v>3.0009978816897463E-2</v>
      </c>
      <c r="F29" s="3228">
        <f>agriculture!F29/'total économie'!G29</f>
        <v>2.9793513987625087E-2</v>
      </c>
      <c r="G29" s="3228">
        <f>agriculture!G29/'total économie'!H29</f>
        <v>2.7573224844020409E-2</v>
      </c>
      <c r="H29" s="3228">
        <f>agriculture!H29/'total économie'!I29</f>
        <v>2.3684593119308494E-2</v>
      </c>
      <c r="I29" s="3228">
        <f>agriculture!I29/'total économie'!J29</f>
        <v>2.1218464162097599E-2</v>
      </c>
      <c r="J29" s="3228">
        <f>agriculture!J29/'total économie'!K29</f>
        <v>2.2186481090341693E-2</v>
      </c>
      <c r="K29" s="3228">
        <f>agriculture!K29/'total économie'!L29</f>
        <v>2.1787340696764607E-2</v>
      </c>
      <c r="L29" s="3228">
        <f>agriculture!L29/'total économie'!M29</f>
        <v>2.1905293523174843E-2</v>
      </c>
      <c r="M29" s="3228">
        <f>agriculture!M29/'total économie'!N29</f>
        <v>2.366123535654558E-2</v>
      </c>
      <c r="N29" s="3228">
        <f>agriculture!N29/'total économie'!O29</f>
        <v>2.4417272095488572E-2</v>
      </c>
      <c r="O29" s="3228">
        <f>agriculture!O29/'total économie'!P29</f>
        <v>2.5342633142258555E-2</v>
      </c>
      <c r="P29" s="3228">
        <f>agriculture!P29/'total économie'!Q29</f>
        <v>2.8255307506103219E-2</v>
      </c>
      <c r="Q29" s="3228">
        <f>agriculture!Q29/'total économie'!R29</f>
        <v>2.6816207535753252E-2</v>
      </c>
      <c r="R29" s="3228">
        <f>agriculture!R29/'total économie'!S29</f>
        <v>2.844351528811008E-2</v>
      </c>
      <c r="S29" s="3228">
        <f>agriculture!S29/'total économie'!T29</f>
        <v>2.8728865035588053E-2</v>
      </c>
      <c r="T29" s="3228">
        <f>agriculture!T29/'total économie'!U29</f>
        <v>2.8255594317004272E-2</v>
      </c>
      <c r="U29" s="3228">
        <f>agriculture!U29/'total économie'!V29</f>
        <v>2.8175247018305625E-2</v>
      </c>
      <c r="V29" s="3210" t="s">
        <v>23</v>
      </c>
    </row>
    <row r="30" spans="1:22">
      <c r="B30" s="3258" t="s">
        <v>35</v>
      </c>
      <c r="C30" s="3228">
        <f>agriculture!C30/'total économie'!D30</f>
        <v>2.920312393594893E-2</v>
      </c>
      <c r="D30" s="3228">
        <f>agriculture!D30/'total économie'!E30</f>
        <v>2.895892081544079E-2</v>
      </c>
      <c r="E30" s="3228">
        <f>agriculture!E30/'total économie'!F30</f>
        <v>2.7939165085902287E-2</v>
      </c>
      <c r="F30" s="3228">
        <f>agriculture!F30/'total économie'!G30</f>
        <v>2.8176428947907371E-2</v>
      </c>
      <c r="G30" s="3228">
        <f>agriculture!G30/'total économie'!H30</f>
        <v>2.7800215022426789E-2</v>
      </c>
      <c r="H30" s="3228">
        <f>agriculture!H30/'total économie'!I30</f>
        <v>2.0750514268709618E-2</v>
      </c>
      <c r="I30" s="3228">
        <f>agriculture!I30/'total économie'!J30</f>
        <v>2.2797510215941976E-2</v>
      </c>
      <c r="J30" s="3228">
        <f>agriculture!J30/'total économie'!K30</f>
        <v>2.5071425792126227E-2</v>
      </c>
      <c r="K30" s="3228">
        <f>agriculture!K30/'total économie'!L30</f>
        <v>2.5856076977390337E-2</v>
      </c>
      <c r="L30" s="3228">
        <f>agriculture!L30/'total économie'!M30</f>
        <v>2.522121060456033E-2</v>
      </c>
      <c r="M30" s="3228">
        <f>agriculture!M30/'total économie'!N30</f>
        <v>2.7242673488547919E-2</v>
      </c>
      <c r="N30" s="3228">
        <f>agriculture!N30/'total économie'!O30</f>
        <v>2.7484701816208209E-2</v>
      </c>
      <c r="O30" s="3228">
        <f>agriculture!O30/'total économie'!P30</f>
        <v>2.518697321606532E-2</v>
      </c>
      <c r="P30" s="3228">
        <f>agriculture!P30/'total économie'!Q30</f>
        <v>2.3735895781278743E-2</v>
      </c>
      <c r="Q30" s="3228">
        <f>agriculture!Q30/'total économie'!R30</f>
        <v>2.3323713861017701E-2</v>
      </c>
      <c r="R30" s="3228">
        <f>agriculture!R30/'total économie'!S30</f>
        <v>2.2237795786671434E-2</v>
      </c>
      <c r="S30" s="3228">
        <f>agriculture!S30/'total économie'!T30</f>
        <v>2.1809708152310994E-2</v>
      </c>
      <c r="T30" s="3228">
        <f>agriculture!T30/'total économie'!U30</f>
        <v>2.1488114368065501E-2</v>
      </c>
      <c r="U30" s="3228">
        <f>agriculture!U30/'total économie'!V30</f>
        <v>2.1090265025990512E-2</v>
      </c>
      <c r="V30" s="3209">
        <v>194443</v>
      </c>
    </row>
    <row r="31" spans="1:22">
      <c r="B31" s="3258" t="s">
        <v>41</v>
      </c>
      <c r="C31" s="3228">
        <f>agriculture!C31/'total économie'!D31</f>
        <v>1.0595538833646868E-2</v>
      </c>
      <c r="D31" s="3228">
        <f>agriculture!D31/'total économie'!E31</f>
        <v>9.8270727542053155E-3</v>
      </c>
      <c r="E31" s="3228">
        <f>agriculture!E31/'total économie'!F31</f>
        <v>1.0542489802526367E-2</v>
      </c>
      <c r="F31" s="3228">
        <f>agriculture!F31/'total économie'!G31</f>
        <v>1.0163888947664153E-2</v>
      </c>
      <c r="G31" s="3228">
        <f>agriculture!G31/'total économie'!H31</f>
        <v>9.8496969632215648E-3</v>
      </c>
      <c r="H31" s="3228">
        <f>agriculture!H31/'total économie'!I31</f>
        <v>8.2476696955703296E-3</v>
      </c>
      <c r="I31" s="3228">
        <f>agriculture!I31/'total économie'!J31</f>
        <v>8.108214004290978E-3</v>
      </c>
      <c r="J31" s="3228">
        <f>agriculture!J31/'total économie'!K31</f>
        <v>8.187418845627719E-3</v>
      </c>
      <c r="K31" s="3228">
        <f>agriculture!K31/'total économie'!L31</f>
        <v>8.9776674436853766E-3</v>
      </c>
      <c r="L31" s="3228">
        <f>agriculture!L31/'total économie'!M31</f>
        <v>9.0522648546158112E-3</v>
      </c>
      <c r="M31" s="3228">
        <f>agriculture!M31/'total économie'!N31</f>
        <v>8.7325416066806171E-3</v>
      </c>
      <c r="N31" s="3228">
        <f>agriculture!N31/'total économie'!O31</f>
        <v>9.7501148195483934E-3</v>
      </c>
      <c r="O31" s="3228">
        <f>agriculture!O31/'total économie'!P31</f>
        <v>9.2703268158604302E-3</v>
      </c>
      <c r="P31" s="3228">
        <f>agriculture!P31/'total économie'!Q31</f>
        <v>9.2972372080753849E-3</v>
      </c>
      <c r="Q31" s="3228">
        <f>agriculture!Q31/'total économie'!R31</f>
        <v>9.543865617902051E-3</v>
      </c>
      <c r="R31" s="3228">
        <f>agriculture!R31/'total économie'!S31</f>
        <v>9.1502561342855504E-3</v>
      </c>
      <c r="S31" s="3228">
        <f>agriculture!S31/'total économie'!T31</f>
        <v>8.7222078394614162E-3</v>
      </c>
      <c r="T31" s="3228">
        <f>agriculture!T31/'total économie'!U31</f>
        <v>8.7537670357888345E-3</v>
      </c>
      <c r="U31" s="3228">
        <f>agriculture!U31/'total économie'!V31</f>
        <v>8.7443791964495771E-3</v>
      </c>
      <c r="V31" s="3209">
        <v>34733</v>
      </c>
    </row>
    <row r="32" spans="1:22">
      <c r="B32" s="3258" t="s">
        <v>36</v>
      </c>
      <c r="C32" s="3228">
        <f>agriculture!C32/'total économie'!D32</f>
        <v>1.4417172336345079E-2</v>
      </c>
      <c r="D32" s="3228">
        <f>agriculture!D32/'total économie'!E32</f>
        <v>1.4631672691237009E-2</v>
      </c>
      <c r="E32" s="3228">
        <f>agriculture!E32/'total économie'!F32</f>
        <v>1.3433286429088042E-2</v>
      </c>
      <c r="F32" s="3228">
        <f>agriculture!F32/'total économie'!G32</f>
        <v>1.4348309982077725E-2</v>
      </c>
      <c r="G32" s="3228">
        <f>agriculture!G32/'total économie'!H32</f>
        <v>1.5030105819027525E-2</v>
      </c>
      <c r="H32" s="3228">
        <f>agriculture!H32/'total économie'!I32</f>
        <v>1.3919689943714897E-2</v>
      </c>
      <c r="I32" s="3228">
        <f>agriculture!I32/'total économie'!J32</f>
        <v>1.2990767611467639E-2</v>
      </c>
      <c r="J32" s="3228">
        <f>agriculture!J32/'total économie'!K32</f>
        <v>1.3972276692630164E-2</v>
      </c>
      <c r="K32" s="3228">
        <f>agriculture!K32/'total économie'!L32</f>
        <v>1.4422131586890296E-2</v>
      </c>
      <c r="L32" s="3228">
        <f>agriculture!L32/'total économie'!M32</f>
        <v>1.4253253426280123E-2</v>
      </c>
      <c r="M32" s="3228">
        <f>agriculture!M32/'total économie'!N32</f>
        <v>1.450202976349747E-2</v>
      </c>
      <c r="N32" s="3228">
        <f>agriculture!N32/'total économie'!O32</f>
        <v>1.5912720063836761E-2</v>
      </c>
      <c r="O32" s="3228">
        <f>agriculture!O32/'total économie'!P32</f>
        <v>1.6027615228752793E-2</v>
      </c>
      <c r="P32" s="3228">
        <f>agriculture!P32/'total économie'!Q32</f>
        <v>1.6626429295316974E-2</v>
      </c>
      <c r="Q32" s="3228">
        <f>agriculture!Q32/'total économie'!R32</f>
        <v>1.6206026516673362E-2</v>
      </c>
      <c r="R32" s="3228">
        <f>agriculture!R32/'total économie'!S32</f>
        <v>1.4737286721147385E-2</v>
      </c>
      <c r="S32" s="3228">
        <f>agriculture!S32/'total économie'!T32</f>
        <v>1.3752076560981997E-2</v>
      </c>
      <c r="T32" s="3228">
        <f>agriculture!T32/'total économie'!U32</f>
        <v>1.3661976214293653E-2</v>
      </c>
      <c r="U32" s="3228">
        <f>agriculture!U32/'total économie'!V32</f>
        <v>1.2947256607352143E-2</v>
      </c>
      <c r="V32" s="3209">
        <v>465530</v>
      </c>
    </row>
    <row r="33" spans="1:44" ht="45">
      <c r="B33" s="3205" t="s">
        <v>42</v>
      </c>
      <c r="C33" s="3205"/>
      <c r="D33" s="3205"/>
      <c r="E33" s="3205"/>
      <c r="F33" s="3205"/>
      <c r="G33" s="3205"/>
      <c r="H33" s="3205"/>
      <c r="I33" s="3205"/>
      <c r="J33" s="3205"/>
      <c r="K33" s="3205"/>
      <c r="L33" s="3205"/>
      <c r="M33" s="3205"/>
      <c r="N33" s="3205"/>
      <c r="O33" s="3205"/>
      <c r="P33" s="3205"/>
      <c r="Q33" s="3205"/>
      <c r="R33" s="3205"/>
      <c r="S33" s="3205"/>
      <c r="T33" s="3205"/>
      <c r="U33" s="3205"/>
      <c r="V33" s="3206" t="s">
        <v>23</v>
      </c>
    </row>
    <row r="34" spans="1:44" ht="75">
      <c r="B34" s="3205" t="s">
        <v>25</v>
      </c>
      <c r="C34" s="3205"/>
      <c r="D34" s="3205"/>
      <c r="E34" s="3205"/>
      <c r="F34" s="3205"/>
      <c r="G34" s="3205"/>
      <c r="H34" s="3205"/>
      <c r="I34" s="3205"/>
      <c r="J34" s="3205"/>
      <c r="K34" s="3205"/>
      <c r="L34" s="3205"/>
      <c r="M34" s="3205"/>
      <c r="N34" s="3205"/>
      <c r="O34" s="3205"/>
      <c r="P34" s="3205"/>
      <c r="Q34" s="3205"/>
      <c r="R34" s="3205"/>
      <c r="S34" s="3205"/>
      <c r="T34" s="3205"/>
      <c r="U34" s="3205"/>
      <c r="V34" s="3207"/>
    </row>
    <row r="35" spans="1:44">
      <c r="B35" s="3258" t="s">
        <v>26</v>
      </c>
      <c r="C35" s="3228">
        <f>agriculture!C35/agriculture!C7</f>
        <v>0.59750246777676186</v>
      </c>
      <c r="D35" s="3228">
        <f>agriculture!D35/agriculture!D7</f>
        <v>0.60774373013274641</v>
      </c>
      <c r="E35" s="3228">
        <f>agriculture!E35/agriculture!E7</f>
        <v>0.6231184271446335</v>
      </c>
      <c r="F35" s="3228">
        <f>agriculture!F35/agriculture!F7</f>
        <v>0.63166091815339676</v>
      </c>
      <c r="G35" s="3228">
        <f>agriculture!G35/agriculture!G7</f>
        <v>0.60134671732720468</v>
      </c>
      <c r="H35" s="3228">
        <f>agriculture!H35/agriculture!H7</f>
        <v>0.60670038215454747</v>
      </c>
      <c r="I35" s="3228">
        <f>agriculture!I35/agriculture!I7</f>
        <v>0.61635168595468259</v>
      </c>
      <c r="J35" s="3228">
        <f>agriculture!J35/agriculture!J7</f>
        <v>0.59870937624221909</v>
      </c>
      <c r="K35" s="3228">
        <f>agriculture!K35/agriculture!K7</f>
        <v>0.58151392214220698</v>
      </c>
      <c r="L35" s="3228">
        <f>agriculture!L35/agriculture!L7</f>
        <v>0.58930590421593165</v>
      </c>
      <c r="M35" s="3228">
        <f>agriculture!M35/agriculture!M7</f>
        <v>0.60898520165660786</v>
      </c>
      <c r="N35" s="3228">
        <f>agriculture!N35/agriculture!N7</f>
        <v>0.57533401985309784</v>
      </c>
      <c r="O35" s="3228">
        <f>agriculture!O35/agriculture!O7</f>
        <v>0.58556294594556213</v>
      </c>
      <c r="P35" s="3228">
        <f>agriculture!P35/agriculture!P7</f>
        <v>0.59253433367536912</v>
      </c>
      <c r="Q35" s="3228">
        <f>agriculture!Q35/agriculture!Q7</f>
        <v>0.59028070923379328</v>
      </c>
      <c r="R35" s="3228">
        <f>agriculture!R35/agriculture!R7</f>
        <v>0.58381725489650582</v>
      </c>
      <c r="S35" s="3228">
        <f>agriculture!S35/agriculture!S7</f>
        <v>0.57427601191143995</v>
      </c>
      <c r="T35" s="3228">
        <f>agriculture!T35/agriculture!T7</f>
        <v>0.57105433114781168</v>
      </c>
      <c r="U35" s="3228">
        <f>agriculture!U35/agriculture!U7</f>
        <v>0.56307895533755148</v>
      </c>
      <c r="V35" s="3210" t="s">
        <v>23</v>
      </c>
    </row>
    <row r="36" spans="1:44">
      <c r="B36" s="3258" t="s">
        <v>27</v>
      </c>
      <c r="C36" s="3228">
        <f>agriculture!C36/agriculture!C8</f>
        <v>0.72949697319112128</v>
      </c>
      <c r="D36" s="3228">
        <f>agriculture!D36/agriculture!D8</f>
        <v>0.74012000303805159</v>
      </c>
      <c r="E36" s="3228">
        <f>agriculture!E36/agriculture!E8</f>
        <v>0.725824935316565</v>
      </c>
      <c r="F36" s="3228">
        <f>agriculture!F36/agriculture!F8</f>
        <v>0.7384043866312191</v>
      </c>
      <c r="G36" s="3228">
        <f>agriculture!G36/agriculture!G8</f>
        <v>0.73254001188860596</v>
      </c>
      <c r="H36" s="3228">
        <f>agriculture!H36/agriculture!H8</f>
        <v>0.7232779097387172</v>
      </c>
      <c r="I36" s="3228">
        <f>agriculture!I36/agriculture!I8</f>
        <v>0.69197313495487511</v>
      </c>
      <c r="J36" s="3228">
        <f>agriculture!J36/agriculture!J8</f>
        <v>0.69721179934191535</v>
      </c>
      <c r="K36" s="3228">
        <f>agriculture!K36/agriculture!K8</f>
        <v>0.70579578263849108</v>
      </c>
      <c r="L36" s="3228">
        <f>agriculture!L36/agriculture!L8</f>
        <v>0.73276818943565414</v>
      </c>
      <c r="M36" s="3228">
        <f>agriculture!M36/agriculture!M8</f>
        <v>0.71474968148875295</v>
      </c>
      <c r="N36" s="3228">
        <f>agriculture!N36/agriculture!N8</f>
        <v>0.71263598153947583</v>
      </c>
      <c r="O36" s="3228">
        <f>agriculture!O36/agriculture!O8</f>
        <v>0.70947824366676726</v>
      </c>
      <c r="P36" s="3228">
        <f>agriculture!P36/agriculture!P8</f>
        <v>0.7432454225844255</v>
      </c>
      <c r="Q36" s="3228">
        <f>agriculture!Q36/agriculture!Q8</f>
        <v>0.74395044823380907</v>
      </c>
      <c r="R36" s="3228">
        <f>agriculture!R36/agriculture!R8</f>
        <v>0.70909738113399434</v>
      </c>
      <c r="S36" s="3228">
        <f>agriculture!S36/agriculture!S8</f>
        <v>0.73057226013852694</v>
      </c>
      <c r="T36" s="3228">
        <f>agriculture!T36/agriculture!T8</f>
        <v>0.71844138462474394</v>
      </c>
      <c r="U36" s="3228">
        <f>agriculture!U36/agriculture!U8</f>
        <v>0.72998250426593514</v>
      </c>
      <c r="V36" s="3209">
        <v>6845.5</v>
      </c>
    </row>
    <row r="37" spans="1:44">
      <c r="B37" s="3258" t="s">
        <v>28</v>
      </c>
      <c r="C37" s="3228">
        <f>agriculture!C37/agriculture!C9</f>
        <v>0.72503629617680276</v>
      </c>
      <c r="D37" s="3228">
        <f>agriculture!D37/agriculture!D9</f>
        <v>0.69540683128467307</v>
      </c>
      <c r="E37" s="3228">
        <f>agriculture!E37/agriculture!E9</f>
        <v>0.72761244367698241</v>
      </c>
      <c r="F37" s="3228">
        <f>agriculture!F37/agriculture!F9</f>
        <v>0.72038712680182337</v>
      </c>
      <c r="G37" s="3228">
        <f>agriculture!G37/agriculture!G9</f>
        <v>0.71587213773933689</v>
      </c>
      <c r="H37" s="3228">
        <f>agriculture!H37/agriculture!H9</f>
        <v>0.73843513322072685</v>
      </c>
      <c r="I37" s="3228">
        <f>agriculture!I37/agriculture!I9</f>
        <v>0.73072810862824766</v>
      </c>
      <c r="J37" s="3228">
        <f>agriculture!J37/agriculture!J9</f>
        <v>0.71834086734494484</v>
      </c>
      <c r="K37" s="3228">
        <f>agriculture!K37/agriculture!K9</f>
        <v>0.77731039414461789</v>
      </c>
      <c r="L37" s="3228">
        <f>agriculture!L37/agriculture!L9</f>
        <v>0.78818210725691618</v>
      </c>
      <c r="M37" s="3228">
        <f>agriculture!M37/agriculture!M9</f>
        <v>0.73392713192636549</v>
      </c>
      <c r="N37" s="3228">
        <f>agriculture!N37/agriculture!N9</f>
        <v>0.76310562340625421</v>
      </c>
      <c r="O37" s="3228">
        <f>agriculture!O37/agriculture!O9</f>
        <v>0.73521844184679686</v>
      </c>
      <c r="P37" s="3228">
        <f>agriculture!P37/agriculture!P9</f>
        <v>0.75052358434647448</v>
      </c>
      <c r="Q37" s="3228">
        <f>agriculture!Q37/agriculture!Q9</f>
        <v>0.71195398529244824</v>
      </c>
      <c r="R37" s="3228">
        <f>agriculture!R37/agriculture!R9</f>
        <v>0.75176618846981247</v>
      </c>
      <c r="S37" s="3228">
        <f>agriculture!S37/agriculture!S9</f>
        <v>0.78266475456207985</v>
      </c>
      <c r="T37" s="3228">
        <f>agriculture!T37/agriculture!T9</f>
        <v>0.74851682210796255</v>
      </c>
      <c r="U37" s="3228">
        <f>agriculture!U37/agriculture!U9</f>
        <v>0.7840967023531622</v>
      </c>
      <c r="V37" s="3210" t="s">
        <v>23</v>
      </c>
    </row>
    <row r="38" spans="1:44" s="3196" customFormat="1">
      <c r="A38" s="3263"/>
      <c r="B38" s="3259" t="s">
        <v>29</v>
      </c>
      <c r="C38" s="3230">
        <f>agriculture!C38/agriculture!C10</f>
        <v>0.65619500074770221</v>
      </c>
      <c r="D38" s="3230">
        <f>agriculture!D38/agriculture!D10</f>
        <v>0.6519183907496775</v>
      </c>
      <c r="E38" s="3230">
        <f>agriculture!E38/agriculture!E10</f>
        <v>0.63265784507917155</v>
      </c>
      <c r="F38" s="3230">
        <f>agriculture!F38/agriculture!F10</f>
        <v>0.67276420184068553</v>
      </c>
      <c r="G38" s="3230">
        <f>agriculture!G38/agriculture!G10</f>
        <v>0.62854796020808612</v>
      </c>
      <c r="H38" s="3230">
        <f>agriculture!H38/agriculture!H10</f>
        <v>0.63920135315756477</v>
      </c>
      <c r="I38" s="3230">
        <f>agriculture!I38/agriculture!I10</f>
        <v>0.63005230049890337</v>
      </c>
      <c r="J38" s="3230">
        <f>agriculture!J38/agriculture!J10</f>
        <v>0.63769014353154352</v>
      </c>
      <c r="K38" s="3230">
        <f>agriculture!K38/agriculture!K10</f>
        <v>0.62475171886936598</v>
      </c>
      <c r="L38" s="3230">
        <f>agriculture!L38/agriculture!L10</f>
        <v>0.60049263972787514</v>
      </c>
      <c r="M38" s="3230">
        <f>agriculture!M38/agriculture!M10</f>
        <v>0.60613002135604954</v>
      </c>
      <c r="N38" s="3230">
        <f>agriculture!N38/agriculture!N10</f>
        <v>0.59981830040998885</v>
      </c>
      <c r="O38" s="3230">
        <f>agriculture!O38/agriculture!O10</f>
        <v>0.62652346763187561</v>
      </c>
      <c r="P38" s="3230">
        <f>agriculture!P38/agriculture!P10</f>
        <v>0.63178507462686562</v>
      </c>
      <c r="Q38" s="3230">
        <f>agriculture!Q38/agriculture!Q10</f>
        <v>0.60763448751306515</v>
      </c>
      <c r="R38" s="3230">
        <f>agriculture!R38/agriculture!R10</f>
        <v>0.60010649024028273</v>
      </c>
      <c r="S38" s="3230">
        <f>agriculture!S38/agriculture!S10</f>
        <v>0.63007916198311531</v>
      </c>
      <c r="T38" s="3230">
        <f>agriculture!T38/agriculture!T10</f>
        <v>0.61193874602715981</v>
      </c>
      <c r="U38" s="3230">
        <f>agriculture!U38/agriculture!U10</f>
        <v>0.60072373603041063</v>
      </c>
      <c r="V38" s="3231">
        <v>53281</v>
      </c>
    </row>
    <row r="39" spans="1:44">
      <c r="B39" s="3258" t="s">
        <v>30</v>
      </c>
      <c r="C39" s="3228">
        <f>agriculture!C39/agriculture!C11</f>
        <v>0.70091219017783102</v>
      </c>
      <c r="D39" s="3228">
        <f>agriculture!D39/agriculture!D11</f>
        <v>0.73279087507719132</v>
      </c>
      <c r="E39" s="3228">
        <f>agriculture!E39/agriculture!E11</f>
        <v>0.71551513557188218</v>
      </c>
      <c r="F39" s="3228">
        <f>agriculture!F39/agriculture!F11</f>
        <v>0.70754453044856846</v>
      </c>
      <c r="G39" s="3228">
        <f>agriculture!G39/agriculture!G11</f>
        <v>0.62255844134509553</v>
      </c>
      <c r="H39" s="3228">
        <f>agriculture!H39/agriculture!H11</f>
        <v>0.72222946666418286</v>
      </c>
      <c r="I39" s="3228">
        <f>agriculture!I39/agriculture!I11</f>
        <v>0.74593241551939926</v>
      </c>
      <c r="J39" s="3228">
        <f>agriculture!J39/agriculture!J11</f>
        <v>0.60956311047171952</v>
      </c>
      <c r="K39" s="3228">
        <f>agriculture!K39/agriculture!K11</f>
        <v>0.552814297823225</v>
      </c>
      <c r="L39" s="3228">
        <f>agriculture!L39/agriculture!L11</f>
        <v>0.5622831398622995</v>
      </c>
      <c r="M39" s="3228">
        <f>agriculture!M39/agriculture!M11</f>
        <v>0.59296962879640047</v>
      </c>
      <c r="N39" s="3228">
        <f>agriculture!N39/agriculture!N11</f>
        <v>0.61122586945091262</v>
      </c>
      <c r="O39" s="3228">
        <f>agriculture!O39/agriculture!O11</f>
        <v>0.59837218461076835</v>
      </c>
      <c r="P39" s="3228">
        <f>agriculture!P39/agriculture!P11</f>
        <v>0.60227169797648594</v>
      </c>
      <c r="Q39" s="3228">
        <f>agriculture!Q39/agriculture!Q11</f>
        <v>0.58268313267538197</v>
      </c>
      <c r="R39" s="3228">
        <f>agriculture!R39/agriculture!R11</f>
        <v>0.62374475657811113</v>
      </c>
      <c r="S39" s="3228">
        <f>agriculture!S39/agriculture!S11</f>
        <v>0.62575378732166498</v>
      </c>
      <c r="T39" s="3228">
        <f>agriculture!T39/agriculture!T11</f>
        <v>0.63376671967075104</v>
      </c>
      <c r="U39" s="3228">
        <f>agriculture!U39/agriculture!U11</f>
        <v>0.68794021813357265</v>
      </c>
      <c r="V39" s="3209">
        <v>36777</v>
      </c>
    </row>
    <row r="40" spans="1:44">
      <c r="B40" s="3258" t="s">
        <v>31</v>
      </c>
      <c r="C40" s="3228">
        <f>agriculture!C40/agriculture!C12</f>
        <v>0.42577512202426898</v>
      </c>
      <c r="D40" s="3228">
        <f>agriculture!D40/agriculture!D12</f>
        <v>0.43836578402873649</v>
      </c>
      <c r="E40" s="3228">
        <f>agriculture!E40/agriculture!E12</f>
        <v>0.45141939318025337</v>
      </c>
      <c r="F40" s="3228">
        <f>agriculture!F40/agriculture!F12</f>
        <v>0.45740745564191132</v>
      </c>
      <c r="G40" s="3228">
        <f>agriculture!G40/agriculture!G12</f>
        <v>0.43689414753961187</v>
      </c>
      <c r="H40" s="3228">
        <f>agriculture!H40/agriculture!H12</f>
        <v>0.44553411741333621</v>
      </c>
      <c r="I40" s="3228">
        <f>agriculture!I40/agriculture!I12</f>
        <v>0.44430924006779937</v>
      </c>
      <c r="J40" s="3228">
        <f>agriculture!J40/agriculture!J12</f>
        <v>0.44612345373278917</v>
      </c>
      <c r="K40" s="3228">
        <f>agriculture!K40/agriculture!K12</f>
        <v>0.44223269752182104</v>
      </c>
      <c r="L40" s="3228">
        <f>agriculture!L40/agriculture!L12</f>
        <v>0.44030886877725262</v>
      </c>
      <c r="M40" s="3228">
        <f>agriculture!M40/agriculture!M12</f>
        <v>0.43635744515341707</v>
      </c>
      <c r="N40" s="3228">
        <f>agriculture!N40/agriculture!N12</f>
        <v>0.43202329709063053</v>
      </c>
      <c r="O40" s="3228">
        <f>agriculture!O40/agriculture!O12</f>
        <v>0.43203528265266355</v>
      </c>
      <c r="P40" s="3228">
        <f>agriculture!P40/agriculture!P12</f>
        <v>0.42895647226365125</v>
      </c>
      <c r="Q40" s="3228">
        <f>agriculture!Q40/agriculture!Q12</f>
        <v>0.43328834084674978</v>
      </c>
      <c r="R40" s="3228">
        <f>agriculture!R40/agriculture!R12</f>
        <v>0.42469856708933185</v>
      </c>
      <c r="S40" s="3228">
        <f>agriculture!S40/agriculture!S12</f>
        <v>0.42574135948960312</v>
      </c>
      <c r="T40" s="3228">
        <f>agriculture!T40/agriculture!T12</f>
        <v>0.43733986576631917</v>
      </c>
      <c r="U40" s="3228">
        <f>agriculture!U40/agriculture!U12</f>
        <v>0.43523487331245958</v>
      </c>
      <c r="V40" s="3209">
        <v>25900.892599999999</v>
      </c>
    </row>
    <row r="41" spans="1:44">
      <c r="B41" s="3258" t="s">
        <v>32</v>
      </c>
      <c r="C41" s="3228">
        <f>agriculture!C41/agriculture!C13</f>
        <v>0.52566152514456777</v>
      </c>
      <c r="D41" s="3228">
        <f>agriculture!D41/agriculture!D13</f>
        <v>0.54380595882442206</v>
      </c>
      <c r="E41" s="3228">
        <f>agriculture!E41/agriculture!E13</f>
        <v>0.51685645649393197</v>
      </c>
      <c r="F41" s="3228">
        <f>agriculture!F41/agriculture!F13</f>
        <v>0.52586882052888573</v>
      </c>
      <c r="G41" s="3228">
        <f>agriculture!G41/agriculture!G13</f>
        <v>0.55581740609415087</v>
      </c>
      <c r="H41" s="3228">
        <f>agriculture!H41/agriculture!H13</f>
        <v>0.54838922339911222</v>
      </c>
      <c r="I41" s="3228">
        <f>agriculture!I41/agriculture!I13</f>
        <v>0.54611246651893963</v>
      </c>
      <c r="J41" s="3228">
        <f>agriculture!J41/agriculture!J13</f>
        <v>0.52664306827719598</v>
      </c>
      <c r="K41" s="3228">
        <f>agriculture!K41/agriculture!K13</f>
        <v>0.49537405707501414</v>
      </c>
      <c r="L41" s="3228">
        <f>agriculture!L41/agriculture!L13</f>
        <v>0.52039795137458056</v>
      </c>
      <c r="M41" s="3228">
        <f>agriculture!M41/agriculture!M13</f>
        <v>0.53694728430925942</v>
      </c>
      <c r="N41" s="3228">
        <f>agriculture!N41/agriculture!N13</f>
        <v>0.52194702913093716</v>
      </c>
      <c r="O41" s="3228">
        <f>agriculture!O41/agriculture!O13</f>
        <v>0.52646262847412273</v>
      </c>
      <c r="P41" s="3228">
        <f>agriculture!P41/agriculture!P13</f>
        <v>0.53445175388677701</v>
      </c>
      <c r="Q41" s="3228">
        <f>agriculture!Q41/agriculture!Q13</f>
        <v>0.54867766023646547</v>
      </c>
      <c r="R41" s="3228">
        <f>agriculture!R41/agriculture!R13</f>
        <v>0.55250014075104759</v>
      </c>
      <c r="S41" s="3228">
        <f>agriculture!S41/agriculture!S13</f>
        <v>0.5831302916466341</v>
      </c>
      <c r="T41" s="3228">
        <f>agriculture!T41/agriculture!T13</f>
        <v>0.5798308382380476</v>
      </c>
      <c r="U41" s="3228">
        <f>agriculture!U41/agriculture!U13</f>
        <v>0.60286841819835302</v>
      </c>
      <c r="V41" s="3209">
        <v>7049300</v>
      </c>
    </row>
    <row r="42" spans="1:44">
      <c r="B42" s="3258" t="s">
        <v>33</v>
      </c>
      <c r="C42" s="3228">
        <f>agriculture!C42/agriculture!C14</f>
        <v>0.62541461740821225</v>
      </c>
      <c r="D42" s="3228">
        <f>agriculture!D42/agriculture!D14</f>
        <v>0.64001404823226415</v>
      </c>
      <c r="E42" s="3228">
        <f>agriculture!E42/agriculture!E14</f>
        <v>0.63965777554101666</v>
      </c>
      <c r="F42" s="3228">
        <f>agriculture!F42/agriculture!F14</f>
        <v>0.62521796411826247</v>
      </c>
      <c r="G42" s="3228">
        <f>agriculture!G42/agriculture!G14</f>
        <v>0.61528962730130221</v>
      </c>
      <c r="H42" s="3228">
        <f>agriculture!H42/agriculture!H14</f>
        <v>0.61588910418840359</v>
      </c>
      <c r="I42" s="3228">
        <f>agriculture!I42/agriculture!I14</f>
        <v>0.62033462033462028</v>
      </c>
      <c r="J42" s="3228">
        <f>agriculture!J42/agriculture!J14</f>
        <v>0.62357509261897981</v>
      </c>
      <c r="K42" s="3228">
        <f>agriculture!K42/agriculture!K14</f>
        <v>0.62646652864044172</v>
      </c>
      <c r="L42" s="3228">
        <f>agriculture!L42/agriculture!L14</f>
        <v>0.61950358222131674</v>
      </c>
      <c r="M42" s="3228">
        <f>agriculture!M42/agriculture!M14</f>
        <v>0.62344189786891835</v>
      </c>
      <c r="N42" s="3228">
        <f>agriculture!N42/agriculture!N14</f>
        <v>0.62602472785915875</v>
      </c>
      <c r="O42" s="3228">
        <f>agriculture!O42/agriculture!O14</f>
        <v>0.62556304399363294</v>
      </c>
      <c r="P42" s="3228">
        <f>agriculture!P42/agriculture!P14</f>
        <v>0.62585969738651992</v>
      </c>
      <c r="Q42" s="3228">
        <f>agriculture!Q42/agriculture!Q14</f>
        <v>0.61249584579594551</v>
      </c>
      <c r="R42" s="3228">
        <f>agriculture!R42/agriculture!R14</f>
        <v>0.60808985803221449</v>
      </c>
      <c r="S42" s="3228">
        <f>agriculture!S42/agriculture!S14</f>
        <v>0.60669361358124496</v>
      </c>
      <c r="T42" s="3228">
        <f>agriculture!T42/agriculture!T14</f>
        <v>0.60920055024153041</v>
      </c>
      <c r="U42" s="3228">
        <f>agriculture!U42/agriculture!U14</f>
        <v>0.60971188086759465</v>
      </c>
      <c r="V42" s="3210" t="s">
        <v>23</v>
      </c>
    </row>
    <row r="43" spans="1:44">
      <c r="B43" s="3258" t="s">
        <v>34</v>
      </c>
      <c r="C43" s="3228">
        <f>agriculture!C43/agriculture!C15</f>
        <v>0.63459225402934805</v>
      </c>
      <c r="D43" s="3228">
        <f>agriculture!D43/agriculture!D15</f>
        <v>0.62076812558457961</v>
      </c>
      <c r="E43" s="3228">
        <f>agriculture!E43/agriculture!E15</f>
        <v>0.60669443734894779</v>
      </c>
      <c r="F43" s="3228">
        <f>agriculture!F43/agriculture!F15</f>
        <v>0.59435599861131772</v>
      </c>
      <c r="G43" s="3228">
        <f>agriculture!G43/agriculture!G15</f>
        <v>0.58489301658313753</v>
      </c>
      <c r="H43" s="3228">
        <f>agriculture!H43/agriculture!H15</f>
        <v>0.58799440005333281</v>
      </c>
      <c r="I43" s="3228">
        <f>agriculture!I43/agriculture!I15</f>
        <v>0.60782819139813637</v>
      </c>
      <c r="J43" s="3228">
        <f>agriculture!J43/agriculture!J15</f>
        <v>0.60248995466958444</v>
      </c>
      <c r="K43" s="3228">
        <f>agriculture!K43/agriculture!K15</f>
        <v>0.60989905270472922</v>
      </c>
      <c r="L43" s="3228">
        <f>agriculture!L43/agriculture!L15</f>
        <v>0.58833153966629048</v>
      </c>
      <c r="M43" s="3228">
        <f>agriculture!M43/agriculture!M15</f>
        <v>0.58102978648624903</v>
      </c>
      <c r="N43" s="3228">
        <f>agriculture!N43/agriculture!N15</f>
        <v>0.59427154772148338</v>
      </c>
      <c r="O43" s="3228">
        <f>agriculture!O43/agriculture!O15</f>
        <v>0.6192050663027886</v>
      </c>
      <c r="P43" s="3228">
        <f>agriculture!P43/agriculture!P15</f>
        <v>0.60648097517476929</v>
      </c>
      <c r="Q43" s="3228">
        <f>agriculture!Q43/agriculture!Q15</f>
        <v>0.62139080275596859</v>
      </c>
      <c r="R43" s="3228">
        <f>agriculture!R43/agriculture!R15</f>
        <v>0.63942469818574221</v>
      </c>
      <c r="S43" s="3228">
        <f>agriculture!S43/agriculture!S15</f>
        <v>0.63827566497403065</v>
      </c>
      <c r="T43" s="3228">
        <f>agriculture!T43/agriculture!T15</f>
        <v>0.64251953156723574</v>
      </c>
      <c r="U43" s="3228">
        <f>agriculture!U43/agriculture!U15</f>
        <v>0.66528048883985402</v>
      </c>
      <c r="V43" s="3210" t="s">
        <v>23</v>
      </c>
    </row>
    <row r="44" spans="1:44">
      <c r="B44" s="3258" t="s">
        <v>35</v>
      </c>
      <c r="C44" s="3228">
        <f>agriculture!C44/agriculture!C16</f>
        <v>0.72782271365801521</v>
      </c>
      <c r="D44" s="3228">
        <f>agriculture!D44/agriculture!D16</f>
        <v>0.71755109999025124</v>
      </c>
      <c r="E44" s="3228">
        <f>agriculture!E44/agriculture!E16</f>
        <v>0.70324402587916102</v>
      </c>
      <c r="F44" s="3228">
        <f>agriculture!F44/agriculture!F16</f>
        <v>0.70911477509204424</v>
      </c>
      <c r="G44" s="3228">
        <f>agriculture!G44/agriculture!G16</f>
        <v>0.68800327722511967</v>
      </c>
      <c r="H44" s="3228">
        <f>agriculture!H44/agriculture!H16</f>
        <v>0.68277080844285143</v>
      </c>
      <c r="I44" s="3228">
        <f>agriculture!I44/agriculture!I16</f>
        <v>0.69247518004932229</v>
      </c>
      <c r="J44" s="3228">
        <f>agriculture!J44/agriculture!J16</f>
        <v>0.68794485106764258</v>
      </c>
      <c r="K44" s="3228">
        <f>agriculture!K44/agriculture!K16</f>
        <v>0.69480651043425412</v>
      </c>
      <c r="L44" s="3228">
        <f>agriculture!L44/agriculture!L16</f>
        <v>0.68714906850182844</v>
      </c>
      <c r="M44" s="3228">
        <f>agriculture!M44/agriculture!M16</f>
        <v>0.69107784600582922</v>
      </c>
      <c r="N44" s="3228">
        <f>agriculture!N44/agriculture!N16</f>
        <v>0.68675579054216096</v>
      </c>
      <c r="O44" s="3228">
        <f>agriculture!O44/agriculture!O16</f>
        <v>0.67275606813013411</v>
      </c>
      <c r="P44" s="3228">
        <f>agriculture!P44/agriculture!P16</f>
        <v>0.66602845287492596</v>
      </c>
      <c r="Q44" s="3228">
        <f>agriculture!Q44/agriculture!Q16</f>
        <v>0.65227320149305634</v>
      </c>
      <c r="R44" s="3228">
        <f>agriculture!R44/agriculture!R16</f>
        <v>0.63716159052453469</v>
      </c>
      <c r="S44" s="3228">
        <f>agriculture!S44/agriculture!S16</f>
        <v>0.64730117098193041</v>
      </c>
      <c r="T44" s="3228">
        <f>agriculture!T44/agriculture!T16</f>
        <v>0.63381531495659893</v>
      </c>
      <c r="U44" s="3228">
        <f>agriculture!U44/agriculture!U16</f>
        <v>0.65536392867582582</v>
      </c>
      <c r="V44" s="3209">
        <v>109728</v>
      </c>
    </row>
    <row r="45" spans="1:44">
      <c r="B45" s="3258" t="s">
        <v>36</v>
      </c>
      <c r="C45" s="3228">
        <f>agriculture!C45/agriculture!C17</f>
        <v>0.6290554478964806</v>
      </c>
      <c r="D45" s="3228">
        <f>agriculture!D45/agriculture!D17</f>
        <v>0.64697124195455291</v>
      </c>
      <c r="E45" s="3228">
        <f>agriculture!E45/agriculture!E17</f>
        <v>0.6591642356214138</v>
      </c>
      <c r="F45" s="3228">
        <f>agriculture!F45/agriculture!F17</f>
        <v>0.63108269612336543</v>
      </c>
      <c r="G45" s="3228">
        <f>agriculture!G45/agriculture!G17</f>
        <v>0.61614455025536941</v>
      </c>
      <c r="H45" s="3228">
        <f>agriculture!H45/agriculture!H17</f>
        <v>0.57605252384611516</v>
      </c>
      <c r="I45" s="3228">
        <f>agriculture!I45/agriculture!I17</f>
        <v>0.58889926107543333</v>
      </c>
      <c r="J45" s="3228">
        <f>agriculture!J45/agriculture!J17</f>
        <v>0.64464486353073092</v>
      </c>
      <c r="K45" s="3228">
        <f>agriculture!K45/agriculture!K17</f>
        <v>0.63535258041839382</v>
      </c>
      <c r="L45" s="3228">
        <f>agriculture!L45/agriculture!L17</f>
        <v>0.60603852571049333</v>
      </c>
      <c r="M45" s="3228">
        <f>agriculture!M45/agriculture!M17</f>
        <v>0.61764862468779735</v>
      </c>
      <c r="N45" s="3228">
        <f>agriculture!N45/agriculture!N17</f>
        <v>0.63085426604092942</v>
      </c>
      <c r="O45" s="3228">
        <f>agriculture!O45/agriculture!O17</f>
        <v>0.64726600123630129</v>
      </c>
      <c r="P45" s="3228">
        <f>agriculture!P45/agriculture!P17</f>
        <v>0.60481458652477771</v>
      </c>
      <c r="Q45" s="3228">
        <f>agriculture!Q45/agriculture!Q17</f>
        <v>0.61502085252417771</v>
      </c>
      <c r="R45" s="3228">
        <f>agriculture!R45/agriculture!R17</f>
        <v>0.59477885364688055</v>
      </c>
      <c r="S45" s="3228">
        <f>agriculture!S45/agriculture!S17</f>
        <v>0.58861737630747868</v>
      </c>
      <c r="T45" s="3228">
        <f>agriculture!T45/agriculture!T17</f>
        <v>0.60403766834468819</v>
      </c>
      <c r="U45" s="3228">
        <f>agriculture!U45/agriculture!U17</f>
        <v>0.58908158334285776</v>
      </c>
      <c r="V45" s="3209">
        <v>300707</v>
      </c>
    </row>
    <row r="46" spans="1:44" ht="45">
      <c r="B46" s="3205" t="s">
        <v>42</v>
      </c>
      <c r="C46" s="3205"/>
      <c r="D46" s="3205"/>
      <c r="E46" s="3205"/>
      <c r="F46" s="3205"/>
      <c r="G46" s="3205"/>
      <c r="H46" s="3205"/>
      <c r="I46" s="3205"/>
      <c r="J46" s="3205"/>
      <c r="K46" s="3205"/>
      <c r="L46" s="3205"/>
      <c r="M46" s="3205"/>
      <c r="N46" s="3205"/>
      <c r="O46" s="3205"/>
      <c r="P46" s="3205"/>
      <c r="Q46" s="3205"/>
      <c r="R46" s="3205"/>
      <c r="S46" s="3205"/>
      <c r="T46" s="3205"/>
      <c r="U46" s="3205"/>
      <c r="V46" s="3206" t="s">
        <v>23</v>
      </c>
    </row>
    <row r="47" spans="1:44" ht="60">
      <c r="B47" s="3205" t="s">
        <v>37</v>
      </c>
      <c r="C47" s="3205"/>
      <c r="D47" s="3205"/>
      <c r="E47" s="3205"/>
      <c r="F47" s="3205"/>
      <c r="G47" s="3205"/>
      <c r="H47" s="3205"/>
      <c r="I47" s="3205"/>
      <c r="J47" s="3205"/>
      <c r="K47" s="3205"/>
      <c r="L47" s="3205"/>
      <c r="M47" s="3205"/>
      <c r="N47" s="3205"/>
      <c r="O47" s="3205"/>
      <c r="P47" s="3205"/>
      <c r="Q47" s="3205"/>
      <c r="R47" s="3205"/>
      <c r="S47" s="3205"/>
      <c r="T47" s="3205"/>
      <c r="U47" s="3205"/>
      <c r="V47" s="3207"/>
    </row>
    <row r="48" spans="1:44">
      <c r="B48" s="3256" t="s">
        <v>1</v>
      </c>
      <c r="C48" s="3201" t="s">
        <v>2</v>
      </c>
      <c r="D48" s="3201" t="s">
        <v>3</v>
      </c>
      <c r="E48" s="3201" t="s">
        <v>4</v>
      </c>
      <c r="F48" s="3201" t="s">
        <v>5</v>
      </c>
      <c r="G48" s="3201" t="s">
        <v>6</v>
      </c>
      <c r="H48" s="3201" t="s">
        <v>7</v>
      </c>
      <c r="I48" s="3201" t="s">
        <v>8</v>
      </c>
      <c r="J48" s="3201" t="s">
        <v>9</v>
      </c>
      <c r="K48" s="3201" t="s">
        <v>10</v>
      </c>
      <c r="L48" s="3201" t="s">
        <v>11</v>
      </c>
      <c r="M48" s="3201" t="s">
        <v>12</v>
      </c>
      <c r="N48" s="3201" t="s">
        <v>13</v>
      </c>
      <c r="O48" s="3201" t="s">
        <v>14</v>
      </c>
      <c r="P48" s="3201" t="s">
        <v>15</v>
      </c>
      <c r="Q48" s="3201" t="s">
        <v>16</v>
      </c>
      <c r="R48" s="3201" t="s">
        <v>17</v>
      </c>
      <c r="S48" s="3201" t="s">
        <v>18</v>
      </c>
      <c r="T48" s="3201" t="s">
        <v>19</v>
      </c>
      <c r="U48" s="3201" t="s">
        <v>20</v>
      </c>
      <c r="V48" s="3201" t="s">
        <v>21</v>
      </c>
      <c r="X48" s="3248"/>
      <c r="Y48" s="3248" t="s">
        <v>2</v>
      </c>
      <c r="Z48" s="3248" t="s">
        <v>3</v>
      </c>
      <c r="AA48" s="3248" t="s">
        <v>4</v>
      </c>
      <c r="AB48" s="3248" t="s">
        <v>5</v>
      </c>
      <c r="AC48" s="3248" t="s">
        <v>6</v>
      </c>
      <c r="AD48" s="3248" t="s">
        <v>7</v>
      </c>
      <c r="AE48" s="3248" t="s">
        <v>8</v>
      </c>
      <c r="AF48" s="3248" t="s">
        <v>9</v>
      </c>
      <c r="AG48" s="3248" t="s">
        <v>10</v>
      </c>
      <c r="AH48" s="3248" t="s">
        <v>11</v>
      </c>
      <c r="AI48" s="3248" t="s">
        <v>12</v>
      </c>
      <c r="AJ48" s="3248" t="s">
        <v>13</v>
      </c>
      <c r="AK48" s="3248" t="s">
        <v>14</v>
      </c>
      <c r="AL48" s="3248" t="s">
        <v>15</v>
      </c>
      <c r="AM48" s="3248" t="s">
        <v>16</v>
      </c>
      <c r="AN48" s="3248" t="s">
        <v>17</v>
      </c>
      <c r="AO48" s="3248" t="s">
        <v>18</v>
      </c>
      <c r="AP48" s="3248" t="s">
        <v>19</v>
      </c>
      <c r="AQ48" s="3248" t="s">
        <v>20</v>
      </c>
      <c r="AR48" s="3248" t="s">
        <v>21</v>
      </c>
    </row>
    <row r="49" spans="2:44">
      <c r="B49" s="3258" t="s">
        <v>26</v>
      </c>
      <c r="C49" s="3228">
        <f>'agriculture (seul)'!C80/('agriculture (seul)'!C46+'agriculture (seul)'!C80)</f>
        <v>0.46807185299911291</v>
      </c>
      <c r="D49" s="3228">
        <f>'agriculture (seul)'!D80/('agriculture (seul)'!D46+'agriculture (seul)'!D80)</f>
        <v>0.4709047075117343</v>
      </c>
      <c r="E49" s="3228">
        <f>'agriculture (seul)'!E80/('agriculture (seul)'!E46+'agriculture (seul)'!E80)</f>
        <v>0.45546291273838735</v>
      </c>
      <c r="F49" s="3228">
        <f>'agriculture (seul)'!F80/('agriculture (seul)'!F46+'agriculture (seul)'!F80)</f>
        <v>0.4539951391539746</v>
      </c>
      <c r="G49" s="3228">
        <f>'agriculture (seul)'!G80/('agriculture (seul)'!G46+'agriculture (seul)'!G80)</f>
        <v>0.46455196236449342</v>
      </c>
      <c r="H49" s="3228">
        <f>'agriculture (seul)'!H80/('agriculture (seul)'!H46+'agriculture (seul)'!H80)</f>
        <v>0.43010547265898413</v>
      </c>
      <c r="I49" s="3228">
        <f>'agriculture (seul)'!I80/('agriculture (seul)'!I46+'agriculture (seul)'!I80)</f>
        <v>0.44255543264558483</v>
      </c>
      <c r="J49" s="3228">
        <f>'agriculture (seul)'!J80/('agriculture (seul)'!J46+'agriculture (seul)'!J80)</f>
        <v>0.46192811477811452</v>
      </c>
      <c r="K49" s="3228">
        <f>'agriculture (seul)'!K80/('agriculture (seul)'!K46+'agriculture (seul)'!K80)</f>
        <v>0.43909985399992996</v>
      </c>
      <c r="L49" s="3228">
        <f>'agriculture (seul)'!L80/('agriculture (seul)'!L46+'agriculture (seul)'!L80)</f>
        <v>0.3931334368086305</v>
      </c>
      <c r="M49" s="3228">
        <f>'agriculture (seul)'!M80/('agriculture (seul)'!M46+'agriculture (seul)'!M80)</f>
        <v>0.41498883004703285</v>
      </c>
      <c r="N49" s="3228">
        <f>'agriculture (seul)'!N80/('agriculture (seul)'!N46+'agriculture (seul)'!N80)</f>
        <v>0.42873198047135269</v>
      </c>
      <c r="O49" s="3228">
        <f>'agriculture (seul)'!O80/('agriculture (seul)'!O46+'agriculture (seul)'!O80)</f>
        <v>0.41719894407842867</v>
      </c>
      <c r="P49" s="3228">
        <f>'agriculture (seul)'!P80/('agriculture (seul)'!P46+'agriculture (seul)'!P80)</f>
        <v>0.39581831056368683</v>
      </c>
      <c r="Q49" s="3228">
        <f>'agriculture (seul)'!Q80/('agriculture (seul)'!Q46+'agriculture (seul)'!Q80)</f>
        <v>0.39212037783942294</v>
      </c>
      <c r="R49" s="3228">
        <f>'agriculture (seul)'!R80/('agriculture (seul)'!R46+'agriculture (seul)'!R80)</f>
        <v>0.38876806703656908</v>
      </c>
      <c r="S49" s="3228">
        <f>'agriculture (seul)'!S80/('agriculture (seul)'!S46+'agriculture (seul)'!S80)</f>
        <v>0.40466417538665578</v>
      </c>
      <c r="T49" s="3228">
        <f>'agriculture (seul)'!T80/('agriculture (seul)'!T46+'agriculture (seul)'!T80)</f>
        <v>0.44560594876298609</v>
      </c>
      <c r="U49" s="3228">
        <f>'agriculture (seul)'!U80/('agriculture (seul)'!U46+'agriculture (seul)'!U80)</f>
        <v>0.4338476016374358</v>
      </c>
      <c r="V49" s="3228" t="e">
        <f>'agriculture (seul)'!V80/('agriculture (seul)'!V46+'agriculture (seul)'!V80)</f>
        <v>#VALUE!</v>
      </c>
      <c r="X49" s="3248" t="s">
        <v>40</v>
      </c>
      <c r="Y49" s="3248">
        <v>0.60330578512396693</v>
      </c>
      <c r="Z49" s="3248">
        <v>0.60811601915912716</v>
      </c>
      <c r="AA49" s="3248">
        <v>0.60255842430242557</v>
      </c>
      <c r="AB49" s="3248">
        <v>0.59691918946498856</v>
      </c>
      <c r="AC49" s="3248">
        <v>0.58395677472984209</v>
      </c>
      <c r="AD49" s="3248">
        <v>0.59241224872409126</v>
      </c>
      <c r="AE49" s="3248">
        <v>0.56494178182107524</v>
      </c>
      <c r="AF49" s="3248">
        <v>0.56126083899695334</v>
      </c>
      <c r="AG49" s="3248">
        <v>0.55489310168149419</v>
      </c>
      <c r="AH49" s="3248">
        <v>0.56033041098667202</v>
      </c>
      <c r="AI49" s="3248">
        <v>0.56477904456798267</v>
      </c>
      <c r="AJ49" s="3248">
        <v>0.52909552376557456</v>
      </c>
      <c r="AK49" s="3248">
        <v>0.51955807703792178</v>
      </c>
      <c r="AL49" s="3248">
        <v>0.5141452964526495</v>
      </c>
      <c r="AM49" s="3248">
        <v>0.52161237999210908</v>
      </c>
      <c r="AN49" s="3248">
        <v>0.5415037113895762</v>
      </c>
      <c r="AO49" s="3248">
        <v>0.56237485176616964</v>
      </c>
      <c r="AP49" s="3248">
        <v>0.56121300776414984</v>
      </c>
      <c r="AQ49" s="3248">
        <v>0.55776121542210122</v>
      </c>
    </row>
    <row r="50" spans="2:44">
      <c r="B50" s="3258" t="s">
        <v>27</v>
      </c>
      <c r="C50" s="3228">
        <f>'agriculture (seul)'!C81/('agriculture (seul)'!C47+'agriculture (seul)'!C81)</f>
        <v>0.40178646785764527</v>
      </c>
      <c r="D50" s="3228">
        <f>'agriculture (seul)'!D81/('agriculture (seul)'!D47+'agriculture (seul)'!D81)</f>
        <v>0.38217608271934311</v>
      </c>
      <c r="E50" s="3228">
        <f>'agriculture (seul)'!E81/('agriculture (seul)'!E47+'agriculture (seul)'!E81)</f>
        <v>0.37101565970679701</v>
      </c>
      <c r="F50" s="3228">
        <f>'agriculture (seul)'!F81/('agriculture (seul)'!F47+'agriculture (seul)'!F81)</f>
        <v>0.37346963844568498</v>
      </c>
      <c r="G50" s="3228">
        <f>'agriculture (seul)'!G81/('agriculture (seul)'!G47+'agriculture (seul)'!G81)</f>
        <v>0.38145516611757235</v>
      </c>
      <c r="H50" s="3228">
        <f>'agriculture (seul)'!H81/('agriculture (seul)'!H47+'agriculture (seul)'!H81)</f>
        <v>0.34485566662922612</v>
      </c>
      <c r="I50" s="3228">
        <f>'agriculture (seul)'!I81/('agriculture (seul)'!I47+'agriculture (seul)'!I81)</f>
        <v>0.36922260546564073</v>
      </c>
      <c r="J50" s="3228">
        <f>'agriculture (seul)'!J81/('agriculture (seul)'!J47+'agriculture (seul)'!J81)</f>
        <v>0.36014302981466562</v>
      </c>
      <c r="K50" s="3228">
        <f>'agriculture (seul)'!K81/('agriculture (seul)'!K47+'agriculture (seul)'!K81)</f>
        <v>0.29400367628794277</v>
      </c>
      <c r="L50" s="3228">
        <f>'agriculture (seul)'!L81/('agriculture (seul)'!L47+'agriculture (seul)'!L81)</f>
        <v>0.28284742144239111</v>
      </c>
      <c r="M50" s="3228">
        <f>'agriculture (seul)'!M81/('agriculture (seul)'!M47+'agriculture (seul)'!M81)</f>
        <v>0.31386480981478854</v>
      </c>
      <c r="N50" s="3228">
        <f>'agriculture (seul)'!N81/('agriculture (seul)'!N47+'agriculture (seul)'!N81)</f>
        <v>0.26273980129114971</v>
      </c>
      <c r="O50" s="3228">
        <f>'agriculture (seul)'!O81/('agriculture (seul)'!O47+'agriculture (seul)'!O81)</f>
        <v>0.29794594817882336</v>
      </c>
      <c r="P50" s="3228">
        <f>'agriculture (seul)'!P81/('agriculture (seul)'!P47+'agriculture (seul)'!P81)</f>
        <v>0.26601947834810236</v>
      </c>
      <c r="Q50" s="3228">
        <f>'agriculture (seul)'!Q81/('agriculture (seul)'!Q47+'agriculture (seul)'!Q81)</f>
        <v>0.2661314140077225</v>
      </c>
      <c r="R50" s="3228">
        <f>'agriculture (seul)'!R81/('agriculture (seul)'!R47+'agriculture (seul)'!R81)</f>
        <v>0.2924473508722869</v>
      </c>
      <c r="S50" s="3228">
        <f>'agriculture (seul)'!S81/('agriculture (seul)'!S47+'agriculture (seul)'!S81)</f>
        <v>0.27698512180500295</v>
      </c>
      <c r="T50" s="3228">
        <f>'agriculture (seul)'!T81/('agriculture (seul)'!T47+'agriculture (seul)'!T81)</f>
        <v>0.29184270057535971</v>
      </c>
      <c r="U50" s="3228">
        <f>'agriculture (seul)'!U81/('agriculture (seul)'!U47+'agriculture (seul)'!U81)</f>
        <v>0.27283993968562165</v>
      </c>
      <c r="V50" s="3228">
        <f>'agriculture (seul)'!V81/('agriculture (seul)'!V47+'agriculture (seul)'!V81)</f>
        <v>0.2965830815416452</v>
      </c>
      <c r="X50" s="3248" t="s">
        <v>31</v>
      </c>
      <c r="Y50" s="3248">
        <v>0.62870167721823056</v>
      </c>
      <c r="Z50" s="3248">
        <v>0.62421968650581316</v>
      </c>
      <c r="AA50" s="3248">
        <v>0.61539379599870181</v>
      </c>
      <c r="AB50" s="3248">
        <v>0.61926702777932185</v>
      </c>
      <c r="AC50" s="3248">
        <v>0.61533877353536426</v>
      </c>
      <c r="AD50" s="3248">
        <v>0.59208531436694967</v>
      </c>
      <c r="AE50" s="3248">
        <v>0.582810152537382</v>
      </c>
      <c r="AF50" s="3248">
        <v>0.56931867406505909</v>
      </c>
      <c r="AG50" s="3248">
        <v>0.54496369282495505</v>
      </c>
      <c r="AH50" s="3248">
        <v>0.54031379109319944</v>
      </c>
      <c r="AI50" s="3248">
        <v>0.53646725366108461</v>
      </c>
      <c r="AJ50" s="3248">
        <v>0.53810278660030175</v>
      </c>
      <c r="AK50" s="3248">
        <v>0.53977682416096984</v>
      </c>
      <c r="AL50" s="3248">
        <v>0.55850635650812075</v>
      </c>
      <c r="AM50" s="3248">
        <v>0.54897917855630629</v>
      </c>
      <c r="AN50" s="3248">
        <v>0.5656844678925218</v>
      </c>
      <c r="AO50" s="3248">
        <v>0.55732342313360805</v>
      </c>
      <c r="AP50" s="3248">
        <v>0.5631305888005278</v>
      </c>
      <c r="AQ50" s="3248">
        <v>0.55376961548727888</v>
      </c>
      <c r="AR50" s="3248">
        <v>0.55006757135254736</v>
      </c>
    </row>
    <row r="51" spans="2:44">
      <c r="B51" s="3260" t="s">
        <v>38</v>
      </c>
      <c r="C51" s="3228">
        <f>'agriculture (seul)'!C82/('agriculture (seul)'!C48+'agriculture (seul)'!C82)</f>
        <v>0.42081437597252441</v>
      </c>
      <c r="D51" s="3228">
        <f>'agriculture (seul)'!D82/('agriculture (seul)'!D48+'agriculture (seul)'!D82)</f>
        <v>0.44205589689890301</v>
      </c>
      <c r="E51" s="3228">
        <f>'agriculture (seul)'!E82/('agriculture (seul)'!E48+'agriculture (seul)'!E82)</f>
        <v>0.42116023000573438</v>
      </c>
      <c r="F51" s="3228">
        <f>'agriculture (seul)'!F82/('agriculture (seul)'!F48+'agriculture (seul)'!F82)</f>
        <v>0.47186686815448814</v>
      </c>
      <c r="G51" s="3228">
        <f>'agriculture (seul)'!G82/('agriculture (seul)'!G48+'agriculture (seul)'!G82)</f>
        <v>0.51435937165927736</v>
      </c>
      <c r="H51" s="3228">
        <f>'agriculture (seul)'!H82/('agriculture (seul)'!H48+'agriculture (seul)'!H82)</f>
        <v>0.46727093294010041</v>
      </c>
      <c r="I51" s="3228">
        <f>'agriculture (seul)'!I82/('agriculture (seul)'!I48+'agriculture (seul)'!I82)</f>
        <v>0.44626998755765296</v>
      </c>
      <c r="J51" s="3228">
        <f>'agriculture (seul)'!J82/('agriculture (seul)'!J48+'agriculture (seul)'!J82)</f>
        <v>0.39464979748608031</v>
      </c>
      <c r="K51" s="3228">
        <f>'agriculture (seul)'!K82/('agriculture (seul)'!K48+'agriculture (seul)'!K82)</f>
        <v>0.40962538350432487</v>
      </c>
      <c r="L51" s="3228">
        <f>'agriculture (seul)'!L82/('agriculture (seul)'!L48+'agriculture (seul)'!L82)</f>
        <v>0.36288661082637835</v>
      </c>
      <c r="M51" s="3228">
        <f>'agriculture (seul)'!M82/('agriculture (seul)'!M48+'agriculture (seul)'!M82)</f>
        <v>0.36832198020307011</v>
      </c>
      <c r="N51" s="3228">
        <f>'agriculture (seul)'!N82/('agriculture (seul)'!N48+'agriculture (seul)'!N82)</f>
        <v>0.42022946481729817</v>
      </c>
      <c r="O51" s="3228">
        <f>'agriculture (seul)'!O82/('agriculture (seul)'!O48+'agriculture (seul)'!O82)</f>
        <v>0.38480464747272075</v>
      </c>
      <c r="P51" s="3228">
        <f>'agriculture (seul)'!P82/('agriculture (seul)'!P48+'agriculture (seul)'!P82)</f>
        <v>0.41027102244606539</v>
      </c>
      <c r="Q51" s="3228">
        <f>'agriculture (seul)'!Q82/('agriculture (seul)'!Q48+'agriculture (seul)'!Q82)</f>
        <v>0.36019331707136071</v>
      </c>
      <c r="R51" s="3228">
        <f>'agriculture (seul)'!R82/('agriculture (seul)'!R48+'agriculture (seul)'!R82)</f>
        <v>0.39861365849087566</v>
      </c>
      <c r="S51" s="3228">
        <f>'agriculture (seul)'!S82/('agriculture (seul)'!S48+'agriculture (seul)'!S82)</f>
        <v>0.3924149582766544</v>
      </c>
      <c r="T51" s="3228">
        <f>'agriculture (seul)'!T82/('agriculture (seul)'!T48+'agriculture (seul)'!T82)</f>
        <v>0.39955957291722055</v>
      </c>
      <c r="U51" s="3228">
        <f>'agriculture (seul)'!U82/('agriculture (seul)'!U48+'agriculture (seul)'!U82)</f>
        <v>0.36614522270508348</v>
      </c>
      <c r="V51" s="3228">
        <f>'agriculture (seul)'!V82/('agriculture (seul)'!V48+'agriculture (seul)'!V82)</f>
        <v>0.3640969418350708</v>
      </c>
      <c r="X51" s="3248" t="s">
        <v>39</v>
      </c>
      <c r="Y51" s="3248">
        <v>0.64524088194545226</v>
      </c>
      <c r="Z51" s="3248">
        <v>0.63607381213577097</v>
      </c>
      <c r="AA51" s="3248">
        <v>0.64229666970254373</v>
      </c>
      <c r="AB51" s="3248">
        <v>0.64334907572182409</v>
      </c>
      <c r="AC51" s="3248">
        <v>0.6402314939222834</v>
      </c>
      <c r="AD51" s="3248">
        <v>0.61312494683427399</v>
      </c>
      <c r="AE51" s="3248">
        <v>0.6028964493026584</v>
      </c>
      <c r="AF51" s="3248">
        <v>0.58072167799884133</v>
      </c>
      <c r="AG51" s="3248">
        <v>0.5122032703461511</v>
      </c>
      <c r="AH51" s="3248">
        <v>0.499145880193827</v>
      </c>
      <c r="AI51" s="3248">
        <v>0.5082351280098768</v>
      </c>
      <c r="AJ51" s="3248">
        <v>0.54136641390543427</v>
      </c>
      <c r="AK51" s="3248">
        <v>0.53649953630451286</v>
      </c>
      <c r="AL51" s="3248">
        <v>0.53494448103820058</v>
      </c>
      <c r="AM51" s="3248">
        <v>0.54476228052308628</v>
      </c>
      <c r="AN51" s="3248">
        <v>0.55202818832564882</v>
      </c>
      <c r="AO51" s="3248">
        <v>0.54519187521911816</v>
      </c>
      <c r="AP51" s="3248">
        <v>0.5688541663808635</v>
      </c>
      <c r="AQ51" s="3248">
        <v>0.54110763341644885</v>
      </c>
    </row>
    <row r="52" spans="2:44">
      <c r="B52" s="3258" t="s">
        <v>28</v>
      </c>
      <c r="C52" s="3228">
        <f>'agriculture (seul)'!C83/('agriculture (seul)'!C49+'agriculture (seul)'!C83)</f>
        <v>0.42435906017805741</v>
      </c>
      <c r="D52" s="3228">
        <f>'agriculture (seul)'!D83/('agriculture (seul)'!D49+'agriculture (seul)'!D83)</f>
        <v>0.44939168504036925</v>
      </c>
      <c r="E52" s="3228">
        <f>'agriculture (seul)'!E83/('agriculture (seul)'!E49+'agriculture (seul)'!E83)</f>
        <v>0.36332108642653571</v>
      </c>
      <c r="F52" s="3228">
        <f>'agriculture (seul)'!F83/('agriculture (seul)'!F49+'agriculture (seul)'!F83)</f>
        <v>0.35496677004873728</v>
      </c>
      <c r="G52" s="3228">
        <f>'agriculture (seul)'!G83/('agriculture (seul)'!G49+'agriculture (seul)'!G83)</f>
        <v>0.3660220759562563</v>
      </c>
      <c r="H52" s="3228">
        <f>'agriculture (seul)'!H83/('agriculture (seul)'!H49+'agriculture (seul)'!H83)</f>
        <v>0.28520770010131713</v>
      </c>
      <c r="I52" s="3228">
        <f>'agriculture (seul)'!I83/('agriculture (seul)'!I49+'agriculture (seul)'!I83)</f>
        <v>0.29273805648981954</v>
      </c>
      <c r="J52" s="3228">
        <f>'agriculture (seul)'!J83/('agriculture (seul)'!J49+'agriculture (seul)'!J83)</f>
        <v>0.28484115678934641</v>
      </c>
      <c r="K52" s="3228">
        <f>'agriculture (seul)'!K83/('agriculture (seul)'!K49+'agriculture (seul)'!K83)</f>
        <v>0.19915275029032206</v>
      </c>
      <c r="L52" s="3228">
        <f>'agriculture (seul)'!L83/('agriculture (seul)'!L49+'agriculture (seul)'!L83)</f>
        <v>0.19937742658251664</v>
      </c>
      <c r="M52" s="3228">
        <f>'agriculture (seul)'!M83/('agriculture (seul)'!M49+'agriculture (seul)'!M83)</f>
        <v>0.27952050705001608</v>
      </c>
      <c r="N52" s="3228">
        <f>'agriculture (seul)'!N83/('agriculture (seul)'!N49+'agriculture (seul)'!N83)</f>
        <v>0.28541249722036915</v>
      </c>
      <c r="O52" s="3228">
        <f>'agriculture (seul)'!O83/('agriculture (seul)'!O49+'agriculture (seul)'!O83)</f>
        <v>0.34380123912635335</v>
      </c>
      <c r="P52" s="3228">
        <f>'agriculture (seul)'!P83/('agriculture (seul)'!P49+'agriculture (seul)'!P83)</f>
        <v>0.27802995914661827</v>
      </c>
      <c r="Q52" s="3228">
        <f>'agriculture (seul)'!Q83/('agriculture (seul)'!Q49+'agriculture (seul)'!Q83)</f>
        <v>0.30727523397937268</v>
      </c>
      <c r="R52" s="3228">
        <f>'agriculture (seul)'!R83/('agriculture (seul)'!R49+'agriculture (seul)'!R83)</f>
        <v>0.21898542715029523</v>
      </c>
      <c r="S52" s="3228">
        <f>'agriculture (seul)'!S83/('agriculture (seul)'!S49+'agriculture (seul)'!S83)</f>
        <v>0.23397639013750313</v>
      </c>
      <c r="T52" s="3228">
        <f>'agriculture (seul)'!T83/('agriculture (seul)'!T49+'agriculture (seul)'!T83)</f>
        <v>0.33875674126566446</v>
      </c>
      <c r="U52" s="3228">
        <f>'agriculture (seul)'!U83/('agriculture (seul)'!U49+'agriculture (seul)'!U83)</f>
        <v>0.25193376415854746</v>
      </c>
      <c r="V52" s="3228" t="e">
        <f>'agriculture (seul)'!V83/('agriculture (seul)'!V49+'agriculture (seul)'!V83)</f>
        <v>#VALUE!</v>
      </c>
      <c r="X52" s="3248" t="s">
        <v>32</v>
      </c>
      <c r="Y52" s="3248">
        <v>0.58608879384526258</v>
      </c>
      <c r="Z52" s="3248">
        <v>0.55121163166397413</v>
      </c>
      <c r="AA52" s="3248">
        <v>0.55223138403674366</v>
      </c>
      <c r="AB52" s="3248">
        <v>0.55212234113330927</v>
      </c>
      <c r="AC52" s="3248">
        <v>0.52338439012331595</v>
      </c>
      <c r="AD52" s="3248">
        <v>0.50044900059530417</v>
      </c>
      <c r="AE52" s="3248">
        <v>0.49604862598784349</v>
      </c>
      <c r="AF52" s="3248">
        <v>0.47814736324825702</v>
      </c>
      <c r="AG52" s="3248">
        <v>0.46059120692242284</v>
      </c>
      <c r="AH52" s="3248">
        <v>0.4619140625</v>
      </c>
      <c r="AI52" s="3248">
        <v>0.47568490383061257</v>
      </c>
      <c r="AJ52" s="3248">
        <v>0.46460227449435521</v>
      </c>
      <c r="AK52" s="3248">
        <v>0.47201386606102264</v>
      </c>
      <c r="AL52" s="3248">
        <v>0.44411194182612174</v>
      </c>
      <c r="AM52" s="3248">
        <v>0.41624180267245203</v>
      </c>
      <c r="AN52" s="3248">
        <v>0.43911108514222835</v>
      </c>
      <c r="AO52" s="3248">
        <v>0.46673182606129898</v>
      </c>
      <c r="AP52" s="3248">
        <v>0.47242035187826914</v>
      </c>
      <c r="AQ52" s="3248">
        <v>0.44184950806041851</v>
      </c>
      <c r="AR52" s="3248">
        <v>0.44905992015632157</v>
      </c>
    </row>
    <row r="53" spans="2:44">
      <c r="B53" s="3258" t="s">
        <v>29</v>
      </c>
      <c r="C53" s="3228">
        <f>'agriculture (seul)'!C84/('agriculture (seul)'!C50+'agriculture (seul)'!C84)</f>
        <v>0.42839175039020472</v>
      </c>
      <c r="D53" s="3228">
        <f>'agriculture (seul)'!D84/('agriculture (seul)'!D50+'agriculture (seul)'!D84)</f>
        <v>0.43026946107784431</v>
      </c>
      <c r="E53" s="3228">
        <f>'agriculture (seul)'!E84/('agriculture (seul)'!E50+'agriculture (seul)'!E84)</f>
        <v>0.42785413450441401</v>
      </c>
      <c r="F53" s="3228">
        <f>'agriculture (seul)'!F84/('agriculture (seul)'!F50+'agriculture (seul)'!F84)</f>
        <v>0.41973272241313481</v>
      </c>
      <c r="G53" s="3228">
        <f>'agriculture (seul)'!G84/('agriculture (seul)'!G50+'agriculture (seul)'!G84)</f>
        <v>0.41598209816565085</v>
      </c>
      <c r="H53" s="3228">
        <f>'agriculture (seul)'!H84/('agriculture (seul)'!H50+'agriculture (seul)'!H84)</f>
        <v>0.40328458942632173</v>
      </c>
      <c r="I53" s="3228">
        <f>'agriculture (seul)'!I84/('agriculture (seul)'!I50+'agriculture (seul)'!I84)</f>
        <v>0.39097897390133546</v>
      </c>
      <c r="J53" s="3228">
        <f>'agriculture (seul)'!J84/('agriculture (seul)'!J50+'agriculture (seul)'!J84)</f>
        <v>0.39470232664233579</v>
      </c>
      <c r="K53" s="3228">
        <f>'agriculture (seul)'!K84/('agriculture (seul)'!K50+'agriculture (seul)'!K84)</f>
        <v>0.37351163723361591</v>
      </c>
      <c r="L53" s="3228">
        <f>'agriculture (seul)'!L84/('agriculture (seul)'!L50+'agriculture (seul)'!L84)</f>
        <v>0.34519705719956423</v>
      </c>
      <c r="M53" s="3228">
        <f>'agriculture (seul)'!M84/('agriculture (seul)'!M50+'agriculture (seul)'!M84)</f>
        <v>0.40529939495097017</v>
      </c>
      <c r="N53" s="3228">
        <f>'agriculture (seul)'!N84/('agriculture (seul)'!N50+'agriculture (seul)'!N84)</f>
        <v>0.39691014867485458</v>
      </c>
      <c r="O53" s="3228">
        <f>'agriculture (seul)'!O84/('agriculture (seul)'!O50+'agriculture (seul)'!O84)</f>
        <v>0.38727151302283014</v>
      </c>
      <c r="P53" s="3228">
        <f>'agriculture (seul)'!P84/('agriculture (seul)'!P50+'agriculture (seul)'!P84)</f>
        <v>0.35523822845008457</v>
      </c>
      <c r="Q53" s="3228">
        <f>'agriculture (seul)'!Q84/('agriculture (seul)'!Q50+'agriculture (seul)'!Q84)</f>
        <v>0.37336368094765038</v>
      </c>
      <c r="R53" s="3228">
        <f>'agriculture (seul)'!R84/('agriculture (seul)'!R50+'agriculture (seul)'!R84)</f>
        <v>0.39260357632038601</v>
      </c>
      <c r="S53" s="3228">
        <f>'agriculture (seul)'!S84/('agriculture (seul)'!S50+'agriculture (seul)'!S84)</f>
        <v>0.37647356572935675</v>
      </c>
      <c r="T53" s="3228">
        <f>'agriculture (seul)'!T84/('agriculture (seul)'!T50+'agriculture (seul)'!T84)</f>
        <v>0.40672361886627384</v>
      </c>
      <c r="U53" s="3228">
        <f>'agriculture (seul)'!U84/('agriculture (seul)'!U50+'agriculture (seul)'!U84)</f>
        <v>0.42482487820248688</v>
      </c>
      <c r="V53" s="3228">
        <f>'agriculture (seul)'!V84/('agriculture (seul)'!V50+'agriculture (seul)'!V84)</f>
        <v>0.40474458748515041</v>
      </c>
      <c r="X53" s="3248" t="s">
        <v>26</v>
      </c>
      <c r="Y53" s="3248">
        <v>0.46807185299911291</v>
      </c>
      <c r="Z53" s="3248">
        <v>0.4709047075117343</v>
      </c>
      <c r="AA53" s="3248">
        <v>0.45546291273838735</v>
      </c>
      <c r="AB53" s="3248">
        <v>0.4539951391539746</v>
      </c>
      <c r="AC53" s="3248">
        <v>0.46455196236449342</v>
      </c>
      <c r="AD53" s="3248">
        <v>0.43010547265898413</v>
      </c>
      <c r="AE53" s="3248">
        <v>0.44255543264558483</v>
      </c>
      <c r="AF53" s="3248">
        <v>0.46192811477811452</v>
      </c>
      <c r="AG53" s="3248">
        <v>0.43909985399992996</v>
      </c>
      <c r="AH53" s="3248">
        <v>0.3931334368086305</v>
      </c>
      <c r="AI53" s="3248">
        <v>0.41498883004703285</v>
      </c>
      <c r="AJ53" s="3248">
        <v>0.42873198047135269</v>
      </c>
      <c r="AK53" s="3248">
        <v>0.41719894407842867</v>
      </c>
      <c r="AL53" s="3248">
        <v>0.39581831056368683</v>
      </c>
      <c r="AM53" s="3248">
        <v>0.39212037783942294</v>
      </c>
      <c r="AN53" s="3248">
        <v>0.38876806703656908</v>
      </c>
      <c r="AO53" s="3248">
        <v>0.40466417538665578</v>
      </c>
      <c r="AP53" s="3248">
        <v>0.44560594876298609</v>
      </c>
      <c r="AQ53" s="3248">
        <v>0.4338476016374358</v>
      </c>
    </row>
    <row r="54" spans="2:44">
      <c r="B54" s="3258" t="s">
        <v>30</v>
      </c>
      <c r="C54" s="3228">
        <f>'agriculture (seul)'!C85/('agriculture (seul)'!C51+'agriculture (seul)'!C85)</f>
        <v>0.48268354430379745</v>
      </c>
      <c r="D54" s="3228">
        <f>'agriculture (seul)'!D85/('agriculture (seul)'!D51+'agriculture (seul)'!D85)</f>
        <v>0.51118461758126699</v>
      </c>
      <c r="E54" s="3228">
        <f>'agriculture (seul)'!E85/('agriculture (seul)'!E51+'agriculture (seul)'!E85)</f>
        <v>0.45579725121421927</v>
      </c>
      <c r="F54" s="3228">
        <f>'agriculture (seul)'!F85/('agriculture (seul)'!F51+'agriculture (seul)'!F85)</f>
        <v>0.43236842105263157</v>
      </c>
      <c r="G54" s="3228">
        <f>'agriculture (seul)'!G85/('agriculture (seul)'!G51+'agriculture (seul)'!G85)</f>
        <v>0.47544994307584237</v>
      </c>
      <c r="H54" s="3228">
        <f>'agriculture (seul)'!H85/('agriculture (seul)'!H51+'agriculture (seul)'!H85)</f>
        <v>0.40538658645276293</v>
      </c>
      <c r="I54" s="3228">
        <f>'agriculture (seul)'!I85/('agriculture (seul)'!I51+'agriculture (seul)'!I85)</f>
        <v>0.41269712899312577</v>
      </c>
      <c r="J54" s="3228">
        <f>'agriculture (seul)'!J85/('agriculture (seul)'!J51+'agriculture (seul)'!J85)</f>
        <v>0.39451950159927435</v>
      </c>
      <c r="K54" s="3228">
        <f>'agriculture (seul)'!K85/('agriculture (seul)'!K51+'agriculture (seul)'!K85)</f>
        <v>0.40816683044000435</v>
      </c>
      <c r="L54" s="3228">
        <f>'agriculture (seul)'!L85/('agriculture (seul)'!L51+'agriculture (seul)'!L85)</f>
        <v>0.37468826359674534</v>
      </c>
      <c r="M54" s="3228">
        <f>'agriculture (seul)'!M85/('agriculture (seul)'!M51+'agriculture (seul)'!M85)</f>
        <v>0.411670470505618</v>
      </c>
      <c r="N54" s="3228">
        <f>'agriculture (seul)'!N85/('agriculture (seul)'!N51+'agriculture (seul)'!N85)</f>
        <v>0.42371986626781627</v>
      </c>
      <c r="O54" s="3228">
        <f>'agriculture (seul)'!O85/('agriculture (seul)'!O51+'agriculture (seul)'!O85)</f>
        <v>0.39220084208869477</v>
      </c>
      <c r="P54" s="3228">
        <f>'agriculture (seul)'!P85/('agriculture (seul)'!P51+'agriculture (seul)'!P85)</f>
        <v>0.41968031245479531</v>
      </c>
      <c r="Q54" s="3228">
        <f>'agriculture (seul)'!Q85/('agriculture (seul)'!Q51+'agriculture (seul)'!Q85)</f>
        <v>0.41932633903920485</v>
      </c>
      <c r="R54" s="3228">
        <f>'agriculture (seul)'!R85/('agriculture (seul)'!R51+'agriculture (seul)'!R85)</f>
        <v>0.34892145903200433</v>
      </c>
      <c r="S54" s="3228">
        <f>'agriculture (seul)'!S85/('agriculture (seul)'!S51+'agriculture (seul)'!S85)</f>
        <v>0.37539215889966965</v>
      </c>
      <c r="T54" s="3228">
        <f>'agriculture (seul)'!T85/('agriculture (seul)'!T51+'agriculture (seul)'!T85)</f>
        <v>0.43388406503760102</v>
      </c>
      <c r="U54" s="3228">
        <f>'agriculture (seul)'!U85/('agriculture (seul)'!U51+'agriculture (seul)'!U85)</f>
        <v>0.37782997853468875</v>
      </c>
      <c r="V54" s="3228">
        <f>'agriculture (seul)'!V85/('agriculture (seul)'!V51+'agriculture (seul)'!V85)</f>
        <v>0.41244718053329449</v>
      </c>
      <c r="X54" s="3248" t="s">
        <v>29</v>
      </c>
      <c r="Y54" s="3248">
        <v>0.42839175039020472</v>
      </c>
      <c r="Z54" s="3248">
        <v>0.43026946107784431</v>
      </c>
      <c r="AA54" s="3248">
        <v>0.42785413450441401</v>
      </c>
      <c r="AB54" s="3248">
        <v>0.41973272241313481</v>
      </c>
      <c r="AC54" s="3248">
        <v>0.41598209816565085</v>
      </c>
      <c r="AD54" s="3248">
        <v>0.40328458942632173</v>
      </c>
      <c r="AE54" s="3248">
        <v>0.39097897390133546</v>
      </c>
      <c r="AF54" s="3248">
        <v>0.39470232664233579</v>
      </c>
      <c r="AG54" s="3248">
        <v>0.37351163723361591</v>
      </c>
      <c r="AH54" s="3248">
        <v>0.34519705719956423</v>
      </c>
      <c r="AI54" s="3248">
        <v>0.40529939495097017</v>
      </c>
      <c r="AJ54" s="3248">
        <v>0.39691014867485458</v>
      </c>
      <c r="AK54" s="3248">
        <v>0.38727151302283014</v>
      </c>
      <c r="AL54" s="3248">
        <v>0.35523822845008457</v>
      </c>
      <c r="AM54" s="3248">
        <v>0.37336368094765038</v>
      </c>
      <c r="AN54" s="3248">
        <v>0.39260357632038601</v>
      </c>
      <c r="AO54" s="3248">
        <v>0.37647356572935675</v>
      </c>
      <c r="AP54" s="3248">
        <v>0.40672361886627384</v>
      </c>
      <c r="AQ54" s="3248">
        <v>0.42482487820248688</v>
      </c>
      <c r="AR54" s="3248">
        <v>0.40474458748515041</v>
      </c>
    </row>
    <row r="55" spans="2:44">
      <c r="B55" s="3258" t="s">
        <v>31</v>
      </c>
      <c r="C55" s="3228">
        <f>'agriculture (seul)'!C86/('agriculture (seul)'!C52+'agriculture (seul)'!C86)</f>
        <v>0.62870167721823056</v>
      </c>
      <c r="D55" s="3228">
        <f>'agriculture (seul)'!D86/('agriculture (seul)'!D52+'agriculture (seul)'!D86)</f>
        <v>0.62421968650581316</v>
      </c>
      <c r="E55" s="3228">
        <f>'agriculture (seul)'!E86/('agriculture (seul)'!E52+'agriculture (seul)'!E86)</f>
        <v>0.61539379599870181</v>
      </c>
      <c r="F55" s="3228">
        <f>'agriculture (seul)'!F86/('agriculture (seul)'!F52+'agriculture (seul)'!F86)</f>
        <v>0.61926702777932185</v>
      </c>
      <c r="G55" s="3228">
        <f>'agriculture (seul)'!G86/('agriculture (seul)'!G52+'agriculture (seul)'!G86)</f>
        <v>0.61533877353536426</v>
      </c>
      <c r="H55" s="3228">
        <f>'agriculture (seul)'!H86/('agriculture (seul)'!H52+'agriculture (seul)'!H86)</f>
        <v>0.59208531436694967</v>
      </c>
      <c r="I55" s="3228">
        <f>'agriculture (seul)'!I86/('agriculture (seul)'!I52+'agriculture (seul)'!I86)</f>
        <v>0.582810152537382</v>
      </c>
      <c r="J55" s="3228">
        <f>'agriculture (seul)'!J86/('agriculture (seul)'!J52+'agriculture (seul)'!J86)</f>
        <v>0.56931867406505909</v>
      </c>
      <c r="K55" s="3228">
        <f>'agriculture (seul)'!K86/('agriculture (seul)'!K52+'agriculture (seul)'!K86)</f>
        <v>0.54496369282495505</v>
      </c>
      <c r="L55" s="3228">
        <f>'agriculture (seul)'!L86/('agriculture (seul)'!L52+'agriculture (seul)'!L86)</f>
        <v>0.54031379109319944</v>
      </c>
      <c r="M55" s="3228">
        <f>'agriculture (seul)'!M86/('agriculture (seul)'!M52+'agriculture (seul)'!M86)</f>
        <v>0.53646725366108461</v>
      </c>
      <c r="N55" s="3228">
        <f>'agriculture (seul)'!N86/('agriculture (seul)'!N52+'agriculture (seul)'!N86)</f>
        <v>0.53810278660030175</v>
      </c>
      <c r="O55" s="3228">
        <f>'agriculture (seul)'!O86/('agriculture (seul)'!O52+'agriculture (seul)'!O86)</f>
        <v>0.53977682416096984</v>
      </c>
      <c r="P55" s="3228">
        <f>'agriculture (seul)'!P86/('agriculture (seul)'!P52+'agriculture (seul)'!P86)</f>
        <v>0.55850635650812075</v>
      </c>
      <c r="Q55" s="3228">
        <f>'agriculture (seul)'!Q86/('agriculture (seul)'!Q52+'agriculture (seul)'!Q86)</f>
        <v>0.54897917855630629</v>
      </c>
      <c r="R55" s="3228">
        <f>'agriculture (seul)'!R86/('agriculture (seul)'!R52+'agriculture (seul)'!R86)</f>
        <v>0.5656844678925218</v>
      </c>
      <c r="S55" s="3228">
        <f>'agriculture (seul)'!S86/('agriculture (seul)'!S52+'agriculture (seul)'!S86)</f>
        <v>0.55732342313360805</v>
      </c>
      <c r="T55" s="3228">
        <f>'agriculture (seul)'!T86/('agriculture (seul)'!T52+'agriculture (seul)'!T86)</f>
        <v>0.5631305888005278</v>
      </c>
      <c r="U55" s="3228">
        <f>'agriculture (seul)'!U86/('agriculture (seul)'!U52+'agriculture (seul)'!U86)</f>
        <v>0.55376961548727888</v>
      </c>
      <c r="V55" s="3228">
        <f>'agriculture (seul)'!V86/('agriculture (seul)'!V52+'agriculture (seul)'!V86)</f>
        <v>0.55006757135254736</v>
      </c>
      <c r="X55" s="3248" t="s">
        <v>33</v>
      </c>
      <c r="Y55" s="3248">
        <v>0.44940772221719866</v>
      </c>
      <c r="Z55" s="3248">
        <v>0.44610151753008898</v>
      </c>
      <c r="AA55" s="3248">
        <v>0.43762071992976292</v>
      </c>
      <c r="AB55" s="3248">
        <v>0.44468365553602812</v>
      </c>
      <c r="AC55" s="3248">
        <v>0.41899490812486162</v>
      </c>
      <c r="AD55" s="3248">
        <v>0.42236666523180233</v>
      </c>
      <c r="AE55" s="3248">
        <v>0.43340991918871813</v>
      </c>
      <c r="AF55" s="3248">
        <v>0.40753191810833272</v>
      </c>
      <c r="AG55" s="3248">
        <v>0.3694662051375478</v>
      </c>
      <c r="AH55" s="3248">
        <v>0.36125512651861025</v>
      </c>
      <c r="AI55" s="3248">
        <v>0.39083164010979216</v>
      </c>
      <c r="AJ55" s="3248">
        <v>0.34533631659907704</v>
      </c>
      <c r="AK55" s="3248">
        <v>0.35276415891800506</v>
      </c>
      <c r="AL55" s="3248">
        <v>0.36923868643658936</v>
      </c>
      <c r="AM55" s="3248">
        <v>0.37782971619365607</v>
      </c>
      <c r="AN55" s="3248">
        <v>0.38781509765493005</v>
      </c>
      <c r="AO55" s="3248">
        <v>0.40130788736153744</v>
      </c>
      <c r="AP55" s="3248">
        <v>0.4129924586162656</v>
      </c>
      <c r="AQ55" s="3248">
        <v>0.39393355801636976</v>
      </c>
    </row>
    <row r="56" spans="2:44">
      <c r="B56" s="3258" t="s">
        <v>32</v>
      </c>
      <c r="C56" s="3228">
        <f>'agriculture (seul)'!C87/('agriculture (seul)'!C53+'agriculture (seul)'!C87)</f>
        <v>0.58608879384526258</v>
      </c>
      <c r="D56" s="3228">
        <f>'agriculture (seul)'!D87/('agriculture (seul)'!D53+'agriculture (seul)'!D87)</f>
        <v>0.55121163166397413</v>
      </c>
      <c r="E56" s="3228">
        <f>'agriculture (seul)'!E87/('agriculture (seul)'!E53+'agriculture (seul)'!E87)</f>
        <v>0.55223138403674366</v>
      </c>
      <c r="F56" s="3228">
        <f>'agriculture (seul)'!F87/('agriculture (seul)'!F53+'agriculture (seul)'!F87)</f>
        <v>0.55212234113330927</v>
      </c>
      <c r="G56" s="3228">
        <f>'agriculture (seul)'!G87/('agriculture (seul)'!G53+'agriculture (seul)'!G87)</f>
        <v>0.52338439012331595</v>
      </c>
      <c r="H56" s="3228">
        <f>'agriculture (seul)'!H87/('agriculture (seul)'!H53+'agriculture (seul)'!H87)</f>
        <v>0.50044900059530417</v>
      </c>
      <c r="I56" s="3228">
        <f>'agriculture (seul)'!I87/('agriculture (seul)'!I53+'agriculture (seul)'!I87)</f>
        <v>0.49604862598784349</v>
      </c>
      <c r="J56" s="3228">
        <f>'agriculture (seul)'!J87/('agriculture (seul)'!J53+'agriculture (seul)'!J87)</f>
        <v>0.47814736324825702</v>
      </c>
      <c r="K56" s="3228">
        <f>'agriculture (seul)'!K87/('agriculture (seul)'!K53+'agriculture (seul)'!K87)</f>
        <v>0.46059120692242284</v>
      </c>
      <c r="L56" s="3228">
        <f>'agriculture (seul)'!L87/('agriculture (seul)'!L53+'agriculture (seul)'!L87)</f>
        <v>0.4619140625</v>
      </c>
      <c r="M56" s="3228">
        <f>'agriculture (seul)'!M87/('agriculture (seul)'!M53+'agriculture (seul)'!M87)</f>
        <v>0.47568490383061257</v>
      </c>
      <c r="N56" s="3228">
        <f>'agriculture (seul)'!N87/('agriculture (seul)'!N53+'agriculture (seul)'!N87)</f>
        <v>0.46460227449435521</v>
      </c>
      <c r="O56" s="3228">
        <f>'agriculture (seul)'!O87/('agriculture (seul)'!O53+'agriculture (seul)'!O87)</f>
        <v>0.47201386606102264</v>
      </c>
      <c r="P56" s="3228">
        <f>'agriculture (seul)'!P87/('agriculture (seul)'!P53+'agriculture (seul)'!P87)</f>
        <v>0.44411194182612174</v>
      </c>
      <c r="Q56" s="3228">
        <f>'agriculture (seul)'!Q87/('agriculture (seul)'!Q53+'agriculture (seul)'!Q87)</f>
        <v>0.41624180267245203</v>
      </c>
      <c r="R56" s="3228">
        <f>'agriculture (seul)'!R87/('agriculture (seul)'!R53+'agriculture (seul)'!R87)</f>
        <v>0.43911108514222835</v>
      </c>
      <c r="S56" s="3228">
        <f>'agriculture (seul)'!S87/('agriculture (seul)'!S53+'agriculture (seul)'!S87)</f>
        <v>0.46673182606129898</v>
      </c>
      <c r="T56" s="3228">
        <f>'agriculture (seul)'!T87/('agriculture (seul)'!T53+'agriculture (seul)'!T87)</f>
        <v>0.47242035187826914</v>
      </c>
      <c r="U56" s="3228">
        <f>'agriculture (seul)'!U87/('agriculture (seul)'!U53+'agriculture (seul)'!U87)</f>
        <v>0.44184950806041851</v>
      </c>
      <c r="V56" s="3228">
        <f>'agriculture (seul)'!V87/('agriculture (seul)'!V53+'agriculture (seul)'!V87)</f>
        <v>0.44905992015632157</v>
      </c>
      <c r="X56" s="3248" t="s">
        <v>36</v>
      </c>
      <c r="Y56" s="3248">
        <v>0.44246222541830071</v>
      </c>
      <c r="Z56" s="3248">
        <v>0.43648700498798443</v>
      </c>
      <c r="AA56" s="3248">
        <v>0.41576338270165547</v>
      </c>
      <c r="AB56" s="3248">
        <v>0.44971407789152756</v>
      </c>
      <c r="AC56" s="3248">
        <v>0.48399027864902017</v>
      </c>
      <c r="AD56" s="3248">
        <v>0.47017189771658258</v>
      </c>
      <c r="AE56" s="3248">
        <v>0.4307428801253736</v>
      </c>
      <c r="AF56" s="3248">
        <v>0.4242453091205512</v>
      </c>
      <c r="AG56" s="3248">
        <v>0.39894374982673059</v>
      </c>
      <c r="AH56" s="3248">
        <v>0.38890202784650463</v>
      </c>
      <c r="AI56" s="3248">
        <v>0.40111883370062723</v>
      </c>
      <c r="AJ56" s="3248">
        <v>0.42160916981433399</v>
      </c>
      <c r="AK56" s="3248">
        <v>0.39816543921248121</v>
      </c>
      <c r="AL56" s="3248">
        <v>0.44367030394691287</v>
      </c>
      <c r="AM56" s="3248">
        <v>0.40114737036477482</v>
      </c>
      <c r="AN56" s="3248">
        <v>0.39473437838948705</v>
      </c>
      <c r="AO56" s="3248">
        <v>0.38410210382191506</v>
      </c>
      <c r="AP56" s="3248">
        <v>0.390489893545656</v>
      </c>
      <c r="AQ56" s="3248">
        <v>0.39042960010701944</v>
      </c>
      <c r="AR56" s="3248">
        <v>0.37651474457605361</v>
      </c>
    </row>
    <row r="57" spans="2:44">
      <c r="B57" s="3260" t="s">
        <v>39</v>
      </c>
      <c r="C57" s="3228">
        <f>'agriculture (seul)'!C88/('agriculture (seul)'!C54+'agriculture (seul)'!C88)</f>
        <v>0.64524088194545226</v>
      </c>
      <c r="D57" s="3228">
        <f>'agriculture (seul)'!D88/('agriculture (seul)'!D54+'agriculture (seul)'!D88)</f>
        <v>0.63607381213577097</v>
      </c>
      <c r="E57" s="3228">
        <f>'agriculture (seul)'!E88/('agriculture (seul)'!E54+'agriculture (seul)'!E88)</f>
        <v>0.64229666970254373</v>
      </c>
      <c r="F57" s="3228">
        <f>'agriculture (seul)'!F88/('agriculture (seul)'!F54+'agriculture (seul)'!F88)</f>
        <v>0.64334907572182409</v>
      </c>
      <c r="G57" s="3228">
        <f>'agriculture (seul)'!G88/('agriculture (seul)'!G54+'agriculture (seul)'!G88)</f>
        <v>0.6402314939222834</v>
      </c>
      <c r="H57" s="3228">
        <f>'agriculture (seul)'!H88/('agriculture (seul)'!H54+'agriculture (seul)'!H88)</f>
        <v>0.61312494683427399</v>
      </c>
      <c r="I57" s="3228">
        <f>'agriculture (seul)'!I88/('agriculture (seul)'!I54+'agriculture (seul)'!I88)</f>
        <v>0.6028964493026584</v>
      </c>
      <c r="J57" s="3228">
        <f>'agriculture (seul)'!J88/('agriculture (seul)'!J54+'agriculture (seul)'!J88)</f>
        <v>0.58072167799884133</v>
      </c>
      <c r="K57" s="3228">
        <f>'agriculture (seul)'!K88/('agriculture (seul)'!K54+'agriculture (seul)'!K88)</f>
        <v>0.5122032703461511</v>
      </c>
      <c r="L57" s="3228">
        <f>'agriculture (seul)'!L88/('agriculture (seul)'!L54+'agriculture (seul)'!L88)</f>
        <v>0.499145880193827</v>
      </c>
      <c r="M57" s="3228">
        <f>'agriculture (seul)'!M88/('agriculture (seul)'!M54+'agriculture (seul)'!M88)</f>
        <v>0.5082351280098768</v>
      </c>
      <c r="N57" s="3228">
        <f>'agriculture (seul)'!N88/('agriculture (seul)'!N54+'agriculture (seul)'!N88)</f>
        <v>0.54136641390543427</v>
      </c>
      <c r="O57" s="3228">
        <f>'agriculture (seul)'!O88/('agriculture (seul)'!O54+'agriculture (seul)'!O88)</f>
        <v>0.53649953630451286</v>
      </c>
      <c r="P57" s="3228">
        <f>'agriculture (seul)'!P88/('agriculture (seul)'!P54+'agriculture (seul)'!P88)</f>
        <v>0.53494448103820058</v>
      </c>
      <c r="Q57" s="3228">
        <f>'agriculture (seul)'!Q88/('agriculture (seul)'!Q54+'agriculture (seul)'!Q88)</f>
        <v>0.54476228052308628</v>
      </c>
      <c r="R57" s="3228">
        <f>'agriculture (seul)'!R88/('agriculture (seul)'!R54+'agriculture (seul)'!R88)</f>
        <v>0.55202818832564882</v>
      </c>
      <c r="S57" s="3228">
        <f>'agriculture (seul)'!S88/('agriculture (seul)'!S54+'agriculture (seul)'!S88)</f>
        <v>0.54519187521911816</v>
      </c>
      <c r="T57" s="3228">
        <f>'agriculture (seul)'!T88/('agriculture (seul)'!T54+'agriculture (seul)'!T88)</f>
        <v>0.5688541663808635</v>
      </c>
      <c r="U57" s="3228">
        <f>'agriculture (seul)'!U88/('agriculture (seul)'!U54+'agriculture (seul)'!U88)</f>
        <v>0.54110763341644885</v>
      </c>
      <c r="V57" s="3228" t="e">
        <f>'agriculture (seul)'!V88/('agriculture (seul)'!V54+'agriculture (seul)'!V88)</f>
        <v>#VALUE!</v>
      </c>
      <c r="X57" s="3248" t="s">
        <v>41</v>
      </c>
      <c r="Y57" s="3248">
        <v>0.48173490784681605</v>
      </c>
      <c r="Z57" s="3248">
        <v>0.47319629181781542</v>
      </c>
      <c r="AA57" s="3248">
        <v>0.52172806838998576</v>
      </c>
      <c r="AB57" s="3248">
        <v>0.52006998250437386</v>
      </c>
      <c r="AC57" s="3248">
        <v>0.46019912698023446</v>
      </c>
      <c r="AD57" s="3248">
        <v>0.38951649344780842</v>
      </c>
      <c r="AE57" s="3248">
        <v>0.4276333351129144</v>
      </c>
      <c r="AF57" s="3248">
        <v>0.39736684619988033</v>
      </c>
      <c r="AG57" s="3248">
        <v>0.43396226415094341</v>
      </c>
      <c r="AH57" s="3248">
        <v>0.42698433944585734</v>
      </c>
      <c r="AI57" s="3248">
        <v>0.39206256460964539</v>
      </c>
      <c r="AJ57" s="3248">
        <v>0.40331859272883808</v>
      </c>
      <c r="AK57" s="3248">
        <v>0.39031984149448062</v>
      </c>
      <c r="AL57" s="3248">
        <v>0.39506125130424702</v>
      </c>
      <c r="AM57" s="3248">
        <v>0.45632688609064848</v>
      </c>
      <c r="AN57" s="3248">
        <v>0.40730576673465602</v>
      </c>
      <c r="AO57" s="3248">
        <v>0.38760240918783434</v>
      </c>
      <c r="AP57" s="3248">
        <v>0.39968912666281087</v>
      </c>
      <c r="AQ57" s="3248">
        <v>0.39009213421342132</v>
      </c>
      <c r="AR57" s="3248">
        <v>0.398676484899601</v>
      </c>
    </row>
    <row r="58" spans="2:44">
      <c r="B58" s="3258" t="s">
        <v>33</v>
      </c>
      <c r="C58" s="3228">
        <f>'agriculture (seul)'!C89/('agriculture (seul)'!C55+'agriculture (seul)'!C89)</f>
        <v>0.44940772221719866</v>
      </c>
      <c r="D58" s="3228">
        <f>'agriculture (seul)'!D89/('agriculture (seul)'!D55+'agriculture (seul)'!D89)</f>
        <v>0.44610151753008898</v>
      </c>
      <c r="E58" s="3228">
        <f>'agriculture (seul)'!E89/('agriculture (seul)'!E55+'agriculture (seul)'!E89)</f>
        <v>0.43762071992976292</v>
      </c>
      <c r="F58" s="3228">
        <f>'agriculture (seul)'!F89/('agriculture (seul)'!F55+'agriculture (seul)'!F89)</f>
        <v>0.44468365553602812</v>
      </c>
      <c r="G58" s="3228">
        <f>'agriculture (seul)'!G89/('agriculture (seul)'!G55+'agriculture (seul)'!G89)</f>
        <v>0.41899490812486162</v>
      </c>
      <c r="H58" s="3228">
        <f>'agriculture (seul)'!H89/('agriculture (seul)'!H55+'agriculture (seul)'!H89)</f>
        <v>0.42236666523180233</v>
      </c>
      <c r="I58" s="3228">
        <f>'agriculture (seul)'!I89/('agriculture (seul)'!I55+'agriculture (seul)'!I89)</f>
        <v>0.43340991918871813</v>
      </c>
      <c r="J58" s="3228">
        <f>'agriculture (seul)'!J89/('agriculture (seul)'!J55+'agriculture (seul)'!J89)</f>
        <v>0.40753191810833272</v>
      </c>
      <c r="K58" s="3228">
        <f>'agriculture (seul)'!K89/('agriculture (seul)'!K55+'agriculture (seul)'!K89)</f>
        <v>0.3694662051375478</v>
      </c>
      <c r="L58" s="3228">
        <f>'agriculture (seul)'!L89/('agriculture (seul)'!L55+'agriculture (seul)'!L89)</f>
        <v>0.36125512651861025</v>
      </c>
      <c r="M58" s="3228">
        <f>'agriculture (seul)'!M89/('agriculture (seul)'!M55+'agriculture (seul)'!M89)</f>
        <v>0.39083164010979216</v>
      </c>
      <c r="N58" s="3228">
        <f>'agriculture (seul)'!N89/('agriculture (seul)'!N55+'agriculture (seul)'!N89)</f>
        <v>0.34533631659907704</v>
      </c>
      <c r="O58" s="3228">
        <f>'agriculture (seul)'!O89/('agriculture (seul)'!O55+'agriculture (seul)'!O89)</f>
        <v>0.35276415891800506</v>
      </c>
      <c r="P58" s="3228">
        <f>'agriculture (seul)'!P89/('agriculture (seul)'!P55+'agriculture (seul)'!P89)</f>
        <v>0.36923868643658936</v>
      </c>
      <c r="Q58" s="3228">
        <f>'agriculture (seul)'!Q89/('agriculture (seul)'!Q55+'agriculture (seul)'!Q89)</f>
        <v>0.37782971619365607</v>
      </c>
      <c r="R58" s="3228">
        <f>'agriculture (seul)'!R89/('agriculture (seul)'!R55+'agriculture (seul)'!R89)</f>
        <v>0.38781509765493005</v>
      </c>
      <c r="S58" s="3228">
        <f>'agriculture (seul)'!S89/('agriculture (seul)'!S55+'agriculture (seul)'!S89)</f>
        <v>0.40130788736153744</v>
      </c>
      <c r="T58" s="3228">
        <f>'agriculture (seul)'!T89/('agriculture (seul)'!T55+'agriculture (seul)'!T89)</f>
        <v>0.4129924586162656</v>
      </c>
      <c r="U58" s="3228">
        <f>'agriculture (seul)'!U89/('agriculture (seul)'!U55+'agriculture (seul)'!U89)</f>
        <v>0.39393355801636976</v>
      </c>
      <c r="V58" s="3228" t="e">
        <f>'agriculture (seul)'!V89/('agriculture (seul)'!V55+'agriculture (seul)'!V89)</f>
        <v>#VALUE!</v>
      </c>
      <c r="X58" s="3248" t="s">
        <v>30</v>
      </c>
      <c r="Y58" s="3248">
        <v>0.48268354430379745</v>
      </c>
      <c r="Z58" s="3248">
        <v>0.51118461758126699</v>
      </c>
      <c r="AA58" s="3248">
        <v>0.45579725121421927</v>
      </c>
      <c r="AB58" s="3248">
        <v>0.43236842105263157</v>
      </c>
      <c r="AC58" s="3248">
        <v>0.47544994307584237</v>
      </c>
      <c r="AD58" s="3248">
        <v>0.40538658645276293</v>
      </c>
      <c r="AE58" s="3248">
        <v>0.41269712899312577</v>
      </c>
      <c r="AF58" s="3248">
        <v>0.39451950159927435</v>
      </c>
      <c r="AG58" s="3248">
        <v>0.40816683044000435</v>
      </c>
      <c r="AH58" s="3248">
        <v>0.37468826359674534</v>
      </c>
      <c r="AI58" s="3248">
        <v>0.411670470505618</v>
      </c>
      <c r="AJ58" s="3248">
        <v>0.42371986626781627</v>
      </c>
      <c r="AK58" s="3248">
        <v>0.39220084208869477</v>
      </c>
      <c r="AL58" s="3248">
        <v>0.41968031245479531</v>
      </c>
      <c r="AM58" s="3248">
        <v>0.41932633903920485</v>
      </c>
      <c r="AN58" s="3248">
        <v>0.34892145903200433</v>
      </c>
      <c r="AO58" s="3248">
        <v>0.37539215889966965</v>
      </c>
      <c r="AP58" s="3248">
        <v>0.43388406503760102</v>
      </c>
      <c r="AQ58" s="3248">
        <v>0.37782997853468875</v>
      </c>
      <c r="AR58" s="3248">
        <v>0.41244718053329449</v>
      </c>
    </row>
    <row r="59" spans="2:44">
      <c r="B59" s="3258" t="s">
        <v>34</v>
      </c>
      <c r="C59" s="3228">
        <f>'agriculture (seul)'!C90/('agriculture (seul)'!C56+'agriculture (seul)'!C90)</f>
        <v>0.34148188387903927</v>
      </c>
      <c r="D59" s="3228">
        <f>'agriculture (seul)'!D90/('agriculture (seul)'!D56+'agriculture (seul)'!D90)</f>
        <v>0.35189908639799655</v>
      </c>
      <c r="E59" s="3228">
        <f>'agriculture (seul)'!E90/('agriculture (seul)'!E56+'agriculture (seul)'!E90)</f>
        <v>0.32650266379411125</v>
      </c>
      <c r="F59" s="3228">
        <f>'agriculture (seul)'!F90/('agriculture (seul)'!F56+'agriculture (seul)'!F90)</f>
        <v>0.32457914709373276</v>
      </c>
      <c r="G59" s="3228">
        <f>'agriculture (seul)'!G90/('agriculture (seul)'!G56+'agriculture (seul)'!G90)</f>
        <v>0.38507898068138036</v>
      </c>
      <c r="H59" s="3228">
        <f>'agriculture (seul)'!H90/('agriculture (seul)'!H56+'agriculture (seul)'!H90)</f>
        <v>0.37935872329231579</v>
      </c>
      <c r="I59" s="3228">
        <f>'agriculture (seul)'!I90/('agriculture (seul)'!I56+'agriculture (seul)'!I90)</f>
        <v>0.36128007713358007</v>
      </c>
      <c r="J59" s="3228">
        <f>'agriculture (seul)'!J90/('agriculture (seul)'!J56+'agriculture (seul)'!J90)</f>
        <v>0.37739142659652986</v>
      </c>
      <c r="K59" s="3228">
        <f>'agriculture (seul)'!K90/('agriculture (seul)'!K56+'agriculture (seul)'!K90)</f>
        <v>0.34521766539417925</v>
      </c>
      <c r="L59" s="3228">
        <f>'agriculture (seul)'!L90/('agriculture (seul)'!L56+'agriculture (seul)'!L90)</f>
        <v>0.3682002930195189</v>
      </c>
      <c r="M59" s="3228">
        <f>'agriculture (seul)'!M90/('agriculture (seul)'!M56+'agriculture (seul)'!M90)</f>
        <v>0.38234929786826727</v>
      </c>
      <c r="N59" s="3228">
        <f>'agriculture (seul)'!N90/('agriculture (seul)'!N56+'agriculture (seul)'!N90)</f>
        <v>0.37221930449788049</v>
      </c>
      <c r="O59" s="3228">
        <f>'agriculture (seul)'!O90/('agriculture (seul)'!O56+'agriculture (seul)'!O90)</f>
        <v>0.35854786200859029</v>
      </c>
      <c r="P59" s="3228">
        <f>'agriculture (seul)'!P90/('agriculture (seul)'!P56+'agriculture (seul)'!P90)</f>
        <v>0.38086492786381537</v>
      </c>
      <c r="Q59" s="3228">
        <f>'agriculture (seul)'!Q90/('agriculture (seul)'!Q56+'agriculture (seul)'!Q90)</f>
        <v>0.35522374715007377</v>
      </c>
      <c r="R59" s="3228">
        <f>'agriculture (seul)'!R90/('agriculture (seul)'!R56+'agriculture (seul)'!R90)</f>
        <v>0.33308116076970823</v>
      </c>
      <c r="S59" s="3228">
        <f>'agriculture (seul)'!S90/('agriculture (seul)'!S56+'agriculture (seul)'!S90)</f>
        <v>0.35642716929174151</v>
      </c>
      <c r="T59" s="3228">
        <f>'agriculture (seul)'!T90/('agriculture (seul)'!T56+'agriculture (seul)'!T90)</f>
        <v>0.40331976301592032</v>
      </c>
      <c r="U59" s="3228">
        <f>'agriculture (seul)'!U90/('agriculture (seul)'!U56+'agriculture (seul)'!U90)</f>
        <v>0.36905925394175798</v>
      </c>
      <c r="V59" s="3228" t="e">
        <f>'agriculture (seul)'!V90/('agriculture (seul)'!V56+'agriculture (seul)'!V90)</f>
        <v>#VALUE!</v>
      </c>
      <c r="X59" s="3248" t="s">
        <v>34</v>
      </c>
      <c r="Y59" s="3248">
        <v>0.34148188387903927</v>
      </c>
      <c r="Z59" s="3248">
        <v>0.35189908639799655</v>
      </c>
      <c r="AA59" s="3248">
        <v>0.32650266379411125</v>
      </c>
      <c r="AB59" s="3248">
        <v>0.32457914709373276</v>
      </c>
      <c r="AC59" s="3248">
        <v>0.38507898068138036</v>
      </c>
      <c r="AD59" s="3248">
        <v>0.37935872329231579</v>
      </c>
      <c r="AE59" s="3248">
        <v>0.36128007713358007</v>
      </c>
      <c r="AF59" s="3248">
        <v>0.37739142659652986</v>
      </c>
      <c r="AG59" s="3248">
        <v>0.34521766539417925</v>
      </c>
      <c r="AH59" s="3248">
        <v>0.3682002930195189</v>
      </c>
      <c r="AI59" s="3248">
        <v>0.38234929786826727</v>
      </c>
      <c r="AJ59" s="3248">
        <v>0.37221930449788049</v>
      </c>
      <c r="AK59" s="3248">
        <v>0.35854786200859029</v>
      </c>
      <c r="AL59" s="3248">
        <v>0.38086492786381537</v>
      </c>
      <c r="AM59" s="3248">
        <v>0.35522374715007377</v>
      </c>
      <c r="AN59" s="3248">
        <v>0.33308116076970823</v>
      </c>
      <c r="AO59" s="3248">
        <v>0.35642716929174151</v>
      </c>
      <c r="AP59" s="3248">
        <v>0.40331976301592032</v>
      </c>
      <c r="AQ59" s="3248">
        <v>0.36905925394175798</v>
      </c>
    </row>
    <row r="60" spans="2:44">
      <c r="B60" s="3258" t="s">
        <v>40</v>
      </c>
      <c r="C60" s="3228">
        <f>'agriculture (seul)'!C91/('agriculture (seul)'!C57+'agriculture (seul)'!C91)</f>
        <v>0.60330578512396693</v>
      </c>
      <c r="D60" s="3228">
        <f>'agriculture (seul)'!D91/('agriculture (seul)'!D57+'agriculture (seul)'!D91)</f>
        <v>0.60811601915912716</v>
      </c>
      <c r="E60" s="3228">
        <f>'agriculture (seul)'!E91/('agriculture (seul)'!E57+'agriculture (seul)'!E91)</f>
        <v>0.60255842430242557</v>
      </c>
      <c r="F60" s="3228">
        <f>'agriculture (seul)'!F91/('agriculture (seul)'!F57+'agriculture (seul)'!F91)</f>
        <v>0.59691918946498856</v>
      </c>
      <c r="G60" s="3228">
        <f>'agriculture (seul)'!G91/('agriculture (seul)'!G57+'agriculture (seul)'!G91)</f>
        <v>0.58395677472984209</v>
      </c>
      <c r="H60" s="3228">
        <f>'agriculture (seul)'!H91/('agriculture (seul)'!H57+'agriculture (seul)'!H91)</f>
        <v>0.59241224872409126</v>
      </c>
      <c r="I60" s="3228">
        <f>'agriculture (seul)'!I91/('agriculture (seul)'!I57+'agriculture (seul)'!I91)</f>
        <v>0.56494178182107524</v>
      </c>
      <c r="J60" s="3228">
        <f>'agriculture (seul)'!J91/('agriculture (seul)'!J57+'agriculture (seul)'!J91)</f>
        <v>0.56126083899695334</v>
      </c>
      <c r="K60" s="3228">
        <f>'agriculture (seul)'!K91/('agriculture (seul)'!K57+'agriculture (seul)'!K91)</f>
        <v>0.55489310168149419</v>
      </c>
      <c r="L60" s="3228">
        <f>'agriculture (seul)'!L91/('agriculture (seul)'!L57+'agriculture (seul)'!L91)</f>
        <v>0.56033041098667202</v>
      </c>
      <c r="M60" s="3228">
        <f>'agriculture (seul)'!M91/('agriculture (seul)'!M57+'agriculture (seul)'!M91)</f>
        <v>0.56477904456798267</v>
      </c>
      <c r="N60" s="3228">
        <f>'agriculture (seul)'!N91/('agriculture (seul)'!N57+'agriculture (seul)'!N91)</f>
        <v>0.52909552376557456</v>
      </c>
      <c r="O60" s="3228">
        <f>'agriculture (seul)'!O91/('agriculture (seul)'!O57+'agriculture (seul)'!O91)</f>
        <v>0.51955807703792178</v>
      </c>
      <c r="P60" s="3228">
        <f>'agriculture (seul)'!P91/('agriculture (seul)'!P57+'agriculture (seul)'!P91)</f>
        <v>0.5141452964526495</v>
      </c>
      <c r="Q60" s="3228">
        <f>'agriculture (seul)'!Q91/('agriculture (seul)'!Q57+'agriculture (seul)'!Q91)</f>
        <v>0.52161237999210908</v>
      </c>
      <c r="R60" s="3228">
        <f>'agriculture (seul)'!R91/('agriculture (seul)'!R57+'agriculture (seul)'!R91)</f>
        <v>0.5415037113895762</v>
      </c>
      <c r="S60" s="3228">
        <f>'agriculture (seul)'!S91/('agriculture (seul)'!S57+'agriculture (seul)'!S91)</f>
        <v>0.56237485176616964</v>
      </c>
      <c r="T60" s="3228">
        <f>'agriculture (seul)'!T91/('agriculture (seul)'!T57+'agriculture (seul)'!T91)</f>
        <v>0.56121300776414984</v>
      </c>
      <c r="U60" s="3228">
        <f>'agriculture (seul)'!U91/('agriculture (seul)'!U57+'agriculture (seul)'!U91)</f>
        <v>0.55776121542210122</v>
      </c>
      <c r="V60" s="3228" t="e">
        <f>'agriculture (seul)'!V91/('agriculture (seul)'!V57+'agriculture (seul)'!V91)</f>
        <v>#VALUE!</v>
      </c>
      <c r="X60" s="3248" t="s">
        <v>38</v>
      </c>
      <c r="Y60" s="3248">
        <v>0.42081437597252441</v>
      </c>
      <c r="Z60" s="3248">
        <v>0.44205589689890301</v>
      </c>
      <c r="AA60" s="3248">
        <v>0.42116023000573438</v>
      </c>
      <c r="AB60" s="3248">
        <v>0.47186686815448814</v>
      </c>
      <c r="AC60" s="3248">
        <v>0.51435937165927736</v>
      </c>
      <c r="AD60" s="3248">
        <v>0.46727093294010041</v>
      </c>
      <c r="AE60" s="3248">
        <v>0.44626998755765296</v>
      </c>
      <c r="AF60" s="3248">
        <v>0.39464979748608031</v>
      </c>
      <c r="AG60" s="3248">
        <v>0.40962538350432487</v>
      </c>
      <c r="AH60" s="3248">
        <v>0.36288661082637835</v>
      </c>
      <c r="AI60" s="3248">
        <v>0.36832198020307011</v>
      </c>
      <c r="AJ60" s="3248">
        <v>0.42022946481729817</v>
      </c>
      <c r="AK60" s="3248">
        <v>0.38480464747272075</v>
      </c>
      <c r="AL60" s="3248">
        <v>0.41027102244606539</v>
      </c>
      <c r="AM60" s="3248">
        <v>0.36019331707136071</v>
      </c>
      <c r="AN60" s="3248">
        <v>0.39861365849087566</v>
      </c>
      <c r="AO60" s="3248">
        <v>0.3924149582766544</v>
      </c>
      <c r="AP60" s="3248">
        <v>0.39955957291722055</v>
      </c>
      <c r="AQ60" s="3248">
        <v>0.36614522270508348</v>
      </c>
      <c r="AR60" s="3248">
        <v>0.3640969418350708</v>
      </c>
    </row>
    <row r="61" spans="2:44">
      <c r="B61" s="3258" t="s">
        <v>35</v>
      </c>
      <c r="C61" s="3228">
        <f>'agriculture (seul)'!C92/('agriculture (seul)'!C58+'agriculture (seul)'!C92)</f>
        <v>0.46994853516157775</v>
      </c>
      <c r="D61" s="3228">
        <f>'agriculture (seul)'!D92/('agriculture (seul)'!D58+'agriculture (seul)'!D92)</f>
        <v>0.46289437585733884</v>
      </c>
      <c r="E61" s="3228">
        <f>'agriculture (seul)'!E92/('agriculture (seul)'!E58+'agriculture (seul)'!E92)</f>
        <v>0.48867823349305473</v>
      </c>
      <c r="F61" s="3228">
        <f>'agriculture (seul)'!F92/('agriculture (seul)'!F58+'agriculture (seul)'!F92)</f>
        <v>0.47839718853362734</v>
      </c>
      <c r="G61" s="3228">
        <f>'agriculture (seul)'!G92/('agriculture (seul)'!G58+'agriculture (seul)'!G92)</f>
        <v>0.4754234276915788</v>
      </c>
      <c r="H61" s="3228">
        <f>'agriculture (seul)'!H92/('agriculture (seul)'!H58+'agriculture (seul)'!H92)</f>
        <v>0.42845981746510886</v>
      </c>
      <c r="I61" s="3228">
        <f>'agriculture (seul)'!I92/('agriculture (seul)'!I58+'agriculture (seul)'!I92)</f>
        <v>0.39728256011441854</v>
      </c>
      <c r="J61" s="3228">
        <f>'agriculture (seul)'!J92/('agriculture (seul)'!J58+'agriculture (seul)'!J92)</f>
        <v>0.42231088362925401</v>
      </c>
      <c r="K61" s="3228">
        <f>'agriculture (seul)'!K92/('agriculture (seul)'!K58+'agriculture (seul)'!K92)</f>
        <v>0.38835806437409187</v>
      </c>
      <c r="L61" s="3228">
        <f>'agriculture (seul)'!L92/('agriculture (seul)'!L58+'agriculture (seul)'!L92)</f>
        <v>0.33710350844394593</v>
      </c>
      <c r="M61" s="3228">
        <f>'agriculture (seul)'!M92/('agriculture (seul)'!M58+'agriculture (seul)'!M92)</f>
        <v>0.37648721875368124</v>
      </c>
      <c r="N61" s="3228">
        <f>'agriculture (seul)'!N92/('agriculture (seul)'!N58+'agriculture (seul)'!N92)</f>
        <v>0.37285717860807327</v>
      </c>
      <c r="O61" s="3228">
        <f>'agriculture (seul)'!O92/('agriculture (seul)'!O58+'agriculture (seul)'!O92)</f>
        <v>0.35806439455799405</v>
      </c>
      <c r="P61" s="3228">
        <f>'agriculture (seul)'!P92/('agriculture (seul)'!P58+'agriculture (seul)'!P92)</f>
        <v>0.34772675636785905</v>
      </c>
      <c r="Q61" s="3228">
        <f>'agriculture (seul)'!Q92/('agriculture (seul)'!Q58+'agriculture (seul)'!Q92)</f>
        <v>0.3539440613121696</v>
      </c>
      <c r="R61" s="3228">
        <f>'agriculture (seul)'!R92/('agriculture (seul)'!R58+'agriculture (seul)'!R92)</f>
        <v>0.35136169005046952</v>
      </c>
      <c r="S61" s="3228">
        <f>'agriculture (seul)'!S92/('agriculture (seul)'!S58+'agriculture (seul)'!S92)</f>
        <v>0.33134718790873419</v>
      </c>
      <c r="T61" s="3228">
        <f>'agriculture (seul)'!T92/('agriculture (seul)'!T58+'agriculture (seul)'!T92)</f>
        <v>0.35297808452471652</v>
      </c>
      <c r="U61" s="3228">
        <f>'agriculture (seul)'!U92/('agriculture (seul)'!U58+'agriculture (seul)'!U92)</f>
        <v>0.3349230872573386</v>
      </c>
      <c r="V61" s="3228">
        <f>'agriculture (seul)'!V92/('agriculture (seul)'!V58+'agriculture (seul)'!V92)</f>
        <v>0.35563403524985149</v>
      </c>
      <c r="X61" s="3248" t="s">
        <v>35</v>
      </c>
      <c r="Y61" s="3248">
        <v>0.46994853516157775</v>
      </c>
      <c r="Z61" s="3248">
        <v>0.46289437585733884</v>
      </c>
      <c r="AA61" s="3248">
        <v>0.48867823349305473</v>
      </c>
      <c r="AB61" s="3248">
        <v>0.47839718853362734</v>
      </c>
      <c r="AC61" s="3248">
        <v>0.4754234276915788</v>
      </c>
      <c r="AD61" s="3248">
        <v>0.42845981746510886</v>
      </c>
      <c r="AE61" s="3248">
        <v>0.39728256011441854</v>
      </c>
      <c r="AF61" s="3248">
        <v>0.42231088362925401</v>
      </c>
      <c r="AG61" s="3248">
        <v>0.38835806437409187</v>
      </c>
      <c r="AH61" s="3248">
        <v>0.33710350844394593</v>
      </c>
      <c r="AI61" s="3248">
        <v>0.37648721875368124</v>
      </c>
      <c r="AJ61" s="3248">
        <v>0.37285717860807327</v>
      </c>
      <c r="AK61" s="3248">
        <v>0.35806439455799405</v>
      </c>
      <c r="AL61" s="3248">
        <v>0.34772675636785905</v>
      </c>
      <c r="AM61" s="3248">
        <v>0.3539440613121696</v>
      </c>
      <c r="AN61" s="3248">
        <v>0.35136169005046952</v>
      </c>
      <c r="AO61" s="3248">
        <v>0.33134718790873419</v>
      </c>
      <c r="AP61" s="3248">
        <v>0.35297808452471652</v>
      </c>
      <c r="AQ61" s="3248">
        <v>0.3349230872573386</v>
      </c>
      <c r="AR61" s="3248">
        <v>0.35563403524985149</v>
      </c>
    </row>
    <row r="62" spans="2:44" ht="12.6" customHeight="1">
      <c r="B62" s="3258" t="s">
        <v>41</v>
      </c>
      <c r="C62" s="3228">
        <f>'agriculture (seul)'!C93/('agriculture (seul)'!C59+'agriculture (seul)'!C93)</f>
        <v>0.48173490784681605</v>
      </c>
      <c r="D62" s="3228">
        <f>'agriculture (seul)'!D93/('agriculture (seul)'!D59+'agriculture (seul)'!D93)</f>
        <v>0.47319629181781542</v>
      </c>
      <c r="E62" s="3228">
        <f>'agriculture (seul)'!E93/('agriculture (seul)'!E59+'agriculture (seul)'!E93)</f>
        <v>0.52172806838998576</v>
      </c>
      <c r="F62" s="3228">
        <f>'agriculture (seul)'!F93/('agriculture (seul)'!F59+'agriculture (seul)'!F93)</f>
        <v>0.52006998250437386</v>
      </c>
      <c r="G62" s="3228">
        <f>'agriculture (seul)'!G93/('agriculture (seul)'!G59+'agriculture (seul)'!G93)</f>
        <v>0.46019912698023446</v>
      </c>
      <c r="H62" s="3228">
        <f>'agriculture (seul)'!H93/('agriculture (seul)'!H59+'agriculture (seul)'!H93)</f>
        <v>0.38951649344780842</v>
      </c>
      <c r="I62" s="3228">
        <f>'agriculture (seul)'!I93/('agriculture (seul)'!I59+'agriculture (seul)'!I93)</f>
        <v>0.4276333351129144</v>
      </c>
      <c r="J62" s="3228">
        <f>'agriculture (seul)'!J93/('agriculture (seul)'!J59+'agriculture (seul)'!J93)</f>
        <v>0.39736684619988033</v>
      </c>
      <c r="K62" s="3228">
        <f>'agriculture (seul)'!K93/('agriculture (seul)'!K59+'agriculture (seul)'!K93)</f>
        <v>0.43396226415094341</v>
      </c>
      <c r="L62" s="3228">
        <f>'agriculture (seul)'!L93/('agriculture (seul)'!L59+'agriculture (seul)'!L93)</f>
        <v>0.42698433944585734</v>
      </c>
      <c r="M62" s="3228">
        <f>'agriculture (seul)'!M93/('agriculture (seul)'!M59+'agriculture (seul)'!M93)</f>
        <v>0.39206256460964539</v>
      </c>
      <c r="N62" s="3228">
        <f>'agriculture (seul)'!N93/('agriculture (seul)'!N59+'agriculture (seul)'!N93)</f>
        <v>0.40331859272883808</v>
      </c>
      <c r="O62" s="3228">
        <f>'agriculture (seul)'!O93/('agriculture (seul)'!O59+'agriculture (seul)'!O93)</f>
        <v>0.39031984149448062</v>
      </c>
      <c r="P62" s="3228">
        <f>'agriculture (seul)'!P93/('agriculture (seul)'!P59+'agriculture (seul)'!P93)</f>
        <v>0.39506125130424702</v>
      </c>
      <c r="Q62" s="3228">
        <f>'agriculture (seul)'!Q93/('agriculture (seul)'!Q59+'agriculture (seul)'!Q93)</f>
        <v>0.45632688609064848</v>
      </c>
      <c r="R62" s="3228">
        <f>'agriculture (seul)'!R93/('agriculture (seul)'!R59+'agriculture (seul)'!R93)</f>
        <v>0.40730576673465602</v>
      </c>
      <c r="S62" s="3228">
        <f>'agriculture (seul)'!S93/('agriculture (seul)'!S59+'agriculture (seul)'!S93)</f>
        <v>0.38760240918783434</v>
      </c>
      <c r="T62" s="3228">
        <f>'agriculture (seul)'!T93/('agriculture (seul)'!T59+'agriculture (seul)'!T93)</f>
        <v>0.39968912666281087</v>
      </c>
      <c r="U62" s="3228">
        <f>'agriculture (seul)'!U93/('agriculture (seul)'!U59+'agriculture (seul)'!U93)</f>
        <v>0.39009213421342132</v>
      </c>
      <c r="V62" s="3228">
        <f>'agriculture (seul)'!V93/('agriculture (seul)'!V59+'agriculture (seul)'!V93)</f>
        <v>0.398676484899601</v>
      </c>
      <c r="X62" s="3248" t="s">
        <v>27</v>
      </c>
      <c r="Y62" s="3248">
        <v>0.40178646785764527</v>
      </c>
      <c r="Z62" s="3248">
        <v>0.38217608271934311</v>
      </c>
      <c r="AA62" s="3248">
        <v>0.37101565970679701</v>
      </c>
      <c r="AB62" s="3248">
        <v>0.37346963844568498</v>
      </c>
      <c r="AC62" s="3248">
        <v>0.38145516611757235</v>
      </c>
      <c r="AD62" s="3248">
        <v>0.34485566662922612</v>
      </c>
      <c r="AE62" s="3248">
        <v>0.36922260546564073</v>
      </c>
      <c r="AF62" s="3248">
        <v>0.36014302981466562</v>
      </c>
      <c r="AG62" s="3248">
        <v>0.29400367628794277</v>
      </c>
      <c r="AH62" s="3248">
        <v>0.28284742144239111</v>
      </c>
      <c r="AI62" s="3248">
        <v>0.31386480981478854</v>
      </c>
      <c r="AJ62" s="3248">
        <v>0.26273980129114971</v>
      </c>
      <c r="AK62" s="3248">
        <v>0.29794594817882336</v>
      </c>
      <c r="AL62" s="3248">
        <v>0.26601947834810236</v>
      </c>
      <c r="AM62" s="3248">
        <v>0.2661314140077225</v>
      </c>
      <c r="AN62" s="3248">
        <v>0.2924473508722869</v>
      </c>
      <c r="AO62" s="3248">
        <v>0.27698512180500295</v>
      </c>
      <c r="AP62" s="3248">
        <v>0.29184270057535971</v>
      </c>
      <c r="AQ62" s="3248">
        <v>0.27283993968562165</v>
      </c>
      <c r="AR62" s="3248">
        <v>0.2965830815416452</v>
      </c>
    </row>
    <row r="63" spans="2:44">
      <c r="B63" s="3258" t="s">
        <v>36</v>
      </c>
      <c r="C63" s="3228">
        <f>'agriculture (seul)'!C94/('agriculture (seul)'!C60+'agriculture (seul)'!C94)</f>
        <v>0.44246222541830071</v>
      </c>
      <c r="D63" s="3228">
        <f>'agriculture (seul)'!D94/('agriculture (seul)'!D60+'agriculture (seul)'!D94)</f>
        <v>0.43648700498798443</v>
      </c>
      <c r="E63" s="3228">
        <f>'agriculture (seul)'!E94/('agriculture (seul)'!E60+'agriculture (seul)'!E94)</f>
        <v>0.41576338270165547</v>
      </c>
      <c r="F63" s="3228">
        <f>'agriculture (seul)'!F94/('agriculture (seul)'!F60+'agriculture (seul)'!F94)</f>
        <v>0.44971407789152756</v>
      </c>
      <c r="G63" s="3228">
        <f>'agriculture (seul)'!G94/('agriculture (seul)'!G60+'agriculture (seul)'!G94)</f>
        <v>0.48399027864902017</v>
      </c>
      <c r="H63" s="3228">
        <f>'agriculture (seul)'!H94/('agriculture (seul)'!H60+'agriculture (seul)'!H94)</f>
        <v>0.47017189771658258</v>
      </c>
      <c r="I63" s="3228">
        <f>'agriculture (seul)'!I94/('agriculture (seul)'!I60+'agriculture (seul)'!I94)</f>
        <v>0.4307428801253736</v>
      </c>
      <c r="J63" s="3228">
        <f>'agriculture (seul)'!J94/('agriculture (seul)'!J60+'agriculture (seul)'!J94)</f>
        <v>0.4242453091205512</v>
      </c>
      <c r="K63" s="3228">
        <f>'agriculture (seul)'!K94/('agriculture (seul)'!K60+'agriculture (seul)'!K94)</f>
        <v>0.39894374982673059</v>
      </c>
      <c r="L63" s="3228">
        <f>'agriculture (seul)'!L94/('agriculture (seul)'!L60+'agriculture (seul)'!L94)</f>
        <v>0.38890202784650463</v>
      </c>
      <c r="M63" s="3228">
        <f>'agriculture (seul)'!M94/('agriculture (seul)'!M60+'agriculture (seul)'!M94)</f>
        <v>0.40111883370062723</v>
      </c>
      <c r="N63" s="3228">
        <f>'agriculture (seul)'!N94/('agriculture (seul)'!N60+'agriculture (seul)'!N94)</f>
        <v>0.42160916981433399</v>
      </c>
      <c r="O63" s="3228">
        <f>'agriculture (seul)'!O94/('agriculture (seul)'!O60+'agriculture (seul)'!O94)</f>
        <v>0.39816543921248121</v>
      </c>
      <c r="P63" s="3228">
        <f>'agriculture (seul)'!P94/('agriculture (seul)'!P60+'agriculture (seul)'!P94)</f>
        <v>0.44367030394691287</v>
      </c>
      <c r="Q63" s="3228">
        <f>'agriculture (seul)'!Q94/('agriculture (seul)'!Q60+'agriculture (seul)'!Q94)</f>
        <v>0.40114737036477482</v>
      </c>
      <c r="R63" s="3228">
        <f>'agriculture (seul)'!R94/('agriculture (seul)'!R60+'agriculture (seul)'!R94)</f>
        <v>0.39473437838948705</v>
      </c>
      <c r="S63" s="3228">
        <f>'agriculture (seul)'!S94/('agriculture (seul)'!S60+'agriculture (seul)'!S94)</f>
        <v>0.38410210382191506</v>
      </c>
      <c r="T63" s="3228">
        <f>'agriculture (seul)'!T94/('agriculture (seul)'!T60+'agriculture (seul)'!T94)</f>
        <v>0.390489893545656</v>
      </c>
      <c r="U63" s="3228">
        <f>'agriculture (seul)'!U94/('agriculture (seul)'!U60+'agriculture (seul)'!U94)</f>
        <v>0.39042960010701944</v>
      </c>
      <c r="V63" s="3228">
        <f>'agriculture (seul)'!V94/('agriculture (seul)'!V60+'agriculture (seul)'!V94)</f>
        <v>0.37651474457605361</v>
      </c>
      <c r="X63" s="3248" t="s">
        <v>28</v>
      </c>
      <c r="Y63" s="3248">
        <v>0.42435906017805741</v>
      </c>
      <c r="Z63" s="3248">
        <v>0.44939168504036925</v>
      </c>
      <c r="AA63" s="3248">
        <v>0.36332108642653571</v>
      </c>
      <c r="AB63" s="3248">
        <v>0.35496677004873728</v>
      </c>
      <c r="AC63" s="3248">
        <v>0.3660220759562563</v>
      </c>
      <c r="AD63" s="3248">
        <v>0.28520770010131713</v>
      </c>
      <c r="AE63" s="3248">
        <v>0.29273805648981954</v>
      </c>
      <c r="AF63" s="3248">
        <v>0.28484115678934641</v>
      </c>
      <c r="AG63" s="3248">
        <v>0.19915275029032206</v>
      </c>
      <c r="AH63" s="3248">
        <v>0.19937742658251664</v>
      </c>
      <c r="AI63" s="3248">
        <v>0.27952050705001608</v>
      </c>
      <c r="AJ63" s="3248">
        <v>0.28541249722036915</v>
      </c>
      <c r="AK63" s="3248">
        <v>0.34380123912635335</v>
      </c>
      <c r="AL63" s="3248">
        <v>0.27802995914661827</v>
      </c>
      <c r="AM63" s="3248">
        <v>0.30727523397937268</v>
      </c>
      <c r="AN63" s="3248">
        <v>0.21898542715029523</v>
      </c>
      <c r="AO63" s="3248">
        <v>0.23397639013750313</v>
      </c>
      <c r="AP63" s="3248">
        <v>0.33875674126566446</v>
      </c>
      <c r="AQ63" s="3248">
        <v>0.25193376415854746</v>
      </c>
    </row>
    <row r="64" spans="2:44" ht="30">
      <c r="B64" s="3205" t="s">
        <v>43</v>
      </c>
      <c r="C64" s="3205"/>
      <c r="D64" s="3205"/>
      <c r="E64" s="3205"/>
      <c r="F64" s="3205"/>
      <c r="G64" s="3205"/>
      <c r="H64" s="3205"/>
      <c r="I64" s="3205"/>
      <c r="J64" s="3205"/>
      <c r="K64" s="3205"/>
      <c r="L64" s="3205"/>
      <c r="M64" s="3205"/>
      <c r="N64" s="3205"/>
      <c r="O64" s="3205"/>
      <c r="P64" s="3205"/>
      <c r="Q64" s="3205"/>
      <c r="R64" s="3205"/>
      <c r="S64" s="3205"/>
      <c r="T64" s="3205"/>
      <c r="U64" s="3205"/>
      <c r="V64" s="3206" t="s">
        <v>23</v>
      </c>
    </row>
    <row r="65" spans="1:48" s="3240" customFormat="1" ht="75">
      <c r="A65" s="3264"/>
      <c r="B65" s="3251" t="s">
        <v>25</v>
      </c>
      <c r="C65" s="3251"/>
      <c r="D65" s="3251"/>
      <c r="E65" s="3251"/>
      <c r="F65" s="3251"/>
      <c r="G65" s="3251"/>
      <c r="H65" s="3251"/>
      <c r="I65" s="3251"/>
      <c r="J65" s="3251"/>
      <c r="K65" s="3251"/>
      <c r="L65" s="3251"/>
      <c r="M65" s="3251"/>
      <c r="N65" s="3251"/>
      <c r="O65" s="3251"/>
      <c r="P65" s="3251"/>
      <c r="Q65" s="3251"/>
      <c r="R65" s="3251"/>
      <c r="S65" s="3251"/>
      <c r="T65" s="3251"/>
      <c r="U65" s="3251"/>
      <c r="V65" s="3255"/>
    </row>
    <row r="66" spans="1:48" ht="18" customHeight="1">
      <c r="B66" s="3265"/>
      <c r="C66" s="3269">
        <v>2000</v>
      </c>
      <c r="D66" s="3270">
        <v>2005</v>
      </c>
      <c r="E66" s="3270">
        <v>3010</v>
      </c>
      <c r="F66" s="3270">
        <v>2015</v>
      </c>
      <c r="G66" s="3271">
        <v>2019</v>
      </c>
      <c r="H66" s="3251"/>
      <c r="I66" s="3205"/>
      <c r="J66" s="3205"/>
      <c r="K66" s="3205"/>
      <c r="L66" s="3205"/>
      <c r="M66" s="3205"/>
      <c r="N66" s="3205"/>
      <c r="O66" s="3205"/>
      <c r="P66" s="3205"/>
      <c r="Q66" s="3205"/>
      <c r="R66" s="3205"/>
      <c r="S66" s="3205"/>
      <c r="T66" s="3205"/>
      <c r="U66" s="3205"/>
      <c r="V66" s="3207"/>
    </row>
    <row r="67" spans="1:48" ht="18" customHeight="1">
      <c r="B67" s="3266" t="s">
        <v>26</v>
      </c>
      <c r="C67" s="3274">
        <f>C49</f>
        <v>0.46807185299911291</v>
      </c>
      <c r="D67" s="3275">
        <f>H49</f>
        <v>0.43010547265898413</v>
      </c>
      <c r="E67" s="3275">
        <f>M49</f>
        <v>0.41498883004703285</v>
      </c>
      <c r="F67" s="3275">
        <f>R49</f>
        <v>0.38876806703656908</v>
      </c>
      <c r="G67" s="3276">
        <f>U49</f>
        <v>0.4338476016374358</v>
      </c>
    </row>
    <row r="68" spans="1:48" ht="18" customHeight="1">
      <c r="B68" s="3254" t="s">
        <v>27</v>
      </c>
      <c r="C68" s="3277">
        <f t="shared" ref="C68:C81" si="0">C50</f>
        <v>0.40178646785764527</v>
      </c>
      <c r="D68" s="3272">
        <f t="shared" ref="D68:D81" si="1">H50</f>
        <v>0.34485566662922612</v>
      </c>
      <c r="E68" s="3272">
        <f t="shared" ref="E68:E81" si="2">M50</f>
        <v>0.31386480981478854</v>
      </c>
      <c r="F68" s="3272">
        <f t="shared" ref="F68:F81" si="3">R50</f>
        <v>0.2924473508722869</v>
      </c>
      <c r="G68" s="3278">
        <f>V50</f>
        <v>0.2965830815416452</v>
      </c>
    </row>
    <row r="69" spans="1:48" ht="18" customHeight="1">
      <c r="B69" s="3254" t="s">
        <v>38</v>
      </c>
      <c r="C69" s="3277">
        <f t="shared" si="0"/>
        <v>0.42081437597252441</v>
      </c>
      <c r="D69" s="3272">
        <f t="shared" si="1"/>
        <v>0.46727093294010041</v>
      </c>
      <c r="E69" s="3272">
        <f t="shared" si="2"/>
        <v>0.36832198020307011</v>
      </c>
      <c r="F69" s="3272">
        <f t="shared" si="3"/>
        <v>0.39861365849087566</v>
      </c>
      <c r="G69" s="3278">
        <f>V51</f>
        <v>0.3640969418350708</v>
      </c>
      <c r="AT69" s="3289" t="s">
        <v>55</v>
      </c>
      <c r="AU69" s="3290"/>
      <c r="AV69" s="3290"/>
    </row>
    <row r="70" spans="1:48" ht="18" customHeight="1">
      <c r="B70" s="3254" t="s">
        <v>28</v>
      </c>
      <c r="C70" s="3277">
        <f t="shared" si="0"/>
        <v>0.42435906017805741</v>
      </c>
      <c r="D70" s="3272">
        <f t="shared" si="1"/>
        <v>0.28520770010131713</v>
      </c>
      <c r="E70" s="3272">
        <f t="shared" si="2"/>
        <v>0.27952050705001608</v>
      </c>
      <c r="F70" s="3272">
        <f t="shared" si="3"/>
        <v>0.21898542715029523</v>
      </c>
      <c r="G70" s="3278">
        <f>U52</f>
        <v>0.25193376415854746</v>
      </c>
    </row>
    <row r="71" spans="1:48" s="3240" customFormat="1" ht="18" customHeight="1">
      <c r="A71" s="3264"/>
      <c r="B71" s="3267" t="s">
        <v>29</v>
      </c>
      <c r="C71" s="3279">
        <f t="shared" si="0"/>
        <v>0.42839175039020472</v>
      </c>
      <c r="D71" s="3273">
        <f t="shared" si="1"/>
        <v>0.40328458942632173</v>
      </c>
      <c r="E71" s="3273">
        <f t="shared" si="2"/>
        <v>0.40529939495097017</v>
      </c>
      <c r="F71" s="3273">
        <f t="shared" si="3"/>
        <v>0.39260357632038601</v>
      </c>
      <c r="G71" s="3280">
        <f>V53</f>
        <v>0.40474458748515041</v>
      </c>
      <c r="H71"/>
      <c r="I71"/>
      <c r="J71"/>
      <c r="K71"/>
      <c r="L71"/>
      <c r="M71"/>
      <c r="N71"/>
      <c r="O71"/>
      <c r="P71"/>
      <c r="Q71"/>
      <c r="R71"/>
      <c r="S71"/>
      <c r="T71"/>
      <c r="U71"/>
      <c r="V71"/>
    </row>
    <row r="72" spans="1:48" ht="18" customHeight="1">
      <c r="B72" s="3254" t="s">
        <v>30</v>
      </c>
      <c r="C72" s="3277">
        <f t="shared" si="0"/>
        <v>0.48268354430379745</v>
      </c>
      <c r="D72" s="3272">
        <f t="shared" si="1"/>
        <v>0.40538658645276293</v>
      </c>
      <c r="E72" s="3272">
        <f t="shared" si="2"/>
        <v>0.411670470505618</v>
      </c>
      <c r="F72" s="3272">
        <f t="shared" si="3"/>
        <v>0.34892145903200433</v>
      </c>
      <c r="G72" s="3278">
        <f>V54</f>
        <v>0.41244718053329449</v>
      </c>
    </row>
    <row r="73" spans="1:48" ht="18" customHeight="1">
      <c r="B73" s="3254" t="s">
        <v>31</v>
      </c>
      <c r="C73" s="3277">
        <f t="shared" si="0"/>
        <v>0.62870167721823056</v>
      </c>
      <c r="D73" s="3272">
        <f t="shared" si="1"/>
        <v>0.59208531436694967</v>
      </c>
      <c r="E73" s="3272">
        <f t="shared" si="2"/>
        <v>0.53646725366108461</v>
      </c>
      <c r="F73" s="3272">
        <f t="shared" si="3"/>
        <v>0.5656844678925218</v>
      </c>
      <c r="G73" s="3278">
        <f>V55</f>
        <v>0.55006757135254736</v>
      </c>
    </row>
    <row r="74" spans="1:48" ht="18" customHeight="1">
      <c r="B74" s="3254" t="s">
        <v>32</v>
      </c>
      <c r="C74" s="3277">
        <f t="shared" si="0"/>
        <v>0.58608879384526258</v>
      </c>
      <c r="D74" s="3272">
        <f t="shared" si="1"/>
        <v>0.50044900059530417</v>
      </c>
      <c r="E74" s="3272">
        <f t="shared" si="2"/>
        <v>0.47568490383061257</v>
      </c>
      <c r="F74" s="3272">
        <f t="shared" si="3"/>
        <v>0.43911108514222835</v>
      </c>
      <c r="G74" s="3278">
        <f>V56</f>
        <v>0.44905992015632157</v>
      </c>
    </row>
    <row r="75" spans="1:48" ht="18" customHeight="1">
      <c r="B75" s="3254" t="s">
        <v>39</v>
      </c>
      <c r="C75" s="3277">
        <f t="shared" si="0"/>
        <v>0.64524088194545226</v>
      </c>
      <c r="D75" s="3272">
        <f t="shared" si="1"/>
        <v>0.61312494683427399</v>
      </c>
      <c r="E75" s="3272">
        <f t="shared" si="2"/>
        <v>0.5082351280098768</v>
      </c>
      <c r="F75" s="3272">
        <f t="shared" si="3"/>
        <v>0.55202818832564882</v>
      </c>
      <c r="G75" s="3278">
        <f>U57</f>
        <v>0.54110763341644885</v>
      </c>
    </row>
    <row r="76" spans="1:48" ht="18" customHeight="1">
      <c r="B76" s="3254" t="s">
        <v>33</v>
      </c>
      <c r="C76" s="3277">
        <f t="shared" si="0"/>
        <v>0.44940772221719866</v>
      </c>
      <c r="D76" s="3272">
        <f t="shared" si="1"/>
        <v>0.42236666523180233</v>
      </c>
      <c r="E76" s="3272">
        <f t="shared" si="2"/>
        <v>0.39083164010979216</v>
      </c>
      <c r="F76" s="3272">
        <f t="shared" si="3"/>
        <v>0.38781509765493005</v>
      </c>
      <c r="G76" s="3278">
        <f t="shared" ref="G76:G78" si="4">U58</f>
        <v>0.39393355801636976</v>
      </c>
    </row>
    <row r="77" spans="1:48" ht="18" customHeight="1">
      <c r="B77" s="3254" t="s">
        <v>34</v>
      </c>
      <c r="C77" s="3277">
        <f t="shared" si="0"/>
        <v>0.34148188387903927</v>
      </c>
      <c r="D77" s="3272">
        <f t="shared" si="1"/>
        <v>0.37935872329231579</v>
      </c>
      <c r="E77" s="3272">
        <f t="shared" si="2"/>
        <v>0.38234929786826727</v>
      </c>
      <c r="F77" s="3272">
        <f t="shared" si="3"/>
        <v>0.33308116076970823</v>
      </c>
      <c r="G77" s="3278">
        <f t="shared" si="4"/>
        <v>0.36905925394175798</v>
      </c>
    </row>
    <row r="78" spans="1:48" ht="18" customHeight="1">
      <c r="B78" s="3254" t="s">
        <v>40</v>
      </c>
      <c r="C78" s="3277">
        <f t="shared" si="0"/>
        <v>0.60330578512396693</v>
      </c>
      <c r="D78" s="3272">
        <f t="shared" si="1"/>
        <v>0.59241224872409126</v>
      </c>
      <c r="E78" s="3272">
        <f t="shared" si="2"/>
        <v>0.56477904456798267</v>
      </c>
      <c r="F78" s="3272">
        <f t="shared" si="3"/>
        <v>0.5415037113895762</v>
      </c>
      <c r="G78" s="3278">
        <f t="shared" si="4"/>
        <v>0.55776121542210122</v>
      </c>
    </row>
    <row r="79" spans="1:48" ht="18" customHeight="1">
      <c r="B79" s="3254" t="s">
        <v>35</v>
      </c>
      <c r="C79" s="3277">
        <f t="shared" si="0"/>
        <v>0.46994853516157775</v>
      </c>
      <c r="D79" s="3272">
        <f t="shared" si="1"/>
        <v>0.42845981746510886</v>
      </c>
      <c r="E79" s="3272">
        <f t="shared" si="2"/>
        <v>0.37648721875368124</v>
      </c>
      <c r="F79" s="3272">
        <f t="shared" si="3"/>
        <v>0.35136169005046952</v>
      </c>
      <c r="G79" s="3278">
        <f>V61</f>
        <v>0.35563403524985149</v>
      </c>
    </row>
    <row r="80" spans="1:48" ht="18" customHeight="1">
      <c r="B80" s="3254" t="s">
        <v>41</v>
      </c>
      <c r="C80" s="3277">
        <f t="shared" si="0"/>
        <v>0.48173490784681605</v>
      </c>
      <c r="D80" s="3272">
        <f t="shared" si="1"/>
        <v>0.38951649344780842</v>
      </c>
      <c r="E80" s="3272">
        <f t="shared" si="2"/>
        <v>0.39206256460964539</v>
      </c>
      <c r="F80" s="3272">
        <f t="shared" si="3"/>
        <v>0.40730576673465602</v>
      </c>
      <c r="G80" s="3278">
        <f>V62</f>
        <v>0.398676484899601</v>
      </c>
    </row>
    <row r="81" spans="1:22" ht="18" customHeight="1">
      <c r="B81" s="3268" t="s">
        <v>36</v>
      </c>
      <c r="C81" s="3281">
        <f t="shared" si="0"/>
        <v>0.44246222541830071</v>
      </c>
      <c r="D81" s="3282">
        <f t="shared" si="1"/>
        <v>0.47017189771658258</v>
      </c>
      <c r="E81" s="3282">
        <f t="shared" si="2"/>
        <v>0.40111883370062723</v>
      </c>
      <c r="F81" s="3282">
        <f t="shared" si="3"/>
        <v>0.39473437838948705</v>
      </c>
      <c r="G81" s="3283">
        <f>V63</f>
        <v>0.37651474457605361</v>
      </c>
    </row>
    <row r="82" spans="1:22" ht="16.899999999999999" customHeight="1">
      <c r="B82" s="3284" t="s">
        <v>55</v>
      </c>
      <c r="C82" s="3253"/>
      <c r="D82" s="3253"/>
      <c r="E82" s="3253"/>
      <c r="F82" s="3253"/>
      <c r="G82" s="3253"/>
    </row>
    <row r="83" spans="1:22" s="3240" customFormat="1" ht="30">
      <c r="A83" s="3264"/>
      <c r="B83" s="3251" t="s">
        <v>43</v>
      </c>
      <c r="C83" s="3251"/>
      <c r="D83" s="3251"/>
      <c r="E83" s="3251"/>
      <c r="F83" s="3251"/>
      <c r="G83" s="3251"/>
      <c r="H83" s="3251"/>
      <c r="I83" s="3251"/>
      <c r="J83" s="3251"/>
      <c r="K83" s="3251"/>
      <c r="L83" s="3251"/>
      <c r="M83" s="3251"/>
      <c r="N83" s="3251"/>
      <c r="O83" s="3251"/>
      <c r="P83" s="3251"/>
      <c r="Q83" s="3251"/>
      <c r="R83" s="3251"/>
      <c r="S83" s="3251"/>
      <c r="T83" s="3251"/>
      <c r="U83" s="3251"/>
      <c r="V83" s="3252" t="s">
        <v>23</v>
      </c>
    </row>
    <row r="84" spans="1:22" ht="60">
      <c r="B84" s="3205" t="s">
        <v>37</v>
      </c>
      <c r="C84" s="3205"/>
      <c r="D84" s="3205"/>
      <c r="E84" s="3205"/>
      <c r="F84" s="3205"/>
      <c r="G84" s="3205"/>
      <c r="H84" s="3205"/>
      <c r="I84" s="3205"/>
      <c r="J84" s="3205"/>
      <c r="K84" s="3205"/>
      <c r="L84" s="3205"/>
      <c r="M84" s="3205"/>
      <c r="N84" s="3205"/>
      <c r="O84" s="3205"/>
      <c r="P84" s="3205"/>
      <c r="Q84" s="3205"/>
      <c r="R84" s="3205"/>
      <c r="S84" s="3205"/>
      <c r="T84" s="3205"/>
      <c r="U84" s="3205"/>
      <c r="V84" s="3207"/>
    </row>
    <row r="85" spans="1:22">
      <c r="B85" s="3258" t="s">
        <v>26</v>
      </c>
      <c r="C85" s="3228">
        <f t="shared" ref="C85:V85" si="5">1-C67</f>
        <v>0.53192814700088709</v>
      </c>
      <c r="D85" s="3228">
        <f t="shared" si="5"/>
        <v>0.56989452734101587</v>
      </c>
      <c r="E85" s="3228">
        <f t="shared" si="5"/>
        <v>0.5850111699529672</v>
      </c>
      <c r="F85" s="3228">
        <f t="shared" si="5"/>
        <v>0.61123193296343092</v>
      </c>
      <c r="G85" s="3228">
        <f t="shared" si="5"/>
        <v>0.56615239836256426</v>
      </c>
      <c r="H85" s="3228">
        <f t="shared" si="5"/>
        <v>1</v>
      </c>
      <c r="I85" s="3228">
        <f t="shared" si="5"/>
        <v>1</v>
      </c>
      <c r="J85" s="3228">
        <f t="shared" si="5"/>
        <v>1</v>
      </c>
      <c r="K85" s="3228">
        <f t="shared" si="5"/>
        <v>1</v>
      </c>
      <c r="L85" s="3228">
        <f t="shared" si="5"/>
        <v>1</v>
      </c>
      <c r="M85" s="3228">
        <f t="shared" si="5"/>
        <v>1</v>
      </c>
      <c r="N85" s="3228">
        <f t="shared" si="5"/>
        <v>1</v>
      </c>
      <c r="O85" s="3228">
        <f t="shared" si="5"/>
        <v>1</v>
      </c>
      <c r="P85" s="3228">
        <f t="shared" si="5"/>
        <v>1</v>
      </c>
      <c r="Q85" s="3228">
        <f t="shared" si="5"/>
        <v>1</v>
      </c>
      <c r="R85" s="3228">
        <f t="shared" si="5"/>
        <v>1</v>
      </c>
      <c r="S85" s="3228">
        <f t="shared" si="5"/>
        <v>1</v>
      </c>
      <c r="T85" s="3228">
        <f t="shared" si="5"/>
        <v>1</v>
      </c>
      <c r="U85" s="3228">
        <f t="shared" si="5"/>
        <v>1</v>
      </c>
      <c r="V85" s="3228">
        <f t="shared" si="5"/>
        <v>1</v>
      </c>
    </row>
    <row r="86" spans="1:22">
      <c r="B86" s="3258" t="s">
        <v>27</v>
      </c>
      <c r="C86" s="3228">
        <f t="shared" ref="C86:U86" si="6">1-C68</f>
        <v>0.59821353214235473</v>
      </c>
      <c r="D86" s="3228">
        <f t="shared" si="6"/>
        <v>0.65514433337077382</v>
      </c>
      <c r="E86" s="3228">
        <f t="shared" si="6"/>
        <v>0.68613519018521152</v>
      </c>
      <c r="F86" s="3228">
        <f t="shared" si="6"/>
        <v>0.7075526491277131</v>
      </c>
      <c r="G86" s="3228">
        <f t="shared" si="6"/>
        <v>0.70341691845835475</v>
      </c>
      <c r="H86" s="3228">
        <f t="shared" si="6"/>
        <v>1</v>
      </c>
      <c r="I86" s="3228">
        <f t="shared" si="6"/>
        <v>1</v>
      </c>
      <c r="J86" s="3228">
        <f t="shared" si="6"/>
        <v>1</v>
      </c>
      <c r="K86" s="3228">
        <f t="shared" si="6"/>
        <v>1</v>
      </c>
      <c r="L86" s="3228">
        <f t="shared" si="6"/>
        <v>1</v>
      </c>
      <c r="M86" s="3228">
        <f t="shared" si="6"/>
        <v>1</v>
      </c>
      <c r="N86" s="3228">
        <f t="shared" si="6"/>
        <v>1</v>
      </c>
      <c r="O86" s="3228">
        <f t="shared" si="6"/>
        <v>1</v>
      </c>
      <c r="P86" s="3228">
        <f t="shared" si="6"/>
        <v>1</v>
      </c>
      <c r="Q86" s="3228">
        <f t="shared" si="6"/>
        <v>1</v>
      </c>
      <c r="R86" s="3228">
        <f t="shared" si="6"/>
        <v>1</v>
      </c>
      <c r="S86" s="3228">
        <f t="shared" si="6"/>
        <v>1</v>
      </c>
      <c r="T86" s="3228">
        <f t="shared" si="6"/>
        <v>1</v>
      </c>
      <c r="U86" s="3228">
        <f t="shared" si="6"/>
        <v>1</v>
      </c>
      <c r="V86" s="3228">
        <f t="shared" ref="V86" si="7">1-V68</f>
        <v>1</v>
      </c>
    </row>
    <row r="87" spans="1:22">
      <c r="B87" s="3258" t="s">
        <v>28</v>
      </c>
      <c r="C87" s="3228">
        <f t="shared" ref="C87:C91" si="8">1-C70</f>
        <v>0.57564093982194264</v>
      </c>
      <c r="D87" s="3228">
        <f t="shared" ref="D87:U91" si="9">1-D70</f>
        <v>0.71479229989868287</v>
      </c>
      <c r="E87" s="3228">
        <f t="shared" si="9"/>
        <v>0.72047949294998392</v>
      </c>
      <c r="F87" s="3228">
        <f t="shared" si="9"/>
        <v>0.78101457284970477</v>
      </c>
      <c r="G87" s="3228">
        <f t="shared" si="9"/>
        <v>0.74806623584145249</v>
      </c>
      <c r="H87" s="3228">
        <f t="shared" si="9"/>
        <v>1</v>
      </c>
      <c r="I87" s="3228">
        <f t="shared" si="9"/>
        <v>1</v>
      </c>
      <c r="J87" s="3228">
        <f t="shared" si="9"/>
        <v>1</v>
      </c>
      <c r="K87" s="3228">
        <f t="shared" si="9"/>
        <v>1</v>
      </c>
      <c r="L87" s="3228">
        <f t="shared" si="9"/>
        <v>1</v>
      </c>
      <c r="M87" s="3228">
        <f t="shared" si="9"/>
        <v>1</v>
      </c>
      <c r="N87" s="3228">
        <f t="shared" si="9"/>
        <v>1</v>
      </c>
      <c r="O87" s="3228">
        <f t="shared" si="9"/>
        <v>1</v>
      </c>
      <c r="P87" s="3228">
        <f t="shared" si="9"/>
        <v>1</v>
      </c>
      <c r="Q87" s="3228">
        <f t="shared" si="9"/>
        <v>1</v>
      </c>
      <c r="R87" s="3228">
        <f t="shared" si="9"/>
        <v>1</v>
      </c>
      <c r="S87" s="3228">
        <f t="shared" si="9"/>
        <v>1</v>
      </c>
      <c r="T87" s="3228">
        <f t="shared" si="9"/>
        <v>1</v>
      </c>
      <c r="U87" s="3228">
        <f t="shared" si="9"/>
        <v>1</v>
      </c>
      <c r="V87" s="3228">
        <f t="shared" ref="V87" si="10">1-V70</f>
        <v>1</v>
      </c>
    </row>
    <row r="88" spans="1:22">
      <c r="B88" s="3258" t="s">
        <v>29</v>
      </c>
      <c r="C88" s="3228">
        <f t="shared" si="8"/>
        <v>0.57160824960979528</v>
      </c>
      <c r="D88" s="3228">
        <f t="shared" si="9"/>
        <v>0.59671541057367827</v>
      </c>
      <c r="E88" s="3228">
        <f t="shared" si="9"/>
        <v>0.59470060504902977</v>
      </c>
      <c r="F88" s="3228">
        <f t="shared" si="9"/>
        <v>0.60739642367961399</v>
      </c>
      <c r="G88" s="3228">
        <f t="shared" si="9"/>
        <v>0.59525541251484959</v>
      </c>
      <c r="H88" s="3228">
        <f t="shared" si="9"/>
        <v>1</v>
      </c>
      <c r="I88" s="3228">
        <f t="shared" si="9"/>
        <v>1</v>
      </c>
      <c r="J88" s="3228">
        <f t="shared" si="9"/>
        <v>1</v>
      </c>
      <c r="K88" s="3228">
        <f t="shared" si="9"/>
        <v>1</v>
      </c>
      <c r="L88" s="3228">
        <f t="shared" si="9"/>
        <v>1</v>
      </c>
      <c r="M88" s="3228">
        <f t="shared" si="9"/>
        <v>1</v>
      </c>
      <c r="N88" s="3228">
        <f t="shared" si="9"/>
        <v>1</v>
      </c>
      <c r="O88" s="3228">
        <f t="shared" si="9"/>
        <v>1</v>
      </c>
      <c r="P88" s="3228">
        <f t="shared" si="9"/>
        <v>1</v>
      </c>
      <c r="Q88" s="3228">
        <f t="shared" si="9"/>
        <v>1</v>
      </c>
      <c r="R88" s="3228">
        <f t="shared" si="9"/>
        <v>1</v>
      </c>
      <c r="S88" s="3228">
        <f t="shared" si="9"/>
        <v>1</v>
      </c>
      <c r="T88" s="3228">
        <f t="shared" si="9"/>
        <v>1</v>
      </c>
      <c r="U88" s="3228">
        <f t="shared" si="9"/>
        <v>1</v>
      </c>
      <c r="V88" s="3228">
        <f t="shared" ref="V88" si="11">1-V71</f>
        <v>1</v>
      </c>
    </row>
    <row r="89" spans="1:22">
      <c r="B89" s="3258" t="s">
        <v>30</v>
      </c>
      <c r="C89" s="3228">
        <f t="shared" si="8"/>
        <v>0.51731645569620255</v>
      </c>
      <c r="D89" s="3228">
        <f t="shared" si="9"/>
        <v>0.59461341354723707</v>
      </c>
      <c r="E89" s="3228">
        <f t="shared" si="9"/>
        <v>0.588329529494382</v>
      </c>
      <c r="F89" s="3228">
        <f t="shared" si="9"/>
        <v>0.65107854096799567</v>
      </c>
      <c r="G89" s="3228">
        <f t="shared" si="9"/>
        <v>0.58755281946670546</v>
      </c>
      <c r="H89" s="3228">
        <f t="shared" si="9"/>
        <v>1</v>
      </c>
      <c r="I89" s="3228">
        <f t="shared" si="9"/>
        <v>1</v>
      </c>
      <c r="J89" s="3228">
        <f t="shared" si="9"/>
        <v>1</v>
      </c>
      <c r="K89" s="3228">
        <f t="shared" si="9"/>
        <v>1</v>
      </c>
      <c r="L89" s="3228">
        <f t="shared" si="9"/>
        <v>1</v>
      </c>
      <c r="M89" s="3228">
        <f t="shared" si="9"/>
        <v>1</v>
      </c>
      <c r="N89" s="3228">
        <f t="shared" si="9"/>
        <v>1</v>
      </c>
      <c r="O89" s="3228">
        <f t="shared" si="9"/>
        <v>1</v>
      </c>
      <c r="P89" s="3228">
        <f t="shared" si="9"/>
        <v>1</v>
      </c>
      <c r="Q89" s="3228">
        <f t="shared" si="9"/>
        <v>1</v>
      </c>
      <c r="R89" s="3228">
        <f t="shared" si="9"/>
        <v>1</v>
      </c>
      <c r="S89" s="3228">
        <f t="shared" si="9"/>
        <v>1</v>
      </c>
      <c r="T89" s="3228">
        <f t="shared" si="9"/>
        <v>1</v>
      </c>
      <c r="U89" s="3228">
        <f t="shared" si="9"/>
        <v>1</v>
      </c>
      <c r="V89" s="3228">
        <f t="shared" ref="V89" si="12">1-V72</f>
        <v>1</v>
      </c>
    </row>
    <row r="90" spans="1:22">
      <c r="B90" s="3258" t="s">
        <v>31</v>
      </c>
      <c r="C90" s="3228">
        <f t="shared" si="8"/>
        <v>0.37129832278176944</v>
      </c>
      <c r="D90" s="3228">
        <f t="shared" si="9"/>
        <v>0.40791468563305033</v>
      </c>
      <c r="E90" s="3228">
        <f t="shared" si="9"/>
        <v>0.46353274633891539</v>
      </c>
      <c r="F90" s="3228">
        <f t="shared" si="9"/>
        <v>0.4343155321074782</v>
      </c>
      <c r="G90" s="3228">
        <f t="shared" si="9"/>
        <v>0.44993242864745264</v>
      </c>
      <c r="H90" s="3228">
        <f t="shared" si="9"/>
        <v>1</v>
      </c>
      <c r="I90" s="3228">
        <f t="shared" si="9"/>
        <v>1</v>
      </c>
      <c r="J90" s="3228">
        <f t="shared" si="9"/>
        <v>1</v>
      </c>
      <c r="K90" s="3228">
        <f t="shared" si="9"/>
        <v>1</v>
      </c>
      <c r="L90" s="3228">
        <f t="shared" si="9"/>
        <v>1</v>
      </c>
      <c r="M90" s="3228">
        <f t="shared" si="9"/>
        <v>1</v>
      </c>
      <c r="N90" s="3228">
        <f t="shared" si="9"/>
        <v>1</v>
      </c>
      <c r="O90" s="3228">
        <f t="shared" si="9"/>
        <v>1</v>
      </c>
      <c r="P90" s="3228">
        <f t="shared" si="9"/>
        <v>1</v>
      </c>
      <c r="Q90" s="3228">
        <f t="shared" si="9"/>
        <v>1</v>
      </c>
      <c r="R90" s="3228">
        <f t="shared" si="9"/>
        <v>1</v>
      </c>
      <c r="S90" s="3228">
        <f t="shared" si="9"/>
        <v>1</v>
      </c>
      <c r="T90" s="3228">
        <f t="shared" si="9"/>
        <v>1</v>
      </c>
      <c r="U90" s="3228">
        <f t="shared" si="9"/>
        <v>1</v>
      </c>
      <c r="V90" s="3228">
        <f t="shared" ref="V90" si="13">1-V73</f>
        <v>1</v>
      </c>
    </row>
    <row r="91" spans="1:22">
      <c r="B91" s="3258" t="s">
        <v>32</v>
      </c>
      <c r="C91" s="3228">
        <f t="shared" si="8"/>
        <v>0.41391120615473742</v>
      </c>
      <c r="D91" s="3228">
        <f t="shared" si="9"/>
        <v>0.49955099940469583</v>
      </c>
      <c r="E91" s="3228">
        <f t="shared" si="9"/>
        <v>0.52431509616938743</v>
      </c>
      <c r="F91" s="3228">
        <f t="shared" si="9"/>
        <v>0.56088891485777159</v>
      </c>
      <c r="G91" s="3228">
        <f t="shared" si="9"/>
        <v>0.55094007984367843</v>
      </c>
      <c r="H91" s="3228">
        <f t="shared" si="9"/>
        <v>1</v>
      </c>
      <c r="I91" s="3228">
        <f t="shared" si="9"/>
        <v>1</v>
      </c>
      <c r="J91" s="3228">
        <f t="shared" si="9"/>
        <v>1</v>
      </c>
      <c r="K91" s="3228">
        <f t="shared" si="9"/>
        <v>1</v>
      </c>
      <c r="L91" s="3228">
        <f t="shared" si="9"/>
        <v>1</v>
      </c>
      <c r="M91" s="3228">
        <f t="shared" si="9"/>
        <v>1</v>
      </c>
      <c r="N91" s="3228">
        <f t="shared" si="9"/>
        <v>1</v>
      </c>
      <c r="O91" s="3228">
        <f t="shared" si="9"/>
        <v>1</v>
      </c>
      <c r="P91" s="3228">
        <f t="shared" si="9"/>
        <v>1</v>
      </c>
      <c r="Q91" s="3228">
        <f t="shared" si="9"/>
        <v>1</v>
      </c>
      <c r="R91" s="3228">
        <f t="shared" si="9"/>
        <v>1</v>
      </c>
      <c r="S91" s="3228">
        <f t="shared" si="9"/>
        <v>1</v>
      </c>
      <c r="T91" s="3228">
        <f t="shared" si="9"/>
        <v>1</v>
      </c>
      <c r="U91" s="3228">
        <f t="shared" si="9"/>
        <v>1</v>
      </c>
      <c r="V91" s="3228">
        <f t="shared" ref="V91" si="14">1-V74</f>
        <v>1</v>
      </c>
    </row>
    <row r="92" spans="1:22">
      <c r="B92" s="3258"/>
      <c r="C92" s="3228"/>
      <c r="D92" s="3228"/>
      <c r="E92" s="3228"/>
      <c r="F92" s="3228"/>
      <c r="G92" s="3228"/>
      <c r="H92" s="3228"/>
      <c r="I92" s="3228"/>
      <c r="J92" s="3228"/>
      <c r="K92" s="3228"/>
      <c r="L92" s="3228"/>
      <c r="M92" s="3228"/>
      <c r="N92" s="3228"/>
      <c r="O92" s="3228"/>
      <c r="P92" s="3228"/>
      <c r="Q92" s="3228"/>
      <c r="R92" s="3228"/>
      <c r="S92" s="3228"/>
      <c r="T92" s="3228"/>
      <c r="U92" s="3228"/>
      <c r="V92" s="3228"/>
    </row>
    <row r="93" spans="1:22">
      <c r="B93" s="3258" t="s">
        <v>33</v>
      </c>
      <c r="C93" s="3228">
        <f t="shared" ref="C93:U93" si="15">1-C76</f>
        <v>0.5505922777828014</v>
      </c>
      <c r="D93" s="3228">
        <f t="shared" si="15"/>
        <v>0.57763333476819767</v>
      </c>
      <c r="E93" s="3228">
        <f t="shared" si="15"/>
        <v>0.60916835989020779</v>
      </c>
      <c r="F93" s="3228">
        <f t="shared" si="15"/>
        <v>0.61218490234506995</v>
      </c>
      <c r="G93" s="3228">
        <f t="shared" si="15"/>
        <v>0.60606644198363024</v>
      </c>
      <c r="H93" s="3228">
        <f t="shared" si="15"/>
        <v>1</v>
      </c>
      <c r="I93" s="3228">
        <f t="shared" si="15"/>
        <v>1</v>
      </c>
      <c r="J93" s="3228">
        <f t="shared" si="15"/>
        <v>1</v>
      </c>
      <c r="K93" s="3228">
        <f t="shared" si="15"/>
        <v>1</v>
      </c>
      <c r="L93" s="3228">
        <f t="shared" si="15"/>
        <v>1</v>
      </c>
      <c r="M93" s="3228">
        <f t="shared" si="15"/>
        <v>1</v>
      </c>
      <c r="N93" s="3228">
        <f t="shared" si="15"/>
        <v>1</v>
      </c>
      <c r="O93" s="3228">
        <f t="shared" si="15"/>
        <v>1</v>
      </c>
      <c r="P93" s="3228">
        <f t="shared" si="15"/>
        <v>1</v>
      </c>
      <c r="Q93" s="3228">
        <f t="shared" si="15"/>
        <v>1</v>
      </c>
      <c r="R93" s="3228">
        <f t="shared" si="15"/>
        <v>1</v>
      </c>
      <c r="S93" s="3228">
        <f t="shared" si="15"/>
        <v>1</v>
      </c>
      <c r="T93" s="3228">
        <f t="shared" si="15"/>
        <v>1</v>
      </c>
      <c r="U93" s="3228">
        <f t="shared" si="15"/>
        <v>1</v>
      </c>
      <c r="V93" s="3228">
        <f t="shared" ref="V93" si="16">1-V76</f>
        <v>1</v>
      </c>
    </row>
    <row r="94" spans="1:22">
      <c r="B94" s="3258" t="s">
        <v>34</v>
      </c>
      <c r="C94" s="3228">
        <f t="shared" ref="C94:U94" si="17">1-C77</f>
        <v>0.65851811612096078</v>
      </c>
      <c r="D94" s="3228">
        <f t="shared" si="17"/>
        <v>0.62064127670768421</v>
      </c>
      <c r="E94" s="3228">
        <f t="shared" si="17"/>
        <v>0.61765070213173279</v>
      </c>
      <c r="F94" s="3228">
        <f t="shared" si="17"/>
        <v>0.66691883923029183</v>
      </c>
      <c r="G94" s="3228">
        <f t="shared" si="17"/>
        <v>0.63094074605824202</v>
      </c>
      <c r="H94" s="3228">
        <f t="shared" si="17"/>
        <v>1</v>
      </c>
      <c r="I94" s="3228">
        <f t="shared" si="17"/>
        <v>1</v>
      </c>
      <c r="J94" s="3228">
        <f t="shared" si="17"/>
        <v>1</v>
      </c>
      <c r="K94" s="3228">
        <f t="shared" si="17"/>
        <v>1</v>
      </c>
      <c r="L94" s="3228">
        <f t="shared" si="17"/>
        <v>1</v>
      </c>
      <c r="M94" s="3228">
        <f t="shared" si="17"/>
        <v>1</v>
      </c>
      <c r="N94" s="3228">
        <f t="shared" si="17"/>
        <v>1</v>
      </c>
      <c r="O94" s="3228">
        <f t="shared" si="17"/>
        <v>1</v>
      </c>
      <c r="P94" s="3228">
        <f t="shared" si="17"/>
        <v>1</v>
      </c>
      <c r="Q94" s="3228">
        <f t="shared" si="17"/>
        <v>1</v>
      </c>
      <c r="R94" s="3228">
        <f t="shared" si="17"/>
        <v>1</v>
      </c>
      <c r="S94" s="3228">
        <f t="shared" si="17"/>
        <v>1</v>
      </c>
      <c r="T94" s="3228">
        <f t="shared" si="17"/>
        <v>1</v>
      </c>
      <c r="U94" s="3228">
        <f t="shared" si="17"/>
        <v>1</v>
      </c>
      <c r="V94" s="3228">
        <f t="shared" ref="V94" si="18">1-V77</f>
        <v>1</v>
      </c>
    </row>
    <row r="95" spans="1:22">
      <c r="B95" s="3258" t="s">
        <v>40</v>
      </c>
      <c r="C95" s="3228">
        <f t="shared" ref="C95:U95" si="19">1-C78</f>
        <v>0.39669421487603307</v>
      </c>
      <c r="D95" s="3228">
        <f t="shared" si="19"/>
        <v>0.40758775127590874</v>
      </c>
      <c r="E95" s="3228">
        <f t="shared" si="19"/>
        <v>0.43522095543201733</v>
      </c>
      <c r="F95" s="3228">
        <f t="shared" si="19"/>
        <v>0.4584962886104238</v>
      </c>
      <c r="G95" s="3228">
        <f t="shared" si="19"/>
        <v>0.44223878457789878</v>
      </c>
      <c r="H95" s="3228">
        <f t="shared" si="19"/>
        <v>1</v>
      </c>
      <c r="I95" s="3228">
        <f t="shared" si="19"/>
        <v>1</v>
      </c>
      <c r="J95" s="3228">
        <f t="shared" si="19"/>
        <v>1</v>
      </c>
      <c r="K95" s="3228">
        <f t="shared" si="19"/>
        <v>1</v>
      </c>
      <c r="L95" s="3228">
        <f t="shared" si="19"/>
        <v>1</v>
      </c>
      <c r="M95" s="3228">
        <f t="shared" si="19"/>
        <v>1</v>
      </c>
      <c r="N95" s="3228">
        <f t="shared" si="19"/>
        <v>1</v>
      </c>
      <c r="O95" s="3228">
        <f t="shared" si="19"/>
        <v>1</v>
      </c>
      <c r="P95" s="3228">
        <f t="shared" si="19"/>
        <v>1</v>
      </c>
      <c r="Q95" s="3228">
        <f t="shared" si="19"/>
        <v>1</v>
      </c>
      <c r="R95" s="3228">
        <f t="shared" si="19"/>
        <v>1</v>
      </c>
      <c r="S95" s="3228">
        <f t="shared" si="19"/>
        <v>1</v>
      </c>
      <c r="T95" s="3228">
        <f t="shared" si="19"/>
        <v>1</v>
      </c>
      <c r="U95" s="3228">
        <f t="shared" si="19"/>
        <v>1</v>
      </c>
      <c r="V95" s="3228">
        <f t="shared" ref="V95" si="20">1-V78</f>
        <v>1</v>
      </c>
    </row>
    <row r="96" spans="1:22">
      <c r="B96" s="3258" t="s">
        <v>35</v>
      </c>
      <c r="C96" s="3228">
        <f t="shared" ref="C96:U96" si="21">1-C79</f>
        <v>0.53005146483842225</v>
      </c>
      <c r="D96" s="3228">
        <f t="shared" si="21"/>
        <v>0.57154018253489114</v>
      </c>
      <c r="E96" s="3228">
        <f t="shared" si="21"/>
        <v>0.62351278124631881</v>
      </c>
      <c r="F96" s="3228">
        <f t="shared" si="21"/>
        <v>0.64863830994953053</v>
      </c>
      <c r="G96" s="3228">
        <f t="shared" si="21"/>
        <v>0.64436596475014851</v>
      </c>
      <c r="H96" s="3228">
        <f t="shared" si="21"/>
        <v>1</v>
      </c>
      <c r="I96" s="3228">
        <f t="shared" si="21"/>
        <v>1</v>
      </c>
      <c r="J96" s="3228">
        <f t="shared" si="21"/>
        <v>1</v>
      </c>
      <c r="K96" s="3228">
        <f t="shared" si="21"/>
        <v>1</v>
      </c>
      <c r="L96" s="3228">
        <f t="shared" si="21"/>
        <v>1</v>
      </c>
      <c r="M96" s="3228">
        <f t="shared" si="21"/>
        <v>1</v>
      </c>
      <c r="N96" s="3228">
        <f t="shared" si="21"/>
        <v>1</v>
      </c>
      <c r="O96" s="3228">
        <f t="shared" si="21"/>
        <v>1</v>
      </c>
      <c r="P96" s="3228">
        <f t="shared" si="21"/>
        <v>1</v>
      </c>
      <c r="Q96" s="3228">
        <f t="shared" si="21"/>
        <v>1</v>
      </c>
      <c r="R96" s="3228">
        <f t="shared" si="21"/>
        <v>1</v>
      </c>
      <c r="S96" s="3228">
        <f t="shared" si="21"/>
        <v>1</v>
      </c>
      <c r="T96" s="3228">
        <f t="shared" si="21"/>
        <v>1</v>
      </c>
      <c r="U96" s="3228">
        <f t="shared" si="21"/>
        <v>1</v>
      </c>
      <c r="V96" s="3228">
        <f t="shared" ref="V96" si="22">1-V79</f>
        <v>1</v>
      </c>
    </row>
    <row r="97" spans="2:22">
      <c r="B97" s="3258" t="s">
        <v>41</v>
      </c>
      <c r="C97" s="3228">
        <f t="shared" ref="C97:U97" si="23">1-C80</f>
        <v>0.51826509215318395</v>
      </c>
      <c r="D97" s="3228">
        <f t="shared" si="23"/>
        <v>0.61048350655219163</v>
      </c>
      <c r="E97" s="3228">
        <f t="shared" si="23"/>
        <v>0.60793743539035461</v>
      </c>
      <c r="F97" s="3228">
        <f t="shared" si="23"/>
        <v>0.59269423326534398</v>
      </c>
      <c r="G97" s="3228">
        <f t="shared" si="23"/>
        <v>0.60132351510039905</v>
      </c>
      <c r="H97" s="3228">
        <f t="shared" si="23"/>
        <v>1</v>
      </c>
      <c r="I97" s="3228">
        <f t="shared" si="23"/>
        <v>1</v>
      </c>
      <c r="J97" s="3228">
        <f t="shared" si="23"/>
        <v>1</v>
      </c>
      <c r="K97" s="3228">
        <f t="shared" si="23"/>
        <v>1</v>
      </c>
      <c r="L97" s="3228">
        <f t="shared" si="23"/>
        <v>1</v>
      </c>
      <c r="M97" s="3228">
        <f t="shared" si="23"/>
        <v>1</v>
      </c>
      <c r="N97" s="3228">
        <f t="shared" si="23"/>
        <v>1</v>
      </c>
      <c r="O97" s="3228">
        <f t="shared" si="23"/>
        <v>1</v>
      </c>
      <c r="P97" s="3228">
        <f t="shared" si="23"/>
        <v>1</v>
      </c>
      <c r="Q97" s="3228">
        <f t="shared" si="23"/>
        <v>1</v>
      </c>
      <c r="R97" s="3228">
        <f t="shared" si="23"/>
        <v>1</v>
      </c>
      <c r="S97" s="3228">
        <f t="shared" si="23"/>
        <v>1</v>
      </c>
      <c r="T97" s="3228">
        <f t="shared" si="23"/>
        <v>1</v>
      </c>
      <c r="U97" s="3228">
        <f t="shared" si="23"/>
        <v>1</v>
      </c>
      <c r="V97" s="3228">
        <f t="shared" ref="V97" si="24">1-V80</f>
        <v>1</v>
      </c>
    </row>
    <row r="98" spans="2:22">
      <c r="B98" s="3258" t="s">
        <v>36</v>
      </c>
      <c r="C98" s="3228">
        <f t="shared" ref="C98:U98" si="25">1-C81</f>
        <v>0.55753777458169929</v>
      </c>
      <c r="D98" s="3228">
        <f t="shared" si="25"/>
        <v>0.52982810228341748</v>
      </c>
      <c r="E98" s="3228">
        <f t="shared" si="25"/>
        <v>0.59888116629937271</v>
      </c>
      <c r="F98" s="3228">
        <f t="shared" si="25"/>
        <v>0.605265621610513</v>
      </c>
      <c r="G98" s="3228">
        <f t="shared" si="25"/>
        <v>0.62348525542394639</v>
      </c>
      <c r="H98" s="3228">
        <f t="shared" si="25"/>
        <v>1</v>
      </c>
      <c r="I98" s="3228">
        <f t="shared" si="25"/>
        <v>1</v>
      </c>
      <c r="J98" s="3228">
        <f t="shared" si="25"/>
        <v>1</v>
      </c>
      <c r="K98" s="3228">
        <f t="shared" si="25"/>
        <v>1</v>
      </c>
      <c r="L98" s="3228">
        <f t="shared" si="25"/>
        <v>1</v>
      </c>
      <c r="M98" s="3228">
        <f t="shared" si="25"/>
        <v>1</v>
      </c>
      <c r="N98" s="3228">
        <f t="shared" si="25"/>
        <v>1</v>
      </c>
      <c r="O98" s="3228">
        <f t="shared" si="25"/>
        <v>1</v>
      </c>
      <c r="P98" s="3228">
        <f t="shared" si="25"/>
        <v>1</v>
      </c>
      <c r="Q98" s="3228">
        <f t="shared" si="25"/>
        <v>1</v>
      </c>
      <c r="R98" s="3228">
        <f t="shared" si="25"/>
        <v>1</v>
      </c>
      <c r="S98" s="3228">
        <f t="shared" si="25"/>
        <v>1</v>
      </c>
      <c r="T98" s="3228">
        <f t="shared" si="25"/>
        <v>1</v>
      </c>
      <c r="U98" s="3228">
        <f t="shared" si="25"/>
        <v>1</v>
      </c>
      <c r="V98" s="3228">
        <f t="shared" ref="V98" si="26">1-V81</f>
        <v>1</v>
      </c>
    </row>
    <row r="99" spans="2:22" ht="45">
      <c r="B99" s="3205" t="s">
        <v>44</v>
      </c>
      <c r="C99" s="3205"/>
      <c r="D99" s="3205"/>
      <c r="E99" s="3205"/>
      <c r="F99" s="3205"/>
      <c r="G99" s="3205"/>
      <c r="H99" s="3205"/>
      <c r="I99" s="3205"/>
      <c r="J99" s="3205"/>
      <c r="K99" s="3205"/>
      <c r="L99" s="3205"/>
      <c r="M99" s="3205"/>
      <c r="N99" s="3205"/>
      <c r="O99" s="3205"/>
      <c r="P99" s="3205"/>
      <c r="Q99" s="3205"/>
      <c r="R99" s="3205"/>
      <c r="S99" s="3205"/>
      <c r="T99" s="3205"/>
      <c r="U99" s="3205"/>
      <c r="V99" s="3206" t="s">
        <v>23</v>
      </c>
    </row>
    <row r="100" spans="2:22" ht="60">
      <c r="B100" s="3205" t="s">
        <v>37</v>
      </c>
      <c r="C100" s="3205"/>
      <c r="D100" s="3205"/>
      <c r="E100" s="3205"/>
      <c r="F100" s="3205"/>
      <c r="G100" s="3205"/>
      <c r="H100" s="3205"/>
      <c r="I100" s="3205"/>
      <c r="J100" s="3205"/>
      <c r="K100" s="3205"/>
      <c r="L100" s="3205"/>
      <c r="M100" s="3205"/>
      <c r="N100" s="3205"/>
      <c r="O100" s="3205"/>
      <c r="P100" s="3205"/>
      <c r="Q100" s="3205"/>
      <c r="R100" s="3205"/>
      <c r="S100" s="3205"/>
      <c r="T100" s="3205"/>
      <c r="U100" s="3205"/>
      <c r="V100" s="3207"/>
    </row>
    <row r="101" spans="2:22">
      <c r="B101" s="3258" t="s">
        <v>26</v>
      </c>
      <c r="C101" s="3209">
        <v>4233.299</v>
      </c>
      <c r="D101" s="3209">
        <v>4378.6729999999998</v>
      </c>
      <c r="E101" s="3209">
        <v>4419.0450000000001</v>
      </c>
      <c r="F101" s="3209">
        <v>4486.0060000000003</v>
      </c>
      <c r="G101" s="3209">
        <v>4692.0600000000004</v>
      </c>
      <c r="H101" s="3209">
        <v>4892.7439999999997</v>
      </c>
      <c r="I101" s="3209">
        <v>5113.3869999999997</v>
      </c>
      <c r="J101" s="3209">
        <v>5492.91</v>
      </c>
      <c r="K101" s="3209">
        <v>5532.0770000000002</v>
      </c>
      <c r="L101" s="3209">
        <v>5046.8010000000004</v>
      </c>
      <c r="M101" s="3209">
        <v>5428.0590000000002</v>
      </c>
      <c r="N101" s="3209">
        <v>5960.9040000000005</v>
      </c>
      <c r="O101" s="3209">
        <v>6012.3339999999998</v>
      </c>
      <c r="P101" s="3209">
        <v>5765.2790000000005</v>
      </c>
      <c r="Q101" s="3209">
        <v>5665.3919999999998</v>
      </c>
      <c r="R101" s="3209">
        <v>5063.46</v>
      </c>
      <c r="S101" s="3209">
        <v>5886.5569999999998</v>
      </c>
      <c r="T101" s="3209">
        <v>6007.5749999999998</v>
      </c>
      <c r="U101" s="3209">
        <v>6053.82</v>
      </c>
      <c r="V101" s="3210" t="s">
        <v>23</v>
      </c>
    </row>
    <row r="102" spans="2:22">
      <c r="B102" s="3258" t="s">
        <v>27</v>
      </c>
      <c r="C102" s="3209">
        <v>3013</v>
      </c>
      <c r="D102" s="3209">
        <v>2912.1</v>
      </c>
      <c r="E102" s="3209">
        <v>2802.2</v>
      </c>
      <c r="F102" s="3209">
        <v>2859.9</v>
      </c>
      <c r="G102" s="3209">
        <v>3014.6</v>
      </c>
      <c r="H102" s="3209">
        <v>2847.4</v>
      </c>
      <c r="I102" s="3209">
        <v>3325</v>
      </c>
      <c r="J102" s="3209">
        <v>3430.7</v>
      </c>
      <c r="K102" s="3209">
        <v>2875.8</v>
      </c>
      <c r="L102" s="3209">
        <v>2670.3</v>
      </c>
      <c r="M102" s="3209">
        <v>3209.7</v>
      </c>
      <c r="N102" s="3209">
        <v>2861.6</v>
      </c>
      <c r="O102" s="3209">
        <v>3454.2</v>
      </c>
      <c r="P102" s="3209">
        <v>3190</v>
      </c>
      <c r="Q102" s="3209">
        <v>3064.8</v>
      </c>
      <c r="R102" s="3209">
        <v>3412.6</v>
      </c>
      <c r="S102" s="3209">
        <v>3167.4</v>
      </c>
      <c r="T102" s="3209">
        <v>3395.6</v>
      </c>
      <c r="U102" s="3209">
        <v>3239.7</v>
      </c>
      <c r="V102" s="3209">
        <v>3636.3</v>
      </c>
    </row>
    <row r="103" spans="2:22">
      <c r="B103" s="3258" t="s">
        <v>38</v>
      </c>
      <c r="C103" s="3210" t="s">
        <v>23</v>
      </c>
      <c r="D103" s="3210" t="s">
        <v>23</v>
      </c>
      <c r="E103" s="3210" t="s">
        <v>23</v>
      </c>
      <c r="F103" s="3210" t="s">
        <v>23</v>
      </c>
      <c r="G103" s="3210" t="s">
        <v>23</v>
      </c>
      <c r="H103" s="3210" t="s">
        <v>23</v>
      </c>
      <c r="I103" s="3210" t="s">
        <v>23</v>
      </c>
      <c r="J103" s="3209">
        <v>25341.071</v>
      </c>
      <c r="K103" s="3209">
        <v>31123.687999999998</v>
      </c>
      <c r="L103" s="3209">
        <v>25099.083999999999</v>
      </c>
      <c r="M103" s="3209">
        <v>25244</v>
      </c>
      <c r="N103" s="3209">
        <v>31496</v>
      </c>
      <c r="O103" s="3209">
        <v>33545</v>
      </c>
      <c r="P103" s="3209">
        <v>35393</v>
      </c>
      <c r="Q103" s="3209">
        <v>31252</v>
      </c>
      <c r="R103" s="3209">
        <v>36774</v>
      </c>
      <c r="S103" s="3209">
        <v>37778</v>
      </c>
      <c r="T103" s="3209">
        <v>39961</v>
      </c>
      <c r="U103" s="3209">
        <v>37448</v>
      </c>
      <c r="V103" s="3211">
        <v>38440.6</v>
      </c>
    </row>
    <row r="104" spans="2:22">
      <c r="B104" s="3258" t="s">
        <v>28</v>
      </c>
      <c r="C104" s="3209">
        <v>29610</v>
      </c>
      <c r="D104" s="3209">
        <v>33212</v>
      </c>
      <c r="E104" s="3209">
        <v>26502</v>
      </c>
      <c r="F104" s="3209">
        <v>24869</v>
      </c>
      <c r="G104" s="3209">
        <v>26132</v>
      </c>
      <c r="H104" s="3209">
        <v>24646</v>
      </c>
      <c r="I104" s="3209">
        <v>27166</v>
      </c>
      <c r="J104" s="3209">
        <v>27994</v>
      </c>
      <c r="K104" s="3209">
        <v>22511</v>
      </c>
      <c r="L104" s="3209">
        <v>22075</v>
      </c>
      <c r="M104" s="3209">
        <v>28412</v>
      </c>
      <c r="N104" s="3209">
        <v>31059</v>
      </c>
      <c r="O104" s="3209">
        <v>38235</v>
      </c>
      <c r="P104" s="3209">
        <v>32222</v>
      </c>
      <c r="Q104" s="3209">
        <v>34811</v>
      </c>
      <c r="R104" s="3209">
        <v>26138</v>
      </c>
      <c r="S104" s="3209">
        <v>26379</v>
      </c>
      <c r="T104" s="3209">
        <v>37007</v>
      </c>
      <c r="U104" s="3209">
        <v>29944</v>
      </c>
      <c r="V104" s="3210" t="s">
        <v>23</v>
      </c>
    </row>
    <row r="105" spans="2:22">
      <c r="B105" s="3258" t="s">
        <v>29</v>
      </c>
      <c r="C105" s="3209">
        <v>31260</v>
      </c>
      <c r="D105" s="3209">
        <v>32862</v>
      </c>
      <c r="E105" s="3209">
        <v>32593</v>
      </c>
      <c r="F105" s="3209">
        <v>31628</v>
      </c>
      <c r="G105" s="3209">
        <v>31547</v>
      </c>
      <c r="H105" s="3209">
        <v>30911</v>
      </c>
      <c r="I105" s="3209">
        <v>34218</v>
      </c>
      <c r="J105" s="3209">
        <v>37396</v>
      </c>
      <c r="K105" s="3209">
        <v>36385</v>
      </c>
      <c r="L105" s="3209">
        <v>31621</v>
      </c>
      <c r="M105" s="3209">
        <v>39464</v>
      </c>
      <c r="N105" s="3209">
        <v>41350</v>
      </c>
      <c r="O105" s="3209">
        <v>41018</v>
      </c>
      <c r="P105" s="3209">
        <v>37425</v>
      </c>
      <c r="Q105" s="3209">
        <v>40271</v>
      </c>
      <c r="R105" s="3209">
        <v>42259</v>
      </c>
      <c r="S105" s="3209">
        <v>38869</v>
      </c>
      <c r="T105" s="3209">
        <v>42251</v>
      </c>
      <c r="U105" s="3209">
        <v>45752</v>
      </c>
      <c r="V105" s="3209">
        <v>43886</v>
      </c>
    </row>
    <row r="106" spans="2:22">
      <c r="B106" s="3258" t="s">
        <v>30</v>
      </c>
      <c r="C106" s="3209">
        <v>22565</v>
      </c>
      <c r="D106" s="3209">
        <v>25445</v>
      </c>
      <c r="E106" s="3209">
        <v>21620</v>
      </c>
      <c r="F106" s="3209">
        <v>20273</v>
      </c>
      <c r="G106" s="3209">
        <v>23415</v>
      </c>
      <c r="H106" s="3209">
        <v>22204</v>
      </c>
      <c r="I106" s="3209">
        <v>24945</v>
      </c>
      <c r="J106" s="3209">
        <v>25843</v>
      </c>
      <c r="K106" s="3209">
        <v>27829</v>
      </c>
      <c r="L106" s="3209">
        <v>23507</v>
      </c>
      <c r="M106" s="3209">
        <v>27045</v>
      </c>
      <c r="N106" s="3209">
        <v>30853</v>
      </c>
      <c r="O106" s="3209">
        <v>28927</v>
      </c>
      <c r="P106" s="3209">
        <v>32025</v>
      </c>
      <c r="Q106" s="3209">
        <v>31988</v>
      </c>
      <c r="R106" s="3209">
        <v>25495</v>
      </c>
      <c r="S106" s="3209">
        <v>27675</v>
      </c>
      <c r="T106" s="3209">
        <v>32533</v>
      </c>
      <c r="U106" s="3209">
        <v>28222</v>
      </c>
      <c r="V106" s="3209">
        <v>31784</v>
      </c>
    </row>
    <row r="107" spans="2:22">
      <c r="B107" s="3258" t="s">
        <v>31</v>
      </c>
      <c r="C107" s="3209">
        <v>32450.2</v>
      </c>
      <c r="D107" s="3209">
        <v>33539.699999999997</v>
      </c>
      <c r="E107" s="3209">
        <v>33450.9</v>
      </c>
      <c r="F107" s="3209">
        <v>33765.1</v>
      </c>
      <c r="G107" s="3209">
        <v>34645.1</v>
      </c>
      <c r="H107" s="3209">
        <v>31761</v>
      </c>
      <c r="I107" s="3209">
        <v>32422.9</v>
      </c>
      <c r="J107" s="3209">
        <v>32363.7</v>
      </c>
      <c r="K107" s="3209">
        <v>32782.300000000003</v>
      </c>
      <c r="L107" s="3209">
        <v>32622.400000000001</v>
      </c>
      <c r="M107" s="3209">
        <v>31286.7</v>
      </c>
      <c r="N107" s="3209">
        <v>34364.199999999997</v>
      </c>
      <c r="O107" s="3209">
        <v>35480</v>
      </c>
      <c r="P107" s="3209">
        <v>38739.699999999997</v>
      </c>
      <c r="Q107" s="3209">
        <v>37439.699999999997</v>
      </c>
      <c r="R107" s="3209">
        <v>36976.800000000003</v>
      </c>
      <c r="S107" s="3209">
        <v>37168.400000000001</v>
      </c>
      <c r="T107" s="3209">
        <v>37873.300000000003</v>
      </c>
      <c r="U107" s="3209">
        <v>38780.800000000003</v>
      </c>
      <c r="V107" s="3209">
        <v>38575.300000000003</v>
      </c>
    </row>
    <row r="108" spans="2:22">
      <c r="B108" s="3258" t="s">
        <v>32</v>
      </c>
      <c r="C108" s="3209">
        <v>7817400</v>
      </c>
      <c r="D108" s="3209">
        <v>7042800</v>
      </c>
      <c r="E108" s="3209">
        <v>7032000</v>
      </c>
      <c r="F108" s="3209">
        <v>6683300</v>
      </c>
      <c r="G108" s="3209">
        <v>6167500</v>
      </c>
      <c r="H108" s="3209">
        <v>5526100</v>
      </c>
      <c r="I108" s="3209">
        <v>5423800</v>
      </c>
      <c r="J108" s="3209">
        <v>5472300</v>
      </c>
      <c r="K108" s="3209">
        <v>5469500</v>
      </c>
      <c r="L108" s="3209">
        <v>5192700</v>
      </c>
      <c r="M108" s="3209">
        <v>5815700</v>
      </c>
      <c r="N108" s="3209">
        <v>5898600</v>
      </c>
      <c r="O108" s="3209">
        <v>6044200</v>
      </c>
      <c r="P108" s="3209">
        <v>5807200</v>
      </c>
      <c r="Q108" s="3209">
        <v>5426600</v>
      </c>
      <c r="R108" s="3209">
        <v>5910300</v>
      </c>
      <c r="S108" s="3209">
        <v>6390400</v>
      </c>
      <c r="T108" s="3209">
        <v>6539800</v>
      </c>
      <c r="U108" s="3209">
        <v>5998000</v>
      </c>
      <c r="V108" s="3209">
        <v>5974000</v>
      </c>
    </row>
    <row r="109" spans="2:22">
      <c r="B109" s="3258" t="s">
        <v>39</v>
      </c>
      <c r="C109" s="3210">
        <v>24751225</v>
      </c>
      <c r="D109" s="3210">
        <v>25000027</v>
      </c>
      <c r="E109" s="3210">
        <v>25121986</v>
      </c>
      <c r="F109" s="3210">
        <v>24896612</v>
      </c>
      <c r="G109" s="3210">
        <v>26973711</v>
      </c>
      <c r="H109" s="3210">
        <v>26073652</v>
      </c>
      <c r="I109" s="3210">
        <v>25568076</v>
      </c>
      <c r="J109" s="3210">
        <v>25101495</v>
      </c>
      <c r="K109" s="3210">
        <v>24553054</v>
      </c>
      <c r="L109" s="3210">
        <v>27372374</v>
      </c>
      <c r="M109" s="3210">
        <v>28696174</v>
      </c>
      <c r="N109" s="3210">
        <v>30024665</v>
      </c>
      <c r="O109" s="3210">
        <v>30806509</v>
      </c>
      <c r="P109" s="3210">
        <v>30568857</v>
      </c>
      <c r="Q109" s="3210">
        <v>31476957</v>
      </c>
      <c r="R109" s="3211">
        <v>32654899</v>
      </c>
      <c r="S109" s="3211">
        <v>32411192</v>
      </c>
      <c r="T109" s="3211">
        <v>34715719</v>
      </c>
      <c r="U109" s="3211">
        <v>32888551</v>
      </c>
      <c r="V109" s="3210" t="s">
        <v>23</v>
      </c>
    </row>
    <row r="110" spans="2:22">
      <c r="B110" s="3258" t="s">
        <v>33</v>
      </c>
      <c r="C110" s="3209">
        <v>10573</v>
      </c>
      <c r="D110" s="3209">
        <v>10938</v>
      </c>
      <c r="E110" s="3209">
        <v>10463</v>
      </c>
      <c r="F110" s="3209">
        <v>10807</v>
      </c>
      <c r="G110" s="3209">
        <v>10111</v>
      </c>
      <c r="H110" s="3209">
        <v>10393</v>
      </c>
      <c r="I110" s="3209">
        <v>11813</v>
      </c>
      <c r="J110" s="3209">
        <v>11880</v>
      </c>
      <c r="K110" s="3209">
        <v>11290</v>
      </c>
      <c r="L110" s="3209">
        <v>10373</v>
      </c>
      <c r="M110" s="3209">
        <v>12065</v>
      </c>
      <c r="N110" s="3209">
        <v>11091</v>
      </c>
      <c r="O110" s="3209">
        <v>11626</v>
      </c>
      <c r="P110" s="3209">
        <v>12693</v>
      </c>
      <c r="Q110" s="3209">
        <v>12442</v>
      </c>
      <c r="R110" s="3209">
        <v>12624</v>
      </c>
      <c r="S110" s="3209">
        <v>13060</v>
      </c>
      <c r="T110" s="3209">
        <v>14227</v>
      </c>
      <c r="U110" s="3209">
        <v>13374</v>
      </c>
      <c r="V110" s="3210" t="s">
        <v>23</v>
      </c>
    </row>
    <row r="111" spans="2:22">
      <c r="B111" s="3258" t="s">
        <v>34</v>
      </c>
      <c r="C111" s="3209">
        <v>23635</v>
      </c>
      <c r="D111" s="3209">
        <v>25373</v>
      </c>
      <c r="E111" s="3209">
        <v>21884</v>
      </c>
      <c r="F111" s="3209">
        <v>21624</v>
      </c>
      <c r="G111" s="3209">
        <v>30985</v>
      </c>
      <c r="H111" s="3209">
        <v>31982</v>
      </c>
      <c r="I111" s="3209">
        <v>35311</v>
      </c>
      <c r="J111" s="3209">
        <v>40875</v>
      </c>
      <c r="K111" s="3209">
        <v>42100</v>
      </c>
      <c r="L111" s="3209">
        <v>43139</v>
      </c>
      <c r="M111" s="3209">
        <v>49313</v>
      </c>
      <c r="N111" s="3209">
        <v>57662</v>
      </c>
      <c r="O111" s="3209">
        <v>55829</v>
      </c>
      <c r="P111" s="3209">
        <v>63592</v>
      </c>
      <c r="Q111" s="3209">
        <v>60479</v>
      </c>
      <c r="R111" s="3209">
        <v>54775</v>
      </c>
      <c r="S111" s="3209">
        <v>68893</v>
      </c>
      <c r="T111" s="3209">
        <v>70826</v>
      </c>
      <c r="U111" s="3209">
        <v>65068</v>
      </c>
      <c r="V111" s="3210" t="s">
        <v>23</v>
      </c>
    </row>
    <row r="112" spans="2:22">
      <c r="B112" s="3258" t="s">
        <v>40</v>
      </c>
      <c r="C112" s="3209">
        <v>25338</v>
      </c>
      <c r="D112" s="3209">
        <v>26908</v>
      </c>
      <c r="E112" s="3209">
        <v>27238</v>
      </c>
      <c r="F112" s="3209">
        <v>28906</v>
      </c>
      <c r="G112" s="3209">
        <v>28159</v>
      </c>
      <c r="H112" s="3209">
        <v>26844</v>
      </c>
      <c r="I112" s="3209">
        <v>27907</v>
      </c>
      <c r="J112" s="3209">
        <v>30559</v>
      </c>
      <c r="K112" s="3209">
        <v>31181</v>
      </c>
      <c r="L112" s="3209">
        <v>28470</v>
      </c>
      <c r="M112" s="3209">
        <v>30568</v>
      </c>
      <c r="N112" s="3209">
        <v>29540</v>
      </c>
      <c r="O112" s="3209">
        <v>30195</v>
      </c>
      <c r="P112" s="3209">
        <v>32122</v>
      </c>
      <c r="Q112" s="3209">
        <v>31621</v>
      </c>
      <c r="R112" s="3209">
        <v>34025</v>
      </c>
      <c r="S112" s="3209">
        <v>37382</v>
      </c>
      <c r="T112" s="3209">
        <v>38243</v>
      </c>
      <c r="U112" s="3209">
        <v>39316</v>
      </c>
      <c r="V112" s="3210" t="s">
        <v>23</v>
      </c>
    </row>
    <row r="113" spans="2:22">
      <c r="B113" s="3258" t="s">
        <v>35</v>
      </c>
      <c r="C113" s="3209">
        <v>46541</v>
      </c>
      <c r="D113" s="3209">
        <v>48556</v>
      </c>
      <c r="E113" s="3209">
        <v>49315</v>
      </c>
      <c r="F113" s="3209">
        <v>49970</v>
      </c>
      <c r="G113" s="3209">
        <v>51281</v>
      </c>
      <c r="H113" s="3209">
        <v>40698</v>
      </c>
      <c r="I113" s="3209">
        <v>46758</v>
      </c>
      <c r="J113" s="3209">
        <v>56833</v>
      </c>
      <c r="K113" s="3209">
        <v>58046</v>
      </c>
      <c r="L113" s="3209">
        <v>52677</v>
      </c>
      <c r="M113" s="3209">
        <v>63395</v>
      </c>
      <c r="N113" s="3209">
        <v>66694</v>
      </c>
      <c r="O113" s="3209">
        <v>62550</v>
      </c>
      <c r="P113" s="3209">
        <v>60871</v>
      </c>
      <c r="Q113" s="3209">
        <v>62632</v>
      </c>
      <c r="R113" s="3209">
        <v>65842</v>
      </c>
      <c r="S113" s="3209">
        <v>66082</v>
      </c>
      <c r="T113" s="3209">
        <v>70821</v>
      </c>
      <c r="U113" s="3209">
        <v>72520</v>
      </c>
      <c r="V113" s="3209">
        <v>76566</v>
      </c>
    </row>
    <row r="114" spans="2:22">
      <c r="B114" s="3258" t="s">
        <v>41</v>
      </c>
      <c r="C114" s="3209">
        <v>9518</v>
      </c>
      <c r="D114" s="3209">
        <v>9361</v>
      </c>
      <c r="E114" s="3209">
        <v>11266</v>
      </c>
      <c r="F114" s="3209">
        <v>11421</v>
      </c>
      <c r="G114" s="3209">
        <v>10469</v>
      </c>
      <c r="H114" s="3209">
        <v>10861</v>
      </c>
      <c r="I114" s="3209">
        <v>11854</v>
      </c>
      <c r="J114" s="3209">
        <v>11495</v>
      </c>
      <c r="K114" s="3209">
        <v>13685</v>
      </c>
      <c r="L114" s="3209">
        <v>13824</v>
      </c>
      <c r="M114" s="3209">
        <v>12583</v>
      </c>
      <c r="N114" s="3209">
        <v>14486</v>
      </c>
      <c r="O114" s="3209">
        <v>13397</v>
      </c>
      <c r="P114" s="3209">
        <v>13674</v>
      </c>
      <c r="Q114" s="3209">
        <v>16125</v>
      </c>
      <c r="R114" s="3209">
        <v>14110</v>
      </c>
      <c r="S114" s="3209">
        <v>13717</v>
      </c>
      <c r="T114" s="3209">
        <v>14442</v>
      </c>
      <c r="U114" s="3209">
        <v>14560</v>
      </c>
      <c r="V114" s="3209">
        <v>15815</v>
      </c>
    </row>
    <row r="115" spans="2:22">
      <c r="B115" s="3258" t="s">
        <v>36</v>
      </c>
      <c r="C115" s="3209">
        <v>112773</v>
      </c>
      <c r="D115" s="3209">
        <v>114356</v>
      </c>
      <c r="E115" s="3209">
        <v>100986</v>
      </c>
      <c r="F115" s="3209">
        <v>122644</v>
      </c>
      <c r="G115" s="3209">
        <v>148671</v>
      </c>
      <c r="H115" s="3209">
        <v>143976</v>
      </c>
      <c r="I115" s="3209">
        <v>132831</v>
      </c>
      <c r="J115" s="3209">
        <v>148069</v>
      </c>
      <c r="K115" s="3209">
        <v>147548</v>
      </c>
      <c r="L115" s="3209">
        <v>130871</v>
      </c>
      <c r="M115" s="3209">
        <v>146468</v>
      </c>
      <c r="N115" s="3209">
        <v>178448</v>
      </c>
      <c r="O115" s="3209">
        <v>177619</v>
      </c>
      <c r="P115" s="3209">
        <v>212951</v>
      </c>
      <c r="Q115" s="3209">
        <v>194748</v>
      </c>
      <c r="R115" s="3209">
        <v>177833</v>
      </c>
      <c r="S115" s="3209">
        <v>166351</v>
      </c>
      <c r="T115" s="3209">
        <v>174351</v>
      </c>
      <c r="U115" s="3209">
        <v>176184</v>
      </c>
      <c r="V115" s="3209">
        <v>171329</v>
      </c>
    </row>
    <row r="116" spans="2:22" ht="45">
      <c r="B116" s="3205" t="s">
        <v>45</v>
      </c>
      <c r="C116" s="3205"/>
      <c r="D116" s="3205"/>
      <c r="E116" s="3205"/>
      <c r="F116" s="3205"/>
      <c r="G116" s="3205"/>
      <c r="H116" s="3205"/>
      <c r="I116" s="3205"/>
      <c r="J116" s="3205"/>
      <c r="K116" s="3205"/>
      <c r="L116" s="3205"/>
      <c r="M116" s="3205"/>
      <c r="N116" s="3205"/>
      <c r="O116" s="3205"/>
      <c r="P116" s="3205"/>
      <c r="Q116" s="3205"/>
      <c r="R116" s="3205"/>
      <c r="S116" s="3205"/>
      <c r="T116" s="3205"/>
      <c r="U116" s="3205"/>
      <c r="V116" s="3206" t="s">
        <v>23</v>
      </c>
    </row>
    <row r="117" spans="2:22" ht="60">
      <c r="B117" s="3205" t="s">
        <v>37</v>
      </c>
      <c r="C117" s="3205"/>
      <c r="D117" s="3205"/>
      <c r="E117" s="3205"/>
      <c r="F117" s="3205"/>
      <c r="G117" s="3205"/>
      <c r="H117" s="3205"/>
      <c r="I117" s="3205"/>
      <c r="J117" s="3205"/>
      <c r="K117" s="3205"/>
      <c r="L117" s="3205"/>
      <c r="M117" s="3205"/>
      <c r="N117" s="3205"/>
      <c r="O117" s="3205"/>
      <c r="P117" s="3205"/>
      <c r="Q117" s="3205"/>
      <c r="R117" s="3205"/>
      <c r="S117" s="3205"/>
      <c r="T117" s="3205"/>
      <c r="U117" s="3205"/>
      <c r="V117" s="3207"/>
    </row>
    <row r="118" spans="2:22">
      <c r="B118" s="3205"/>
      <c r="C118" s="3205"/>
      <c r="D118" s="3205"/>
      <c r="E118" s="3205"/>
      <c r="F118" s="3205"/>
      <c r="G118" s="3205"/>
      <c r="H118" s="3205"/>
      <c r="I118" s="3205"/>
      <c r="J118" s="3205"/>
      <c r="K118" s="3205"/>
      <c r="L118" s="3205"/>
      <c r="M118" s="3205"/>
      <c r="N118" s="3205"/>
      <c r="O118" s="3205"/>
      <c r="P118" s="3205"/>
      <c r="Q118" s="3205"/>
      <c r="R118" s="3205"/>
      <c r="S118" s="3205"/>
      <c r="T118" s="3205"/>
      <c r="U118" s="3205"/>
      <c r="V118" s="3207"/>
    </row>
    <row r="119" spans="2:22">
      <c r="B119" s="3258" t="s">
        <v>26</v>
      </c>
      <c r="C119" s="3232">
        <f>agriculture!C114/agriculture!C80</f>
        <v>0.11513329064758711</v>
      </c>
      <c r="D119" s="3232">
        <f>agriculture!D114/agriculture!D80</f>
        <v>0.10835127874273748</v>
      </c>
      <c r="E119" s="3232">
        <f>agriculture!E114/agriculture!E80</f>
        <v>0.11734807340837329</v>
      </c>
      <c r="F119" s="3232">
        <f>agriculture!F114/agriculture!F80</f>
        <v>0.12348528429737253</v>
      </c>
      <c r="G119" s="3232">
        <f>agriculture!G114/agriculture!G80</f>
        <v>0.12035784342631363</v>
      </c>
      <c r="H119" s="3232">
        <f>agriculture!H114/agriculture!H80</f>
        <v>0.13728794914217105</v>
      </c>
      <c r="I119" s="3232">
        <f>agriculture!I114/agriculture!I80</f>
        <v>0.12671119057033001</v>
      </c>
      <c r="J119" s="3232">
        <f>agriculture!J114/agriculture!J80</f>
        <v>0.12272278404350218</v>
      </c>
      <c r="K119" s="3232">
        <f>agriculture!K114/agriculture!K80</f>
        <v>0.12305887329816162</v>
      </c>
      <c r="L119" s="3232">
        <f>agriculture!L114/agriculture!L80</f>
        <v>0.1505393628634274</v>
      </c>
      <c r="M119" s="3232">
        <f>agriculture!M114/agriculture!M80</f>
        <v>0.13752454014396887</v>
      </c>
      <c r="N119" s="3232">
        <f>agriculture!N114/agriculture!N80</f>
        <v>0.12719639923353301</v>
      </c>
      <c r="O119" s="3232">
        <f>agriculture!O114/agriculture!O80</f>
        <v>0.13633412454621616</v>
      </c>
      <c r="P119" s="3232">
        <f>agriculture!P114/agriculture!P80</f>
        <v>0.15094063393939333</v>
      </c>
      <c r="Q119" s="3232">
        <f>agriculture!Q114/agriculture!Q80</f>
        <v>0.16382103079856378</v>
      </c>
      <c r="R119" s="3232">
        <f>agriculture!R114/agriculture!R80</f>
        <v>0.17310684077226043</v>
      </c>
      <c r="S119" s="3232">
        <f>agriculture!S114/agriculture!S80</f>
        <v>0.17338915400209012</v>
      </c>
      <c r="T119" s="3232">
        <f>agriculture!T114/agriculture!T80</f>
        <v>0.16063750016552236</v>
      </c>
      <c r="U119" s="3232">
        <f>agriculture!U114/agriculture!U80</f>
        <v>0.17330620385513926</v>
      </c>
      <c r="V119" s="3232" t="e">
        <f>agriculture!V114/agriculture!V80</f>
        <v>#VALUE!</v>
      </c>
    </row>
    <row r="120" spans="2:22">
      <c r="B120" s="3258" t="s">
        <v>27</v>
      </c>
      <c r="C120" s="3232">
        <f>agriculture!C115/agriculture!C81</f>
        <v>8.086235489220564E-2</v>
      </c>
      <c r="D120" s="3232">
        <f>agriculture!D115/agriculture!D81</f>
        <v>8.8289455735915956E-2</v>
      </c>
      <c r="E120" s="3232">
        <f>agriculture!E115/agriculture!E81</f>
        <v>9.7552336084446176E-2</v>
      </c>
      <c r="F120" s="3232">
        <f>agriculture!F115/agriculture!F81</f>
        <v>0.10076689235871217</v>
      </c>
      <c r="G120" s="3232">
        <f>agriculture!G115/agriculture!G81</f>
        <v>9.9795797378301826E-2</v>
      </c>
      <c r="H120" s="3232">
        <f>agriculture!H115/agriculture!H81</f>
        <v>0.11644860530253616</v>
      </c>
      <c r="I120" s="3232">
        <f>agriculture!I115/agriculture!I81</f>
        <v>0.10793220338983051</v>
      </c>
      <c r="J120" s="3232">
        <f>agriculture!J115/agriculture!J81</f>
        <v>0.11155195593009148</v>
      </c>
      <c r="K120" s="3232">
        <f>agriculture!K115/agriculture!K81</f>
        <v>0.14244093231162197</v>
      </c>
      <c r="L120" s="3232">
        <f>agriculture!L115/agriculture!L81</f>
        <v>0.17327906248602229</v>
      </c>
      <c r="M120" s="3232">
        <f>agriculture!M115/agriculture!M81</f>
        <v>0.1472070256262597</v>
      </c>
      <c r="N120" s="3232">
        <f>agriculture!N115/agriculture!N81</f>
        <v>0.18613528156296175</v>
      </c>
      <c r="O120" s="3232">
        <f>agriculture!O115/agriculture!O81</f>
        <v>0.15989923431336803</v>
      </c>
      <c r="P120" s="3232">
        <f>agriculture!P115/agriculture!P81</f>
        <v>0.18615947985950229</v>
      </c>
      <c r="Q120" s="3232">
        <f>agriculture!Q115/agriculture!Q81</f>
        <v>0.20583544057576347</v>
      </c>
      <c r="R120" s="3232">
        <f>agriculture!R115/agriculture!R81</f>
        <v>0.19494458623221339</v>
      </c>
      <c r="S120" s="3232">
        <f>agriculture!S115/agriculture!S81</f>
        <v>0.21359331064081691</v>
      </c>
      <c r="T120" s="3232">
        <f>agriculture!T115/agriculture!T81</f>
        <v>0.20760135135135135</v>
      </c>
      <c r="U120" s="3232">
        <f>agriculture!U115/agriculture!U81</f>
        <v>0.23818620913383554</v>
      </c>
      <c r="V120" s="3232">
        <f>agriculture!V115/agriculture!V81</f>
        <v>0.22993812619743081</v>
      </c>
    </row>
    <row r="121" spans="2:22">
      <c r="B121" s="3258" t="s">
        <v>28</v>
      </c>
      <c r="C121" s="3232">
        <f>agriculture!C116/agriculture!C82</f>
        <v>0.31825516847874441</v>
      </c>
      <c r="D121" s="3232">
        <f>agriculture!D116/agriculture!D82</f>
        <v>0.31311303152951936</v>
      </c>
      <c r="E121" s="3232">
        <f>agriculture!E116/agriculture!E82</f>
        <v>0.33365570233878045</v>
      </c>
      <c r="F121" s="3232">
        <f>agriculture!F116/agriculture!F82</f>
        <v>0.31411259950614007</v>
      </c>
      <c r="G121" s="3232">
        <f>agriculture!G116/agriculture!G82</f>
        <v>0.28653673520937567</v>
      </c>
      <c r="H121" s="3232">
        <f>agriculture!H116/agriculture!H82</f>
        <v>0.31650529942229794</v>
      </c>
      <c r="I121" s="3232">
        <f>agriculture!I116/agriculture!I82</f>
        <v>0.33398452727159467</v>
      </c>
      <c r="J121" s="3232">
        <f>agriculture!J116/agriculture!J82</f>
        <v>0.33784653781646828</v>
      </c>
      <c r="K121" s="3232">
        <f>agriculture!K116/agriculture!K82</f>
        <v>0.29133106955156646</v>
      </c>
      <c r="L121" s="3232">
        <f>agriculture!L116/agriculture!L82</f>
        <v>0.33734060113328407</v>
      </c>
      <c r="M121" s="3232">
        <f>agriculture!M116/agriculture!M82</f>
        <v>0.33508983841144785</v>
      </c>
      <c r="N121" s="3232">
        <f>agriculture!N116/agriculture!N82</f>
        <v>0.2849777806155025</v>
      </c>
      <c r="O121" s="3232">
        <f>agriculture!O116/agriculture!O82</f>
        <v>0.28214747114629285</v>
      </c>
      <c r="P121" s="3232">
        <f>agriculture!P116/agriculture!P82</f>
        <v>0.26915218959871229</v>
      </c>
      <c r="Q121" s="3232">
        <f>agriculture!Q116/agriculture!Q82</f>
        <v>0.31240129541864142</v>
      </c>
      <c r="R121" s="3232">
        <f>agriculture!R116/agriculture!R82</f>
        <v>0.28256728288907995</v>
      </c>
      <c r="S121" s="3232">
        <f>agriculture!S116/agriculture!S82</f>
        <v>0.28876426299045599</v>
      </c>
      <c r="T121" s="3232">
        <f>agriculture!T116/agriculture!T82</f>
        <v>0.27868547629640616</v>
      </c>
      <c r="U121" s="3232">
        <f>agriculture!U116/agriculture!U82</f>
        <v>0.31411559309546361</v>
      </c>
      <c r="V121" s="3232">
        <f>agriculture!V116/agriculture!V82</f>
        <v>0.31940554284053507</v>
      </c>
    </row>
    <row r="122" spans="2:22">
      <c r="B122" s="3258" t="s">
        <v>29</v>
      </c>
      <c r="C122" s="3232">
        <f>agriculture!C117/agriculture!C83</f>
        <v>0.23247994956747101</v>
      </c>
      <c r="D122" s="3232">
        <f>agriculture!D117/agriculture!D83</f>
        <v>0.21168110702487067</v>
      </c>
      <c r="E122" s="3232">
        <f>agriculture!E117/agriculture!E83</f>
        <v>0.2803169042121188</v>
      </c>
      <c r="F122" s="3232">
        <f>agriculture!F117/agriculture!F83</f>
        <v>0.30834377565570581</v>
      </c>
      <c r="G122" s="3232">
        <f>agriculture!G117/agriculture!G83</f>
        <v>0.29547779824022918</v>
      </c>
      <c r="H122" s="3232">
        <f>agriculture!H117/agriculture!H83</f>
        <v>0.40112279156805547</v>
      </c>
      <c r="I122" s="3232">
        <f>agriculture!I117/agriculture!I83</f>
        <v>0.37110351512677925</v>
      </c>
      <c r="J122" s="3232">
        <f>agriculture!J117/agriculture!J83</f>
        <v>0.37280250722295677</v>
      </c>
      <c r="K122" s="3232">
        <f>agriculture!K117/agriculture!K83</f>
        <v>0.52824694234129299</v>
      </c>
      <c r="L122" s="3232">
        <f>agriculture!L117/agriculture!L83</f>
        <v>0.57056283087210924</v>
      </c>
      <c r="M122" s="3232">
        <f>agriculture!M117/agriculture!M83</f>
        <v>0.40324359092162088</v>
      </c>
      <c r="N122" s="3232">
        <f>agriculture!N117/agriculture!N83</f>
        <v>0.36737641330362303</v>
      </c>
      <c r="O122" s="3232">
        <f>agriculture!O117/agriculture!O83</f>
        <v>0.28855721393034828</v>
      </c>
      <c r="P122" s="3232">
        <f>agriculture!P117/agriculture!P83</f>
        <v>0.37195049150316395</v>
      </c>
      <c r="Q122" s="3232">
        <f>agriculture!Q117/agriculture!Q83</f>
        <v>0.36197013399539962</v>
      </c>
      <c r="R122" s="3232">
        <f>agriculture!R117/agriculture!R83</f>
        <v>0.54994871794871791</v>
      </c>
      <c r="S122" s="3232">
        <f>agriculture!S117/agriculture!S83</f>
        <v>0.54299111549851919</v>
      </c>
      <c r="T122" s="3232">
        <f>agriculture!T117/agriculture!T83</f>
        <v>0.35706236517595547</v>
      </c>
      <c r="U122" s="3232">
        <f>agriculture!U117/agriculture!U83</f>
        <v>0.49732806186731549</v>
      </c>
      <c r="V122" s="3232" t="e">
        <f>agriculture!V117/agriculture!V83</f>
        <v>#VALUE!</v>
      </c>
    </row>
    <row r="123" spans="2:22">
      <c r="B123" s="3258" t="s">
        <v>30</v>
      </c>
      <c r="C123" s="3232">
        <f>agriculture!C118/agriculture!C84</f>
        <v>0.20005801585766778</v>
      </c>
      <c r="D123" s="3232">
        <f>agriculture!D118/agriculture!D84</f>
        <v>0.20274606602900339</v>
      </c>
      <c r="E123" s="3232">
        <f>agriculture!E118/agriculture!E84</f>
        <v>0.21795233173603934</v>
      </c>
      <c r="F123" s="3232">
        <f>agriculture!F118/agriculture!F84</f>
        <v>0.24620483924428241</v>
      </c>
      <c r="G123" s="3232">
        <f>agriculture!G118/agriculture!G84</f>
        <v>0.24923532631443382</v>
      </c>
      <c r="H123" s="3232">
        <f>agriculture!H118/agriculture!H84</f>
        <v>0.27031581785702247</v>
      </c>
      <c r="I123" s="3232">
        <f>agriculture!I118/agriculture!I84</f>
        <v>0.29486174458380843</v>
      </c>
      <c r="J123" s="3232">
        <f>agriculture!J118/agriculture!J84</f>
        <v>0.26384364820846906</v>
      </c>
      <c r="K123" s="3232">
        <f>agriculture!K118/agriculture!K84</f>
        <v>0.27370896684222729</v>
      </c>
      <c r="L123" s="3232">
        <f>agriculture!L118/agriculture!L84</f>
        <v>0.31613457185231442</v>
      </c>
      <c r="M123" s="3232">
        <f>agriculture!M118/agriculture!M84</f>
        <v>0.26249023590064052</v>
      </c>
      <c r="N123" s="3232">
        <f>agriculture!N118/agriculture!N84</f>
        <v>0.25167064087844798</v>
      </c>
      <c r="O123" s="3232">
        <f>agriculture!O118/agriculture!O84</f>
        <v>0.26416312160774535</v>
      </c>
      <c r="P123" s="3232">
        <f>agriculture!P118/agriculture!P84</f>
        <v>0.30723398743604691</v>
      </c>
      <c r="Q123" s="3232">
        <f>agriculture!Q118/agriculture!Q84</f>
        <v>0.2881821985773208</v>
      </c>
      <c r="R123" s="3232">
        <f>agriculture!R118/agriculture!R84</f>
        <v>0.27609847304456214</v>
      </c>
      <c r="S123" s="3232">
        <f>agriculture!S118/agriculture!S84</f>
        <v>0.30491793066932443</v>
      </c>
      <c r="T123" s="3232">
        <f>agriculture!T118/agriculture!T84</f>
        <v>0.27632433042643861</v>
      </c>
      <c r="U123" s="3232">
        <f>agriculture!U118/agriculture!U84</f>
        <v>0.25572264422089919</v>
      </c>
      <c r="V123" s="3232">
        <f>agriculture!V118/agriculture!V84</f>
        <v>0.27670295322267729</v>
      </c>
    </row>
    <row r="124" spans="2:22">
      <c r="B124" s="3258" t="s">
        <v>31</v>
      </c>
      <c r="C124" s="3232">
        <f>agriculture!C119/agriculture!C85</f>
        <v>0.31847862351651496</v>
      </c>
      <c r="D124" s="3232">
        <f>agriculture!D119/agriculture!D85</f>
        <v>0.26251168323561902</v>
      </c>
      <c r="E124" s="3232">
        <f>agriculture!E119/agriculture!E85</f>
        <v>0.30499141153885018</v>
      </c>
      <c r="F124" s="3232">
        <f>agriculture!F119/agriculture!F85</f>
        <v>0.3246767358470064</v>
      </c>
      <c r="G124" s="3232">
        <f>agriculture!G119/agriculture!G85</f>
        <v>0.27748861418347431</v>
      </c>
      <c r="H124" s="3232">
        <f>agriculture!H119/agriculture!H85</f>
        <v>0.33892395551547944</v>
      </c>
      <c r="I124" s="3232">
        <f>agriculture!I119/agriculture!I85</f>
        <v>0.31684856753069579</v>
      </c>
      <c r="J124" s="3232">
        <f>agriculture!J119/agriculture!J85</f>
        <v>0.29684610643106635</v>
      </c>
      <c r="K124" s="3232">
        <f>agriculture!K119/agriculture!K85</f>
        <v>0.27566985197676597</v>
      </c>
      <c r="L124" s="3232">
        <f>agriculture!L119/agriculture!L85</f>
        <v>0.35328707514994706</v>
      </c>
      <c r="M124" s="3232">
        <f>agriculture!M119/agriculture!M85</f>
        <v>0.29340126152353224</v>
      </c>
      <c r="N124" s="3232">
        <f>agriculture!N119/agriculture!N85</f>
        <v>0.26803198433420367</v>
      </c>
      <c r="O124" s="3232">
        <f>agriculture!O119/agriculture!O85</f>
        <v>0.29074662771715781</v>
      </c>
      <c r="P124" s="3232">
        <f>agriculture!P119/agriculture!P85</f>
        <v>0.26734840194709636</v>
      </c>
      <c r="Q124" s="3232">
        <f>agriculture!Q119/agriculture!Q85</f>
        <v>0.27968277945619335</v>
      </c>
      <c r="R124" s="3232">
        <f>agriculture!R119/agriculture!R85</f>
        <v>0.36954633204633203</v>
      </c>
      <c r="S124" s="3232">
        <f>agriculture!S119/agriculture!S85</f>
        <v>0.36055540330684205</v>
      </c>
      <c r="T124" s="3232">
        <f>agriculture!T119/agriculture!T85</f>
        <v>0.29503935838407841</v>
      </c>
      <c r="U124" s="3232">
        <f>agriculture!U119/agriculture!U85</f>
        <v>0.36075126630507864</v>
      </c>
      <c r="V124" s="3232">
        <f>agriculture!V119/agriculture!V85</f>
        <v>0.33057519280205655</v>
      </c>
    </row>
    <row r="125" spans="2:22">
      <c r="B125" s="3258" t="s">
        <v>32</v>
      </c>
      <c r="C125" s="3232">
        <f>agriculture!C120/agriculture!C86</f>
        <v>0.19092234412899498</v>
      </c>
      <c r="D125" s="3232">
        <f>agriculture!D120/agriculture!D86</f>
        <v>0.19629360420349759</v>
      </c>
      <c r="E125" s="3232">
        <f>agriculture!E120/agriculture!E86</f>
        <v>0.19957338896557755</v>
      </c>
      <c r="F125" s="3232">
        <f>agriculture!F120/agriculture!F86</f>
        <v>0.18188120889245671</v>
      </c>
      <c r="G125" s="3232">
        <f>agriculture!G120/agriculture!G86</f>
        <v>0.18486845193390911</v>
      </c>
      <c r="H125" s="3232">
        <f>agriculture!H120/agriculture!H86</f>
        <v>0.22987045054239574</v>
      </c>
      <c r="I125" s="3232">
        <f>agriculture!I120/agriculture!I86</f>
        <v>0.24262895196737808</v>
      </c>
      <c r="J125" s="3232">
        <f>agriculture!J120/agriculture!J86</f>
        <v>0.2402423094507217</v>
      </c>
      <c r="K125" s="3232">
        <f>agriculture!K120/agriculture!K86</f>
        <v>0.23388066070154753</v>
      </c>
      <c r="L125" s="3232">
        <f>agriculture!L120/agriculture!L86</f>
        <v>0.2534131913426978</v>
      </c>
      <c r="M125" s="3232">
        <f>agriculture!M120/agriculture!M86</f>
        <v>0.2630267228271318</v>
      </c>
      <c r="N125" s="3232">
        <f>agriculture!N120/agriculture!N86</f>
        <v>0.24917963101912532</v>
      </c>
      <c r="O125" s="3232">
        <f>agriculture!O120/agriculture!O86</f>
        <v>0.24414830642163432</v>
      </c>
      <c r="P125" s="3232">
        <f>agriculture!P120/agriculture!P86</f>
        <v>0.22301218091242639</v>
      </c>
      <c r="Q125" s="3232">
        <f>agriculture!Q120/agriculture!Q86</f>
        <v>0.25143556636822473</v>
      </c>
      <c r="R125" s="3232">
        <f>agriculture!R120/agriculture!R86</f>
        <v>0.2518822944394068</v>
      </c>
      <c r="S125" s="3232">
        <f>agriculture!S120/agriculture!S86</f>
        <v>0.26981661167361343</v>
      </c>
      <c r="T125" s="3232">
        <f>agriculture!T120/agriculture!T86</f>
        <v>0.26858352185652778</v>
      </c>
      <c r="U125" s="3232">
        <f>agriculture!U120/agriculture!U86</f>
        <v>0.27188415890426859</v>
      </c>
      <c r="V125" s="3232">
        <f>agriculture!V120/agriculture!V86</f>
        <v>0.27860882354657779</v>
      </c>
    </row>
    <row r="126" spans="2:22">
      <c r="B126" s="3258" t="s">
        <v>33</v>
      </c>
      <c r="C126" s="3232">
        <f>agriculture!C121/agriculture!C87</f>
        <v>0.23633567121939214</v>
      </c>
      <c r="D126" s="3232">
        <f>agriculture!D121/agriculture!D87</f>
        <v>0.26581756161971831</v>
      </c>
      <c r="E126" s="3232">
        <f>agriculture!E121/agriculture!E87</f>
        <v>0.26511898495719866</v>
      </c>
      <c r="F126" s="3232">
        <f>agriculture!F121/agriculture!F87</f>
        <v>0.2685521192977301</v>
      </c>
      <c r="G126" s="3232">
        <f>agriculture!G121/agriculture!G87</f>
        <v>0.28968649776727484</v>
      </c>
      <c r="H126" s="3232">
        <f>agriculture!H121/agriculture!H87</f>
        <v>0.32326508547874855</v>
      </c>
      <c r="I126" s="3232">
        <f>agriculture!I121/agriculture!I87</f>
        <v>0.3115204032313747</v>
      </c>
      <c r="J126" s="3232">
        <f>agriculture!J121/agriculture!J87</f>
        <v>0.30009153962609586</v>
      </c>
      <c r="K126" s="3232">
        <f>agriculture!K121/agriculture!K87</f>
        <v>0.32094971062942595</v>
      </c>
      <c r="L126" s="3232">
        <f>agriculture!L121/agriculture!L87</f>
        <v>0.35409199522102747</v>
      </c>
      <c r="M126" s="3232">
        <f>agriculture!M121/agriculture!M87</f>
        <v>0.33171506595034539</v>
      </c>
      <c r="N126" s="3232">
        <f>agriculture!N121/agriculture!N87</f>
        <v>0.39740965424839036</v>
      </c>
      <c r="O126" s="3232">
        <f>agriculture!O121/agriculture!O87</f>
        <v>0.36459890383657201</v>
      </c>
      <c r="P126" s="3232">
        <f>agriculture!P121/agriculture!P87</f>
        <v>0.38355078873654724</v>
      </c>
      <c r="Q126" s="3232">
        <f>agriculture!Q121/agriculture!Q87</f>
        <v>0.42831447635625181</v>
      </c>
      <c r="R126" s="3232">
        <f>agriculture!R121/agriculture!R87</f>
        <v>0.39781448264706409</v>
      </c>
      <c r="S126" s="3232">
        <f>agriculture!S121/agriculture!S87</f>
        <v>0.38319725669497062</v>
      </c>
      <c r="T126" s="3232">
        <f>agriculture!T121/agriculture!T87</f>
        <v>0.36892534969796992</v>
      </c>
      <c r="U126" s="3232">
        <f>agriculture!U121/agriculture!U87</f>
        <v>0.4640275387263339</v>
      </c>
      <c r="V126" s="3232">
        <f>agriculture!V121/agriculture!V87</f>
        <v>0.48447657184460968</v>
      </c>
    </row>
    <row r="127" spans="2:22">
      <c r="B127" s="3258" t="s">
        <v>34</v>
      </c>
      <c r="C127" s="3232">
        <f>agriculture!C122/agriculture!C88</f>
        <v>0.11835176153706994</v>
      </c>
      <c r="D127" s="3232">
        <f>agriculture!D122/agriculture!D88</f>
        <v>0.11769807269255322</v>
      </c>
      <c r="E127" s="3232">
        <f>agriculture!E122/agriculture!E88</f>
        <v>0.11422085212661516</v>
      </c>
      <c r="F127" s="3232">
        <f>agriculture!F122/agriculture!F88</f>
        <v>0.12055200698572402</v>
      </c>
      <c r="G127" s="3232">
        <f>agriculture!G122/agriculture!G88</f>
        <v>0.11406745834528624</v>
      </c>
      <c r="H127" s="3232">
        <f>agriculture!H122/agriculture!H88</f>
        <v>0.11719138328183781</v>
      </c>
      <c r="I127" s="3232">
        <f>agriculture!I122/agriculture!I88</f>
        <v>0.11761059843277508</v>
      </c>
      <c r="J127" s="3232">
        <f>agriculture!J122/agriculture!J88</f>
        <v>0.1228799916260318</v>
      </c>
      <c r="K127" s="3232">
        <f>agriculture!K122/agriculture!K88</f>
        <v>0.12871862494444977</v>
      </c>
      <c r="L127" s="3232">
        <f>agriculture!L122/agriculture!L88</f>
        <v>0.14418445948614078</v>
      </c>
      <c r="M127" s="3232">
        <f>agriculture!M122/agriculture!M88</f>
        <v>0.14515975672911802</v>
      </c>
      <c r="N127" s="3232">
        <f>agriculture!N122/agriculture!N88</f>
        <v>0.14472960471913185</v>
      </c>
      <c r="O127" s="3232">
        <f>agriculture!O122/agriculture!O88</f>
        <v>0.14726810488554762</v>
      </c>
      <c r="P127" s="3232">
        <f>agriculture!P122/agriculture!P88</f>
        <v>0.15294956086358821</v>
      </c>
      <c r="Q127" s="3232">
        <f>agriculture!Q122/agriculture!Q88</f>
        <v>0.14994924641400276</v>
      </c>
      <c r="R127" s="3232">
        <f>agriculture!R122/agriculture!R88</f>
        <v>0.15789867171279723</v>
      </c>
      <c r="S127" s="3232">
        <f>agriculture!S122/agriculture!S88</f>
        <v>0.15960240892225289</v>
      </c>
      <c r="T127" s="3232">
        <f>agriculture!T122/agriculture!T88</f>
        <v>0.16375431598626655</v>
      </c>
      <c r="U127" s="3232">
        <f>agriculture!U122/agriculture!U88</f>
        <v>0.18119988664890221</v>
      </c>
      <c r="V127" s="3232" t="e">
        <f>agriculture!V122/agriculture!V88</f>
        <v>#VALUE!</v>
      </c>
    </row>
    <row r="128" spans="2:22">
      <c r="B128" s="3258" t="s">
        <v>40</v>
      </c>
      <c r="C128" s="3232">
        <f>agriculture!C123/agriculture!C89</f>
        <v>0.22155919153031761</v>
      </c>
      <c r="D128" s="3232">
        <f>agriculture!D123/agriculture!D89</f>
        <v>0.22527985074626866</v>
      </c>
      <c r="E128" s="3232">
        <f>agriculture!E123/agriculture!E89</f>
        <v>0.24711870918171341</v>
      </c>
      <c r="F128" s="3232">
        <f>agriculture!F123/agriculture!F89</f>
        <v>0.24557417400359746</v>
      </c>
      <c r="G128" s="3232">
        <f>agriculture!G123/agriculture!G89</f>
        <v>0.2578457177566309</v>
      </c>
      <c r="H128" s="3232">
        <f>agriculture!H123/agriculture!H89</f>
        <v>0.24601856375183195</v>
      </c>
      <c r="I128" s="3232">
        <f>agriculture!I123/agriculture!I89</f>
        <v>0.22531868131868132</v>
      </c>
      <c r="J128" s="3232">
        <f>agriculture!J123/agriculture!J89</f>
        <v>0.23953426362101146</v>
      </c>
      <c r="K128" s="3232">
        <f>agriculture!K123/agriculture!K89</f>
        <v>0.26204876204876204</v>
      </c>
      <c r="L128" s="3232">
        <f>agriculture!L123/agriculture!L89</f>
        <v>0.28830499742400822</v>
      </c>
      <c r="M128" s="3232">
        <f>agriculture!M123/agriculture!M89</f>
        <v>0.25079169598874035</v>
      </c>
      <c r="N128" s="3232">
        <f>agriculture!N123/agriculture!N89</f>
        <v>0.28493524199045672</v>
      </c>
      <c r="O128" s="3232">
        <f>agriculture!O123/agriculture!O89</f>
        <v>0.27648578811369506</v>
      </c>
      <c r="P128" s="3232">
        <f>agriculture!P123/agriculture!P89</f>
        <v>0.25752451809266147</v>
      </c>
      <c r="Q128" s="3232">
        <f>agriculture!Q123/agriculture!Q89</f>
        <v>0.26160698989206782</v>
      </c>
      <c r="R128" s="3232">
        <f>agriculture!R123/agriculture!R89</f>
        <v>0.25533703143385444</v>
      </c>
      <c r="S128" s="3232">
        <f>agriculture!S123/agriculture!S89</f>
        <v>0.24974027011907615</v>
      </c>
      <c r="T128" s="3232">
        <f>agriculture!T123/agriculture!T89</f>
        <v>0.23866540118274074</v>
      </c>
      <c r="U128" s="3232">
        <f>agriculture!U123/agriculture!U89</f>
        <v>0.27168127739511583</v>
      </c>
      <c r="V128" s="3232" t="e">
        <f>agriculture!V123/agriculture!V89</f>
        <v>#VALUE!</v>
      </c>
    </row>
    <row r="129" spans="1:44">
      <c r="B129" s="3258" t="s">
        <v>35</v>
      </c>
      <c r="C129" s="3232">
        <f>agriculture!C124/agriculture!C90</f>
        <v>0.25834294748536513</v>
      </c>
      <c r="D129" s="3232">
        <f>agriculture!D124/agriculture!D90</f>
        <v>0.25606638612498528</v>
      </c>
      <c r="E129" s="3232">
        <f>agriculture!E124/agriculture!E90</f>
        <v>0.26532363702064232</v>
      </c>
      <c r="F129" s="3232">
        <f>agriculture!F124/agriculture!F90</f>
        <v>0.26518612329820435</v>
      </c>
      <c r="G129" s="3232">
        <f>agriculture!G124/agriculture!G90</f>
        <v>0.19731146046935522</v>
      </c>
      <c r="H129" s="3232">
        <f>agriculture!H124/agriculture!H90</f>
        <v>0.22488154117524989</v>
      </c>
      <c r="I129" s="3232">
        <f>agriculture!I124/agriculture!I90</f>
        <v>0.23383931362673244</v>
      </c>
      <c r="J129" s="3232">
        <f>agriculture!J124/agriculture!J90</f>
        <v>0.21368135818171763</v>
      </c>
      <c r="K129" s="3232">
        <f>agriculture!K124/agriculture!K90</f>
        <v>0.24704470447044705</v>
      </c>
      <c r="L129" s="3232">
        <f>agriculture!L124/agriculture!L90</f>
        <v>0.25098977470164346</v>
      </c>
      <c r="M129" s="3232">
        <f>agriculture!M124/agriculture!M90</f>
        <v>0.20816504220378745</v>
      </c>
      <c r="N129" s="3232">
        <f>agriculture!N124/agriculture!N90</f>
        <v>0.2012259520801839</v>
      </c>
      <c r="O129" s="3232">
        <f>agriculture!O124/agriculture!O90</f>
        <v>0.22456830046710208</v>
      </c>
      <c r="P129" s="3232">
        <f>agriculture!P124/agriculture!P90</f>
        <v>0.20825884525470012</v>
      </c>
      <c r="Q129" s="3232">
        <f>agriculture!Q124/agriculture!Q90</f>
        <v>0.23203184308254171</v>
      </c>
      <c r="R129" s="3232">
        <f>agriculture!R124/agriculture!R90</f>
        <v>0.26083703530512042</v>
      </c>
      <c r="S129" s="3232">
        <f>agriculture!S124/agriculture!S90</f>
        <v>0.25069266724477063</v>
      </c>
      <c r="T129" s="3232">
        <f>agriculture!T124/agriculture!T90</f>
        <v>0.20974909892570948</v>
      </c>
      <c r="U129" s="3232">
        <f>agriculture!U124/agriculture!U90</f>
        <v>0.23063433512729031</v>
      </c>
      <c r="V129" s="3232" t="e">
        <f>agriculture!V124/agriculture!V90</f>
        <v>#VALUE!</v>
      </c>
    </row>
    <row r="130" spans="1:44">
      <c r="B130" s="3258" t="s">
        <v>41</v>
      </c>
      <c r="C130" s="3232">
        <f>agriculture!C125/agriculture!C91</f>
        <v>0.14309264754368611</v>
      </c>
      <c r="D130" s="3232">
        <f>agriculture!D125/agriculture!D91</f>
        <v>0.14255236617532971</v>
      </c>
      <c r="E130" s="3232">
        <f>agriculture!E125/agriculture!E91</f>
        <v>0.14304833282349341</v>
      </c>
      <c r="F130" s="3232">
        <f>agriculture!F125/agriculture!F91</f>
        <v>0.13739237839212409</v>
      </c>
      <c r="G130" s="3232">
        <f>agriculture!G125/agriculture!G91</f>
        <v>0.14862753849587146</v>
      </c>
      <c r="H130" s="3232">
        <f>agriculture!H125/agriculture!H91</f>
        <v>0.16235055882238406</v>
      </c>
      <c r="I130" s="3232">
        <f>agriculture!I125/agriculture!I91</f>
        <v>0.18067660787310505</v>
      </c>
      <c r="J130" s="3232">
        <f>agriculture!J125/agriculture!J91</f>
        <v>0.17168384370134204</v>
      </c>
      <c r="K130" s="3232">
        <f>agriculture!K125/agriculture!K91</f>
        <v>0.17599604246736938</v>
      </c>
      <c r="L130" s="3232">
        <f>agriculture!L125/agriculture!L91</f>
        <v>0.1900515995872033</v>
      </c>
      <c r="M130" s="3232">
        <f>agriculture!M125/agriculture!M91</f>
        <v>0.19356570420644964</v>
      </c>
      <c r="N130" s="3232">
        <f>agriculture!N125/agriculture!N91</f>
        <v>0.20177453854075894</v>
      </c>
      <c r="O130" s="3232">
        <f>agriculture!O125/agriculture!O91</f>
        <v>0.17992912371134021</v>
      </c>
      <c r="P130" s="3232">
        <f>agriculture!P125/agriculture!P91</f>
        <v>0.16818028927009754</v>
      </c>
      <c r="Q130" s="3232">
        <f>agriculture!Q125/agriculture!Q91</f>
        <v>0.17651552771305246</v>
      </c>
      <c r="R130" s="3232">
        <f>agriculture!R125/agriculture!R91</f>
        <v>0.16891708508617181</v>
      </c>
      <c r="S130" s="3232">
        <f>agriculture!S125/agriculture!S91</f>
        <v>0.16407193238863824</v>
      </c>
      <c r="T130" s="3232">
        <f>agriculture!T125/agriculture!T91</f>
        <v>0.16520750775658158</v>
      </c>
      <c r="U130" s="3232">
        <f>agriculture!U125/agriculture!U91</f>
        <v>0.16076634735526865</v>
      </c>
      <c r="V130" s="3232" t="e">
        <f>agriculture!V125/agriculture!V91</f>
        <v>#VALUE!</v>
      </c>
    </row>
    <row r="131" spans="1:44">
      <c r="B131" s="3258" t="s">
        <v>36</v>
      </c>
      <c r="C131" s="3232">
        <f>agriculture!C126/agriculture!C92</f>
        <v>0.23782247205420309</v>
      </c>
      <c r="D131" s="3232">
        <f>agriculture!D126/agriculture!D92</f>
        <v>0.23457778873008051</v>
      </c>
      <c r="E131" s="3232">
        <f>agriculture!E126/agriculture!E92</f>
        <v>0.24373987034035657</v>
      </c>
      <c r="F131" s="3232">
        <f>agriculture!F126/agriculture!F92</f>
        <v>0.24400485581802622</v>
      </c>
      <c r="G131" s="3232">
        <f>agriculture!G126/agriculture!G92</f>
        <v>0.24690212453362717</v>
      </c>
      <c r="H131" s="3232">
        <f>agriculture!H126/agriculture!H92</f>
        <v>0.36656779776320442</v>
      </c>
      <c r="I131" s="3232">
        <f>agriculture!I126/agriculture!I92</f>
        <v>0.30721474931803217</v>
      </c>
      <c r="J131" s="3232">
        <f>agriculture!J126/agriculture!J92</f>
        <v>0.27698061364677151</v>
      </c>
      <c r="K131" s="3232">
        <f>agriculture!K126/agriculture!K92</f>
        <v>0.29222600306622293</v>
      </c>
      <c r="L131" s="3232">
        <f>agriculture!L126/agriculture!L92</f>
        <v>0.33981917420107494</v>
      </c>
      <c r="M131" s="3232">
        <f>agriculture!M126/agriculture!M92</f>
        <v>0.29274044415791528</v>
      </c>
      <c r="N131" s="3232">
        <f>agriculture!N126/agriculture!N92</f>
        <v>0.28671676783248223</v>
      </c>
      <c r="O131" s="3232">
        <f>agriculture!O126/agriculture!O92</f>
        <v>0.30400096700108786</v>
      </c>
      <c r="P131" s="3232">
        <f>agriculture!P126/agriculture!P92</f>
        <v>0.32696526997377856</v>
      </c>
      <c r="Q131" s="3232">
        <f>agriculture!Q126/agriculture!Q92</f>
        <v>0.33145921182778904</v>
      </c>
      <c r="R131" s="3232">
        <f>agriculture!R126/agriculture!R92</f>
        <v>0.31000032384468407</v>
      </c>
      <c r="S131" s="3232">
        <f>agriculture!S126/agriculture!S92</f>
        <v>0.31403125253015951</v>
      </c>
      <c r="T131" s="3232">
        <f>agriculture!T126/agriculture!T92</f>
        <v>0.30005242267655208</v>
      </c>
      <c r="U131" s="3232">
        <f>agriculture!U126/agriculture!U92</f>
        <v>0.30646264572924103</v>
      </c>
      <c r="V131" s="3232">
        <f>agriculture!V126/agriculture!V92</f>
        <v>0.3094726659743659</v>
      </c>
    </row>
    <row r="132" spans="1:44" ht="45">
      <c r="B132" s="3205" t="s">
        <v>46</v>
      </c>
      <c r="C132" s="3205"/>
      <c r="D132" s="3205"/>
      <c r="E132" s="3205"/>
      <c r="F132" s="3205"/>
      <c r="G132" s="3205"/>
      <c r="H132" s="3205"/>
      <c r="I132" s="3205"/>
      <c r="J132" s="3205"/>
      <c r="K132" s="3205"/>
      <c r="L132" s="3205"/>
      <c r="M132" s="3205"/>
      <c r="N132" s="3205"/>
      <c r="O132" s="3205"/>
      <c r="P132" s="3205"/>
      <c r="Q132" s="3205"/>
      <c r="R132" s="3205"/>
      <c r="S132" s="3205"/>
      <c r="T132" s="3205"/>
      <c r="U132" s="3205"/>
      <c r="V132" s="3206" t="s">
        <v>23</v>
      </c>
    </row>
    <row r="133" spans="1:44" ht="60">
      <c r="B133" s="3205" t="s">
        <v>37</v>
      </c>
      <c r="C133" s="3205"/>
      <c r="D133" s="3205"/>
      <c r="E133" s="3205"/>
      <c r="F133" s="3205"/>
      <c r="G133" s="3205"/>
      <c r="H133" s="3205"/>
      <c r="I133" s="3205"/>
      <c r="J133" s="3205"/>
      <c r="K133" s="3205"/>
      <c r="L133" s="3205"/>
      <c r="M133" s="3205"/>
      <c r="N133" s="3205"/>
      <c r="O133" s="3205"/>
      <c r="P133" s="3205"/>
      <c r="Q133" s="3205"/>
      <c r="R133" s="3205"/>
      <c r="S133" s="3205"/>
      <c r="T133" s="3205"/>
      <c r="U133" s="3205"/>
      <c r="V133" s="3207"/>
    </row>
    <row r="134" spans="1:44">
      <c r="B134" s="3256" t="s">
        <v>1</v>
      </c>
      <c r="C134" s="3201" t="s">
        <v>2</v>
      </c>
      <c r="D134" s="3201" t="s">
        <v>3</v>
      </c>
      <c r="E134" s="3201" t="s">
        <v>4</v>
      </c>
      <c r="F134" s="3201" t="s">
        <v>5</v>
      </c>
      <c r="G134" s="3201" t="s">
        <v>6</v>
      </c>
      <c r="H134" s="3201" t="s">
        <v>7</v>
      </c>
      <c r="I134" s="3201" t="s">
        <v>8</v>
      </c>
      <c r="J134" s="3201" t="s">
        <v>9</v>
      </c>
      <c r="K134" s="3201" t="s">
        <v>10</v>
      </c>
      <c r="L134" s="3201" t="s">
        <v>11</v>
      </c>
      <c r="M134" s="3201" t="s">
        <v>12</v>
      </c>
      <c r="N134" s="3201" t="s">
        <v>13</v>
      </c>
      <c r="O134" s="3201" t="s">
        <v>14</v>
      </c>
      <c r="P134" s="3201" t="s">
        <v>15</v>
      </c>
      <c r="Q134" s="3201" t="s">
        <v>16</v>
      </c>
      <c r="R134" s="3201" t="s">
        <v>17</v>
      </c>
      <c r="S134" s="3201" t="s">
        <v>18</v>
      </c>
      <c r="T134" s="3201" t="s">
        <v>19</v>
      </c>
      <c r="U134" s="3201" t="s">
        <v>20</v>
      </c>
      <c r="V134" s="3201" t="s">
        <v>21</v>
      </c>
      <c r="X134" s="3244"/>
      <c r="Y134" s="3244" t="s">
        <v>2</v>
      </c>
      <c r="Z134" s="3244" t="s">
        <v>3</v>
      </c>
      <c r="AA134" s="3244" t="s">
        <v>4</v>
      </c>
      <c r="AB134" s="3244" t="s">
        <v>5</v>
      </c>
      <c r="AC134" s="3244" t="s">
        <v>6</v>
      </c>
      <c r="AD134" s="3244" t="s">
        <v>7</v>
      </c>
      <c r="AE134" s="3244" t="s">
        <v>8</v>
      </c>
      <c r="AF134" s="3244" t="s">
        <v>9</v>
      </c>
      <c r="AG134" s="3244" t="s">
        <v>10</v>
      </c>
      <c r="AH134" s="3244" t="s">
        <v>11</v>
      </c>
      <c r="AI134" s="3244" t="s">
        <v>12</v>
      </c>
      <c r="AJ134" s="3244" t="s">
        <v>13</v>
      </c>
      <c r="AK134" s="3244" t="s">
        <v>14</v>
      </c>
      <c r="AL134" s="3244" t="s">
        <v>15</v>
      </c>
      <c r="AM134" s="3244" t="s">
        <v>16</v>
      </c>
      <c r="AN134" s="3244" t="s">
        <v>17</v>
      </c>
      <c r="AO134" s="3244" t="s">
        <v>18</v>
      </c>
      <c r="AP134" s="3244" t="s">
        <v>19</v>
      </c>
      <c r="AQ134" s="3244" t="s">
        <v>20</v>
      </c>
      <c r="AR134" s="3244" t="s">
        <v>21</v>
      </c>
    </row>
    <row r="135" spans="1:44">
      <c r="B135" s="3258" t="s">
        <v>26</v>
      </c>
      <c r="C135" s="3228">
        <f>'agriculture (seul)'!C131/'agriculture (seul)'!C19</f>
        <v>0.54772021466892562</v>
      </c>
      <c r="D135" s="3228">
        <f>'agriculture (seul)'!D131/'agriculture (seul)'!D19</f>
        <v>0.54122765253886362</v>
      </c>
      <c r="E135" s="3228">
        <f>'agriculture (seul)'!E131/'agriculture (seul)'!E19</f>
        <v>0.55991579491153298</v>
      </c>
      <c r="F135" s="3228">
        <f>'agriculture (seul)'!F131/'agriculture (seul)'!F19</f>
        <v>0.58432429687582088</v>
      </c>
      <c r="G135" s="3228">
        <f>'agriculture (seul)'!G131/'agriculture (seul)'!G19</f>
        <v>0.60351362256790519</v>
      </c>
      <c r="H135" s="3228">
        <f>'agriculture (seul)'!H131/'agriculture (seul)'!H19</f>
        <v>0.68668734903633899</v>
      </c>
      <c r="I135" s="3228">
        <f>'agriculture (seul)'!I131/'agriculture (seul)'!I19</f>
        <v>0.67629950422994412</v>
      </c>
      <c r="J135" s="3228">
        <f>'agriculture (seul)'!J131/'agriculture (seul)'!J19</f>
        <v>0.64131599045116794</v>
      </c>
      <c r="K135" s="3228">
        <f>'agriculture (seul)'!K131/'agriculture (seul)'!K19</f>
        <v>0.62812899159471969</v>
      </c>
      <c r="L135" s="3228">
        <f>'agriculture (seul)'!L131/'agriculture (seul)'!L19</f>
        <v>0.62387476467620262</v>
      </c>
      <c r="M135" s="3228">
        <f>'agriculture (seul)'!M131/'agriculture (seul)'!M19</f>
        <v>0.6189735142900088</v>
      </c>
      <c r="N135" s="3228">
        <f>'agriculture (seul)'!N131/'agriculture (seul)'!N19</f>
        <v>0.59749168105866812</v>
      </c>
      <c r="O135" s="3228">
        <f>'agriculture (seul)'!O131/'agriculture (seul)'!O19</f>
        <v>0.59265227195072812</v>
      </c>
      <c r="P135" s="3228">
        <f>'agriculture (seul)'!P131/'agriculture (seul)'!P19</f>
        <v>0.57738417532867914</v>
      </c>
      <c r="Q135" s="3228">
        <f>'agriculture (seul)'!Q131/'agriculture (seul)'!Q19</f>
        <v>0.5649032387597237</v>
      </c>
      <c r="R135" s="3228">
        <f>'agriculture (seul)'!R131/'agriculture (seul)'!R19</f>
        <v>0.49349875294908702</v>
      </c>
      <c r="S135" s="3228">
        <f>'agriculture (seul)'!S131/'agriculture (seul)'!S19</f>
        <v>0.61390304139121465</v>
      </c>
      <c r="T135" s="3228">
        <f>'agriculture (seul)'!T131/'agriculture (seul)'!T19</f>
        <v>0.58871590039641453</v>
      </c>
      <c r="U135" s="3228">
        <f>'agriculture (seul)'!U131/'agriculture (seul)'!U19</f>
        <v>0.57972830700805156</v>
      </c>
      <c r="V135" s="3228" t="e">
        <f>'agriculture (seul)'!V131/'agriculture (seul)'!V19</f>
        <v>#VALUE!</v>
      </c>
      <c r="X135" s="3244" t="s">
        <v>40</v>
      </c>
      <c r="Y135" s="3248">
        <v>0.56608739952451037</v>
      </c>
      <c r="Z135" s="3248">
        <v>0.56878658861096332</v>
      </c>
      <c r="AA135" s="3248">
        <v>0.56313993174061439</v>
      </c>
      <c r="AB135" s="3248">
        <v>0.56348704990524323</v>
      </c>
      <c r="AC135" s="3248">
        <v>0.54381203853112314</v>
      </c>
      <c r="AD135" s="3248">
        <v>0.54345901468597024</v>
      </c>
      <c r="AE135" s="3248">
        <v>0.57857464923215662</v>
      </c>
      <c r="AF135" s="3248">
        <v>0.5642137333020858</v>
      </c>
      <c r="AG135" s="3248">
        <v>0.58454050025618332</v>
      </c>
      <c r="AH135" s="3248">
        <v>0.57596412101555772</v>
      </c>
      <c r="AI135" s="3248">
        <v>0.57398944690473952</v>
      </c>
      <c r="AJ135" s="3248">
        <v>0.53322565759113982</v>
      </c>
      <c r="AK135" s="3248">
        <v>0.55940923811930088</v>
      </c>
      <c r="AL135" s="3248">
        <v>0.55001785226723798</v>
      </c>
      <c r="AM135" s="3248">
        <v>0.55946692385252728</v>
      </c>
      <c r="AN135" s="3248">
        <v>0.55177987069997603</v>
      </c>
      <c r="AO135" s="3248">
        <v>0.59517097921810302</v>
      </c>
      <c r="AP135" s="3248">
        <v>0.58654964179888225</v>
      </c>
      <c r="AQ135" s="3248">
        <v>0.58166117242367776</v>
      </c>
      <c r="AR135" s="3248"/>
    </row>
    <row r="136" spans="1:44">
      <c r="B136" s="3258" t="s">
        <v>27</v>
      </c>
      <c r="C136" s="3228">
        <f>'agriculture (seul)'!C132/'agriculture (seul)'!C20</f>
        <v>0.37379378252918838</v>
      </c>
      <c r="D136" s="3228">
        <f>'agriculture (seul)'!D132/'agriculture (seul)'!D20</f>
        <v>0.35104574169558062</v>
      </c>
      <c r="E136" s="3228">
        <f>'agriculture (seul)'!E132/'agriculture (seul)'!E20</f>
        <v>0.33710017769880052</v>
      </c>
      <c r="F136" s="3228">
        <f>'agriculture (seul)'!F132/'agriculture (seul)'!F20</f>
        <v>0.3360721743759128</v>
      </c>
      <c r="G136" s="3228">
        <f>'agriculture (seul)'!G132/'agriculture (seul)'!G20</f>
        <v>0.34567803225763771</v>
      </c>
      <c r="H136" s="3228">
        <f>'agriculture (seul)'!H132/'agriculture (seul)'!H20</f>
        <v>0.34324104234527686</v>
      </c>
      <c r="I136" s="3228">
        <f>'agriculture (seul)'!I132/'agriculture (seul)'!I20</f>
        <v>0.38349694879278323</v>
      </c>
      <c r="J136" s="3228">
        <f>'agriculture (seul)'!J132/'agriculture (seul)'!J20</f>
        <v>0.3718019742143433</v>
      </c>
      <c r="K136" s="3228">
        <f>'agriculture (seul)'!K132/'agriculture (seul)'!K20</f>
        <v>0.30297083809429182</v>
      </c>
      <c r="L136" s="3228">
        <f>'agriculture (seul)'!L132/'agriculture (seul)'!L20</f>
        <v>0.29520314897591571</v>
      </c>
      <c r="M136" s="3228">
        <f>'agriculture (seul)'!M132/'agriculture (seul)'!M20</f>
        <v>0.32214248496044717</v>
      </c>
      <c r="N136" s="3228">
        <f>'agriculture (seul)'!N132/'agriculture (seul)'!N20</f>
        <v>0.26531523281901015</v>
      </c>
      <c r="O136" s="3228">
        <f>'agriculture (seul)'!O132/'agriculture (seul)'!O20</f>
        <v>0.29936075511447546</v>
      </c>
      <c r="P136" s="3228">
        <f>'agriculture (seul)'!P132/'agriculture (seul)'!P20</f>
        <v>0.27337610767430193</v>
      </c>
      <c r="Q136" s="3228">
        <f>'agriculture (seul)'!Q132/'agriculture (seul)'!Q20</f>
        <v>0.26758622198400805</v>
      </c>
      <c r="R136" s="3228">
        <f>'agriculture (seul)'!R132/'agriculture (seul)'!R20</f>
        <v>0.29731968077096826</v>
      </c>
      <c r="S136" s="3228">
        <f>'agriculture (seul)'!S132/'agriculture (seul)'!S20</f>
        <v>0.2704452558722546</v>
      </c>
      <c r="T136" s="3228">
        <f>'agriculture (seul)'!T132/'agriculture (seul)'!T20</f>
        <v>0.27838320817279388</v>
      </c>
      <c r="U136" s="3228">
        <f>'agriculture (seul)'!U132/'agriculture (seul)'!U20</f>
        <v>0.25730692169458619</v>
      </c>
      <c r="V136" s="3228">
        <f>'agriculture (seul)'!V132/'agriculture (seul)'!V20</f>
        <v>0.27383924841395524</v>
      </c>
      <c r="X136" s="3244" t="s">
        <v>26</v>
      </c>
      <c r="Y136" s="3248">
        <v>0.54772021466892562</v>
      </c>
      <c r="Z136" s="3248">
        <v>0.54122765253886362</v>
      </c>
      <c r="AA136" s="3248">
        <v>0.55991579491153298</v>
      </c>
      <c r="AB136" s="3248">
        <v>0.58432429687582088</v>
      </c>
      <c r="AC136" s="3248">
        <v>0.60351362256790519</v>
      </c>
      <c r="AD136" s="3248">
        <v>0.68668734903633899</v>
      </c>
      <c r="AE136" s="3248">
        <v>0.67629950422994412</v>
      </c>
      <c r="AF136" s="3248">
        <v>0.64131599045116794</v>
      </c>
      <c r="AG136" s="3248">
        <v>0.62812899159471969</v>
      </c>
      <c r="AH136" s="3248">
        <v>0.62387476467620262</v>
      </c>
      <c r="AI136" s="3248">
        <v>0.6189735142900088</v>
      </c>
      <c r="AJ136" s="3248">
        <v>0.59749168105866812</v>
      </c>
      <c r="AK136" s="3248">
        <v>0.59265227195072812</v>
      </c>
      <c r="AL136" s="3248">
        <v>0.57738417532867914</v>
      </c>
      <c r="AM136" s="3248">
        <v>0.5649032387597237</v>
      </c>
      <c r="AN136" s="3248">
        <v>0.49349875294908702</v>
      </c>
      <c r="AO136" s="3248">
        <v>0.61390304139121465</v>
      </c>
      <c r="AP136" s="3248">
        <v>0.58871590039641453</v>
      </c>
      <c r="AQ136" s="3248">
        <v>0.57972830700805156</v>
      </c>
      <c r="AR136" s="3248"/>
    </row>
    <row r="137" spans="1:44">
      <c r="B137" s="3258" t="s">
        <v>28</v>
      </c>
      <c r="C137" s="3228">
        <f>'agriculture (seul)'!C133/'agriculture (seul)'!C21</f>
        <v>0.3588928308454381</v>
      </c>
      <c r="D137" s="3228">
        <f>'agriculture (seul)'!D133/'agriculture (seul)'!D21</f>
        <v>0.38668231711185841</v>
      </c>
      <c r="E137" s="3228">
        <f>'agriculture (seul)'!E133/'agriculture (seul)'!E21</f>
        <v>0.2927361065805964</v>
      </c>
      <c r="F137" s="3228">
        <f>'agriculture (seul)'!F133/'agriculture (seul)'!F21</f>
        <v>0.28588898341131436</v>
      </c>
      <c r="G137" s="3228">
        <f>'agriculture (seul)'!G133/'agriculture (seul)'!G21</f>
        <v>0.29778223749107113</v>
      </c>
      <c r="H137" s="3228">
        <f>'agriculture (seul)'!H133/'agriculture (seul)'!H21</f>
        <v>0.29699050621036438</v>
      </c>
      <c r="I137" s="3228">
        <f>'agriculture (seul)'!I133/'agriculture (seul)'!I21</f>
        <v>0.32318903475462007</v>
      </c>
      <c r="J137" s="3228">
        <f>'agriculture (seul)'!J133/'agriculture (seul)'!J21</f>
        <v>0.31172358962467289</v>
      </c>
      <c r="K137" s="3228">
        <f>'agriculture (seul)'!K133/'agriculture (seul)'!K21</f>
        <v>0.20662752089500974</v>
      </c>
      <c r="L137" s="3228">
        <f>'agriculture (seul)'!L133/'agriculture (seul)'!L21</f>
        <v>0.21642978090204731</v>
      </c>
      <c r="M137" s="3228">
        <f>'agriculture (seul)'!M133/'agriculture (seul)'!M21</f>
        <v>0.2712840061850304</v>
      </c>
      <c r="N137" s="3228">
        <f>'agriculture (seul)'!N133/'agriculture (seul)'!N21</f>
        <v>0.27986713364465199</v>
      </c>
      <c r="O137" s="3228">
        <f>'agriculture (seul)'!O133/'agriculture (seul)'!O21</f>
        <v>0.33582407129268049</v>
      </c>
      <c r="P137" s="3228">
        <f>'agriculture (seul)'!P133/'agriculture (seul)'!P21</f>
        <v>0.2720888627807001</v>
      </c>
      <c r="Q137" s="3228">
        <f>'agriculture (seul)'!Q133/'agriculture (seul)'!Q21</f>
        <v>0.29861866002068033</v>
      </c>
      <c r="R137" s="3228">
        <f>'agriculture (seul)'!R133/'agriculture (seul)'!R21</f>
        <v>0.18691371311391963</v>
      </c>
      <c r="S137" s="3228">
        <f>'agriculture (seul)'!S133/'agriculture (seul)'!S21</f>
        <v>0.19291988445440075</v>
      </c>
      <c r="T137" s="3228">
        <f>'agriculture (seul)'!T133/'agriculture (seul)'!T21</f>
        <v>0.29895658290671773</v>
      </c>
      <c r="U137" s="3228">
        <f>'agriculture (seul)'!U133/'agriculture (seul)'!U21</f>
        <v>0.21883307879404942</v>
      </c>
      <c r="V137" s="3228" t="e">
        <f>'agriculture (seul)'!V133/'agriculture (seul)'!V21</f>
        <v>#VALUE!</v>
      </c>
      <c r="X137" s="3244" t="s">
        <v>31</v>
      </c>
      <c r="Y137" s="3248">
        <v>0.52451343589524591</v>
      </c>
      <c r="Z137" s="3248">
        <v>0.52877775427331808</v>
      </c>
      <c r="AA137" s="3248">
        <v>0.52650886211120296</v>
      </c>
      <c r="AB137" s="3248">
        <v>0.52905886300983485</v>
      </c>
      <c r="AC137" s="3248">
        <v>0.51803271595104217</v>
      </c>
      <c r="AD137" s="3248">
        <v>0.48744808510821058</v>
      </c>
      <c r="AE137" s="3248">
        <v>0.48851939655635629</v>
      </c>
      <c r="AF137" s="3248">
        <v>0.47102869283607335</v>
      </c>
      <c r="AG137" s="3248">
        <v>0.46183076887155899</v>
      </c>
      <c r="AH137" s="3248">
        <v>0.49607338689917968</v>
      </c>
      <c r="AI137" s="3248">
        <v>0.45452388731538496</v>
      </c>
      <c r="AJ137" s="3248">
        <v>0.47502232454437854</v>
      </c>
      <c r="AK137" s="3248">
        <v>0.47744729033697669</v>
      </c>
      <c r="AL137" s="3248">
        <v>0.51290329935128365</v>
      </c>
      <c r="AM137" s="3248">
        <v>0.5078904250814632</v>
      </c>
      <c r="AN137" s="3248">
        <v>0.47958190138584872</v>
      </c>
      <c r="AO137" s="3248">
        <v>0.49582170618028382</v>
      </c>
      <c r="AP137" s="3248">
        <v>0.48270385004266669</v>
      </c>
      <c r="AQ137" s="3248">
        <v>0.48389668591337576</v>
      </c>
      <c r="AR137" s="3248">
        <v>0.47773996582920197</v>
      </c>
    </row>
    <row r="138" spans="1:44" s="3240" customFormat="1">
      <c r="A138" s="3264"/>
      <c r="B138" s="3261" t="s">
        <v>29</v>
      </c>
      <c r="C138" s="3246">
        <f>'agriculture (seul)'!C134/'agriculture (seul)'!C22</f>
        <v>0.35359367186434515</v>
      </c>
      <c r="D138" s="3246">
        <f>'agriculture (seul)'!D134/'agriculture (seul)'!D22</f>
        <v>0.35508016587074659</v>
      </c>
      <c r="E138" s="3246">
        <f>'agriculture (seul)'!E134/'agriculture (seul)'!E22</f>
        <v>0.35054482231448314</v>
      </c>
      <c r="F138" s="3246">
        <f>'agriculture (seul)'!F134/'agriculture (seul)'!F22</f>
        <v>0.3465086443887837</v>
      </c>
      <c r="G138" s="3246">
        <f>'agriculture (seul)'!G134/'agriculture (seul)'!G22</f>
        <v>0.32729735300179608</v>
      </c>
      <c r="H138" s="3246">
        <f>'agriculture (seul)'!H134/'agriculture (seul)'!H22</f>
        <v>0.32062992125984252</v>
      </c>
      <c r="I138" s="3246">
        <f>'agriculture (seul)'!I134/'agriculture (seul)'!I22</f>
        <v>0.37738950730355547</v>
      </c>
      <c r="J138" s="3246">
        <f>'agriculture (seul)'!J134/'agriculture (seul)'!J22</f>
        <v>0.38142081177024079</v>
      </c>
      <c r="K138" s="3246">
        <f>'agriculture (seul)'!K134/'agriculture (seul)'!K22</f>
        <v>0.36185365988577117</v>
      </c>
      <c r="L138" s="3246">
        <f>'agriculture (seul)'!L134/'agriculture (seul)'!L22</f>
        <v>0.33243795794720271</v>
      </c>
      <c r="M138" s="3246">
        <f>'agriculture (seul)'!M134/'agriculture (seul)'!M22</f>
        <v>0.41150288615341818</v>
      </c>
      <c r="N138" s="3246">
        <f>'agriculture (seul)'!N134/'agriculture (seul)'!N22</f>
        <v>0.3999612152553329</v>
      </c>
      <c r="O138" s="3246">
        <f>'agriculture (seul)'!O134/'agriculture (seul)'!O22</f>
        <v>0.37966558658388783</v>
      </c>
      <c r="P138" s="3246">
        <f>'agriculture (seul)'!P134/'agriculture (seul)'!P22</f>
        <v>0.33734725277519934</v>
      </c>
      <c r="Q138" s="3246">
        <f>'agriculture (seul)'!Q134/'agriculture (seul)'!Q22</f>
        <v>0.35676470958087597</v>
      </c>
      <c r="R138" s="3246">
        <f>'agriculture (seul)'!R134/'agriculture (seul)'!R22</f>
        <v>0.37689591475137912</v>
      </c>
      <c r="S138" s="3246">
        <f>'agriculture (seul)'!S134/'agriculture (seul)'!S22</f>
        <v>0.35667949862134191</v>
      </c>
      <c r="T138" s="3246">
        <f>'agriculture (seul)'!T134/'agriculture (seul)'!T22</f>
        <v>0.38885315081182614</v>
      </c>
      <c r="U138" s="3246">
        <f>'agriculture (seul)'!U134/'agriculture (seul)'!U22</f>
        <v>0.40562813583149526</v>
      </c>
      <c r="V138" s="3246">
        <f>'agriculture (seul)'!V134/'agriculture (seul)'!V22</f>
        <v>0.38137319077751108</v>
      </c>
      <c r="X138" s="3247" t="s">
        <v>34</v>
      </c>
      <c r="Y138" s="3249">
        <v>0.27630994123166575</v>
      </c>
      <c r="Z138" s="3249">
        <v>0.28252098502063722</v>
      </c>
      <c r="AA138" s="3249">
        <v>0.25475558227700118</v>
      </c>
      <c r="AB138" s="3249">
        <v>0.24881726541734231</v>
      </c>
      <c r="AC138" s="3249">
        <v>0.33170510209697834</v>
      </c>
      <c r="AD138" s="3249">
        <v>0.36277146114050213</v>
      </c>
      <c r="AE138" s="3249">
        <v>0.39033278035362345</v>
      </c>
      <c r="AF138" s="3249">
        <v>0.37224832175451339</v>
      </c>
      <c r="AG138" s="3249">
        <v>0.38204975542558284</v>
      </c>
      <c r="AH138" s="3249">
        <v>0.3908620445200624</v>
      </c>
      <c r="AI138" s="3249">
        <v>0.40813729575117397</v>
      </c>
      <c r="AJ138" s="3249">
        <v>0.39850695877255504</v>
      </c>
      <c r="AK138" s="3249">
        <v>0.37186186268340948</v>
      </c>
      <c r="AL138" s="3249">
        <v>0.43120132794151406</v>
      </c>
      <c r="AM138" s="3249">
        <v>0.39279359828333854</v>
      </c>
      <c r="AN138" s="3249">
        <v>0.37879228739913096</v>
      </c>
      <c r="AO138" s="3249">
        <v>0.48689633357831963</v>
      </c>
      <c r="AP138" s="3249">
        <v>0.45447323999602818</v>
      </c>
      <c r="AQ138" s="3249">
        <v>0.44135580906582716</v>
      </c>
      <c r="AR138" s="3249"/>
    </row>
    <row r="139" spans="1:44">
      <c r="B139" s="3258" t="s">
        <v>30</v>
      </c>
      <c r="C139" s="3228">
        <f>'agriculture (seul)'!C135/'agriculture (seul)'!C23</f>
        <v>0.39772151898734176</v>
      </c>
      <c r="D139" s="3228">
        <f>'agriculture (seul)'!D135/'agriculture (seul)'!D23</f>
        <v>0.44314882680500689</v>
      </c>
      <c r="E139" s="3228">
        <f>'agriculture (seul)'!E135/'agriculture (seul)'!E23</f>
        <v>0.37558127518859152</v>
      </c>
      <c r="F139" s="3228">
        <f>'agriculture (seul)'!F135/'agriculture (seul)'!F23</f>
        <v>0.35215789473684211</v>
      </c>
      <c r="G139" s="3228">
        <f>'agriculture (seul)'!G135/'agriculture (seul)'!G23</f>
        <v>0.4022963447423879</v>
      </c>
      <c r="H139" s="3228">
        <f>'agriculture (seul)'!H135/'agriculture (seul)'!H23</f>
        <v>0.42633132798573975</v>
      </c>
      <c r="I139" s="3228">
        <f>'agriculture (seul)'!I135/'agriculture (seul)'!I23</f>
        <v>0.4821674080064699</v>
      </c>
      <c r="J139" s="3228">
        <f>'agriculture (seul)'!J135/'agriculture (seul)'!J23</f>
        <v>0.42786556547476967</v>
      </c>
      <c r="K139" s="3228">
        <f>'agriculture (seul)'!K135/'agriculture (seul)'!K23</f>
        <v>0.43784255923135712</v>
      </c>
      <c r="L139" s="3228">
        <f>'agriculture (seul)'!L135/'agriculture (seul)'!L23</f>
        <v>0.40537068292314282</v>
      </c>
      <c r="M139" s="3228">
        <f>'agriculture (seul)'!M135/'agriculture (seul)'!M23</f>
        <v>0.43469101123595505</v>
      </c>
      <c r="N139" s="3228">
        <f>'agriculture (seul)'!N135/'agriculture (seul)'!N23</f>
        <v>0.4377382837703091</v>
      </c>
      <c r="O139" s="3228">
        <f>'agriculture (seul)'!O135/'agriculture (seul)'!O23</f>
        <v>0.38950537126667456</v>
      </c>
      <c r="P139" s="3228">
        <f>'agriculture (seul)'!P135/'agriculture (seul)'!P23</f>
        <v>0.41072978446405323</v>
      </c>
      <c r="Q139" s="3228">
        <f>'agriculture (seul)'!Q135/'agriculture (seul)'!Q23</f>
        <v>0.40419657647708446</v>
      </c>
      <c r="R139" s="3228">
        <f>'agriculture (seul)'!R135/'agriculture (seul)'!R23</f>
        <v>0.31317020659959427</v>
      </c>
      <c r="S139" s="3228">
        <f>'agriculture (seul)'!S135/'agriculture (seul)'!S23</f>
        <v>0.35646464856329602</v>
      </c>
      <c r="T139" s="3228">
        <f>'agriculture (seul)'!T135/'agriculture (seul)'!T23</f>
        <v>0.41151098025242389</v>
      </c>
      <c r="U139" s="3228">
        <f>'agriculture (seul)'!U135/'agriculture (seul)'!U23</f>
        <v>0.35689117492203637</v>
      </c>
      <c r="V139" s="3228">
        <f>'agriculture (seul)'!V135/'agriculture (seul)'!V23</f>
        <v>0.40629098062071978</v>
      </c>
      <c r="X139" s="3244" t="s">
        <v>29</v>
      </c>
      <c r="Y139" s="3248">
        <v>0.35359367186434515</v>
      </c>
      <c r="Z139" s="3248">
        <v>0.35508016587074659</v>
      </c>
      <c r="AA139" s="3248">
        <v>0.35054482231448314</v>
      </c>
      <c r="AB139" s="3248">
        <v>0.3465086443887837</v>
      </c>
      <c r="AC139" s="3248">
        <v>0.32729735300179608</v>
      </c>
      <c r="AD139" s="3248">
        <v>0.32062992125984252</v>
      </c>
      <c r="AE139" s="3248">
        <v>0.37738950730355547</v>
      </c>
      <c r="AF139" s="3248">
        <v>0.38142081177024079</v>
      </c>
      <c r="AG139" s="3248">
        <v>0.36185365988577117</v>
      </c>
      <c r="AH139" s="3248">
        <v>0.33243795794720271</v>
      </c>
      <c r="AI139" s="3248">
        <v>0.41150288615341818</v>
      </c>
      <c r="AJ139" s="3248">
        <v>0.3999612152553329</v>
      </c>
      <c r="AK139" s="3248">
        <v>0.37966558658388783</v>
      </c>
      <c r="AL139" s="3248">
        <v>0.33734725277519934</v>
      </c>
      <c r="AM139" s="3248">
        <v>0.35676470958087597</v>
      </c>
      <c r="AN139" s="3248">
        <v>0.37689591475137912</v>
      </c>
      <c r="AO139" s="3248">
        <v>0.35667949862134191</v>
      </c>
      <c r="AP139" s="3248">
        <v>0.38885315081182614</v>
      </c>
      <c r="AQ139" s="3248">
        <v>0.40562813583149526</v>
      </c>
      <c r="AR139" s="3248">
        <v>0.38137319077751108</v>
      </c>
    </row>
    <row r="140" spans="1:44">
      <c r="B140" s="3258" t="s">
        <v>31</v>
      </c>
      <c r="C140" s="3228">
        <f>'agriculture (seul)'!C136/'agriculture (seul)'!C24</f>
        <v>0.52451343589524591</v>
      </c>
      <c r="D140" s="3228">
        <f>'agriculture (seul)'!D136/'agriculture (seul)'!D24</f>
        <v>0.52877775427331808</v>
      </c>
      <c r="E140" s="3228">
        <f>'agriculture (seul)'!E136/'agriculture (seul)'!E24</f>
        <v>0.52650886211120296</v>
      </c>
      <c r="F140" s="3228">
        <f>'agriculture (seul)'!F136/'agriculture (seul)'!F24</f>
        <v>0.52905886300983485</v>
      </c>
      <c r="G140" s="3228">
        <f>'agriculture (seul)'!G136/'agriculture (seul)'!G24</f>
        <v>0.51803271595104217</v>
      </c>
      <c r="H140" s="3228">
        <f>'agriculture (seul)'!H136/'agriculture (seul)'!H24</f>
        <v>0.48744808510821058</v>
      </c>
      <c r="I140" s="3228">
        <f>'agriculture (seul)'!I136/'agriculture (seul)'!I24</f>
        <v>0.48851939655635629</v>
      </c>
      <c r="J140" s="3228">
        <f>'agriculture (seul)'!J136/'agriculture (seul)'!J24</f>
        <v>0.47102869283607335</v>
      </c>
      <c r="K140" s="3228">
        <f>'agriculture (seul)'!K136/'agriculture (seul)'!K24</f>
        <v>0.46183076887155899</v>
      </c>
      <c r="L140" s="3228">
        <f>'agriculture (seul)'!L136/'agriculture (seul)'!L24</f>
        <v>0.49607338689917968</v>
      </c>
      <c r="M140" s="3228">
        <f>'agriculture (seul)'!M136/'agriculture (seul)'!M24</f>
        <v>0.45452388731538496</v>
      </c>
      <c r="N140" s="3228">
        <f>'agriculture (seul)'!N136/'agriculture (seul)'!N24</f>
        <v>0.47502232454437854</v>
      </c>
      <c r="O140" s="3228">
        <f>'agriculture (seul)'!O136/'agriculture (seul)'!O24</f>
        <v>0.47744729033697669</v>
      </c>
      <c r="P140" s="3228">
        <f>'agriculture (seul)'!P136/'agriculture (seul)'!P24</f>
        <v>0.51290329935128365</v>
      </c>
      <c r="Q140" s="3228">
        <f>'agriculture (seul)'!Q136/'agriculture (seul)'!Q24</f>
        <v>0.5078904250814632</v>
      </c>
      <c r="R140" s="3228">
        <f>'agriculture (seul)'!R136/'agriculture (seul)'!R24</f>
        <v>0.47958190138584872</v>
      </c>
      <c r="S140" s="3228">
        <f>'agriculture (seul)'!S136/'agriculture (seul)'!S24</f>
        <v>0.49582170618028382</v>
      </c>
      <c r="T140" s="3228">
        <f>'agriculture (seul)'!T136/'agriculture (seul)'!T24</f>
        <v>0.48270385004266669</v>
      </c>
      <c r="U140" s="3228">
        <f>'agriculture (seul)'!U136/'agriculture (seul)'!U24</f>
        <v>0.48389668591337576</v>
      </c>
      <c r="V140" s="3228">
        <f>'agriculture (seul)'!V136/'agriculture (seul)'!V24</f>
        <v>0.47773996582920197</v>
      </c>
      <c r="X140" s="3245" t="s">
        <v>30</v>
      </c>
      <c r="Y140" s="3250">
        <v>0.39772151898734176</v>
      </c>
      <c r="Z140" s="3250">
        <v>0.44314882680500689</v>
      </c>
      <c r="AA140" s="3250">
        <v>0.37558127518859152</v>
      </c>
      <c r="AB140" s="3250">
        <v>0.35215789473684211</v>
      </c>
      <c r="AC140" s="3250">
        <v>0.4022963447423879</v>
      </c>
      <c r="AD140" s="3250">
        <v>0.42633132798573975</v>
      </c>
      <c r="AE140" s="3250">
        <v>0.4821674080064699</v>
      </c>
      <c r="AF140" s="3250">
        <v>0.42786556547476967</v>
      </c>
      <c r="AG140" s="3250">
        <v>0.43784255923135712</v>
      </c>
      <c r="AH140" s="3250">
        <v>0.40537068292314282</v>
      </c>
      <c r="AI140" s="3250">
        <v>0.43469101123595505</v>
      </c>
      <c r="AJ140" s="3250">
        <v>0.4377382837703091</v>
      </c>
      <c r="AK140" s="3250">
        <v>0.38950537126667456</v>
      </c>
      <c r="AL140" s="3250">
        <v>0.41072978446405323</v>
      </c>
      <c r="AM140" s="3250">
        <v>0.40419657647708446</v>
      </c>
      <c r="AN140" s="3250">
        <v>0.31317020659959427</v>
      </c>
      <c r="AO140" s="3250">
        <v>0.35646464856329602</v>
      </c>
      <c r="AP140" s="3250">
        <v>0.41151098025242389</v>
      </c>
      <c r="AQ140" s="3250">
        <v>0.35689117492203637</v>
      </c>
      <c r="AR140" s="3250">
        <v>0.40629098062071978</v>
      </c>
    </row>
    <row r="141" spans="1:44">
      <c r="B141" s="3258" t="s">
        <v>32</v>
      </c>
      <c r="C141" s="3228">
        <f>'agriculture (seul)'!C137/'agriculture (seul)'!C25</f>
        <v>0.44557947739258602</v>
      </c>
      <c r="D141" s="3228">
        <f>'agriculture (seul)'!D137/'agriculture (seul)'!D25</f>
        <v>0.42004128522706874</v>
      </c>
      <c r="E141" s="3228">
        <f>'agriculture (seul)'!E137/'agriculture (seul)'!E25</f>
        <v>0.42040975009945392</v>
      </c>
      <c r="F141" s="3228">
        <f>'agriculture (seul)'!F137/'agriculture (seul)'!F25</f>
        <v>0.43215731746725722</v>
      </c>
      <c r="G141" s="3228">
        <f>'agriculture (seul)'!G137/'agriculture (seul)'!G25</f>
        <v>0.36490867775274061</v>
      </c>
      <c r="H141" s="3228">
        <f>'agriculture (seul)'!H137/'agriculture (seul)'!H25</f>
        <v>0.33414725201545775</v>
      </c>
      <c r="I141" s="3228">
        <f>'agriculture (seul)'!I137/'agriculture (seul)'!I25</f>
        <v>0.34441016389745904</v>
      </c>
      <c r="J141" s="3228">
        <f>'agriculture (seul)'!J137/'agriculture (seul)'!J25</f>
        <v>0.34707249403646712</v>
      </c>
      <c r="K141" s="3228">
        <f>'agriculture (seul)'!K137/'agriculture (seul)'!K25</f>
        <v>0.33642774971239936</v>
      </c>
      <c r="L141" s="3228">
        <f>'agriculture (seul)'!L137/'agriculture (seul)'!L25</f>
        <v>0.31162732712765956</v>
      </c>
      <c r="M141" s="3228">
        <f>'agriculture (seul)'!M137/'agriculture (seul)'!M25</f>
        <v>0.37101988039437528</v>
      </c>
      <c r="N141" s="3228">
        <f>'agriculture (seul)'!N137/'agriculture (seul)'!N25</f>
        <v>0.36783777899876635</v>
      </c>
      <c r="O141" s="3228">
        <f>'agriculture (seul)'!O137/'agriculture (seul)'!O25</f>
        <v>0.38039028180378326</v>
      </c>
      <c r="P141" s="3228">
        <f>'agriculture (seul)'!P137/'agriculture (seul)'!P25</f>
        <v>0.34335065162931699</v>
      </c>
      <c r="Q141" s="3228">
        <f>'agriculture (seul)'!Q137/'agriculture (seul)'!Q25</f>
        <v>0.29354568315171836</v>
      </c>
      <c r="R141" s="3228">
        <f>'agriculture (seul)'!R137/'agriculture (seul)'!R25</f>
        <v>0.33652750591603608</v>
      </c>
      <c r="S141" s="3228">
        <f>'agriculture (seul)'!S137/'agriculture (seul)'!S25</f>
        <v>0.35037620329731123</v>
      </c>
      <c r="T141" s="3228">
        <f>'agriculture (seul)'!T137/'agriculture (seul)'!T25</f>
        <v>0.36078495921577236</v>
      </c>
      <c r="U141" s="3228">
        <f>'agriculture (seul)'!U137/'agriculture (seul)'!U25</f>
        <v>0.27948635040879488</v>
      </c>
      <c r="V141" s="3228">
        <f>'agriculture (seul)'!V137/'agriculture (seul)'!V25</f>
        <v>0.2711786759412485</v>
      </c>
      <c r="X141" s="3244" t="s">
        <v>41</v>
      </c>
      <c r="Y141" s="3248">
        <v>0.36921973292131111</v>
      </c>
      <c r="Z141" s="3248">
        <v>0.36753613174411237</v>
      </c>
      <c r="AA141" s="3248">
        <v>0.4223997557500509</v>
      </c>
      <c r="AB141" s="3248">
        <v>0.43689077730567361</v>
      </c>
      <c r="AC141" s="3248">
        <v>0.3710334003629408</v>
      </c>
      <c r="AD141" s="3248">
        <v>0.43701988251242657</v>
      </c>
      <c r="AE141" s="3248">
        <v>0.45000266937162992</v>
      </c>
      <c r="AF141" s="3248">
        <v>0.37168362258128868</v>
      </c>
      <c r="AG141" s="3248">
        <v>0.41443615620886354</v>
      </c>
      <c r="AH141" s="3248">
        <v>0.42002409316021949</v>
      </c>
      <c r="AI141" s="3248">
        <v>0.36540968133399254</v>
      </c>
      <c r="AJ141" s="3248">
        <v>0.38257738817359999</v>
      </c>
      <c r="AK141" s="3248">
        <v>0.34385993287776473</v>
      </c>
      <c r="AL141" s="3248">
        <v>0.33906557947211807</v>
      </c>
      <c r="AM141" s="3248">
        <v>0.40621257756649853</v>
      </c>
      <c r="AN141" s="3248">
        <v>0.33951418505470055</v>
      </c>
      <c r="AO141" s="3248">
        <v>0.3351539411170551</v>
      </c>
      <c r="AP141" s="3248">
        <v>0.33686379410063622</v>
      </c>
      <c r="AQ141" s="3248">
        <v>0.32865786578657868</v>
      </c>
      <c r="AR141" s="3248">
        <v>0.33314951179161123</v>
      </c>
    </row>
    <row r="142" spans="1:44">
      <c r="B142" s="3258" t="s">
        <v>33</v>
      </c>
      <c r="C142" s="3228">
        <f>'agriculture (seul)'!C138/'agriculture (seul)'!C26</f>
        <v>0.36101817524188445</v>
      </c>
      <c r="D142" s="3228">
        <f>'agriculture (seul)'!D138/'agriculture (seul)'!D26</f>
        <v>0.3574917146345718</v>
      </c>
      <c r="E142" s="3228">
        <f>'agriculture (seul)'!E138/'agriculture (seul)'!E26</f>
        <v>0.33358208955223878</v>
      </c>
      <c r="F142" s="3228">
        <f>'agriculture (seul)'!F138/'agriculture (seul)'!F26</f>
        <v>0.34841827768014061</v>
      </c>
      <c r="G142" s="3228">
        <f>'agriculture (seul)'!G138/'agriculture (seul)'!G26</f>
        <v>0.32331193269869385</v>
      </c>
      <c r="H142" s="3228">
        <f>'agriculture (seul)'!H138/'agriculture (seul)'!H26</f>
        <v>0.32650337910550559</v>
      </c>
      <c r="I142" s="3228">
        <f>'agriculture (seul)'!I138/'agriculture (seul)'!I26</f>
        <v>0.3543812391063223</v>
      </c>
      <c r="J142" s="3228">
        <f>'agriculture (seul)'!J138/'agriculture (seul)'!J26</f>
        <v>0.33497015940167713</v>
      </c>
      <c r="K142" s="3228">
        <f>'agriculture (seul)'!K138/'agriculture (seul)'!K26</f>
        <v>0.29939879759519039</v>
      </c>
      <c r="L142" s="3228">
        <f>'agriculture (seul)'!L138/'agriculture (seul)'!L26</f>
        <v>0.28449276483788594</v>
      </c>
      <c r="M142" s="3228">
        <f>'agriculture (seul)'!M138/'agriculture (seul)'!M26</f>
        <v>0.31946672370156487</v>
      </c>
      <c r="N142" s="3228">
        <f>'agriculture (seul)'!N138/'agriculture (seul)'!N26</f>
        <v>0.27705915256607466</v>
      </c>
      <c r="O142" s="3228">
        <f>'agriculture (seul)'!O138/'agriculture (seul)'!O26</f>
        <v>0.28324598478444635</v>
      </c>
      <c r="P142" s="3228">
        <f>'agriculture (seul)'!P138/'agriculture (seul)'!P26</f>
        <v>0.30404297063458879</v>
      </c>
      <c r="Q142" s="3228">
        <f>'agriculture (seul)'!Q138/'agriculture (seul)'!Q26</f>
        <v>0.30667779632721204</v>
      </c>
      <c r="R142" s="3228">
        <f>'agriculture (seul)'!R138/'agriculture (seul)'!R26</f>
        <v>0.31482732986416168</v>
      </c>
      <c r="S142" s="3228">
        <f>'agriculture (seul)'!S138/'agriculture (seul)'!S26</f>
        <v>0.32066595489123184</v>
      </c>
      <c r="T142" s="3228">
        <f>'agriculture (seul)'!T138/'agriculture (seul)'!T26</f>
        <v>0.33297869011484182</v>
      </c>
      <c r="U142" s="3228">
        <f>'agriculture (seul)'!U138/'agriculture (seul)'!U26</f>
        <v>0.30794415021665866</v>
      </c>
      <c r="V142" s="3228" t="e">
        <f>'agriculture (seul)'!V138/'agriculture (seul)'!V26</f>
        <v>#VALUE!</v>
      </c>
      <c r="W142" s="3197"/>
      <c r="X142" s="3244" t="s">
        <v>33</v>
      </c>
      <c r="Y142" s="3248">
        <v>0.36101817524188445</v>
      </c>
      <c r="Z142" s="3248">
        <v>0.3574917146345718</v>
      </c>
      <c r="AA142" s="3248">
        <v>0.33358208955223878</v>
      </c>
      <c r="AB142" s="3248">
        <v>0.34841827768014061</v>
      </c>
      <c r="AC142" s="3248">
        <v>0.32331193269869385</v>
      </c>
      <c r="AD142" s="3248">
        <v>0.32650337910550559</v>
      </c>
      <c r="AE142" s="3248">
        <v>0.3543812391063223</v>
      </c>
      <c r="AF142" s="3248">
        <v>0.33497015940167713</v>
      </c>
      <c r="AG142" s="3248">
        <v>0.29939879759519039</v>
      </c>
      <c r="AH142" s="3248">
        <v>0.28449276483788594</v>
      </c>
      <c r="AI142" s="3248">
        <v>0.31946672370156487</v>
      </c>
      <c r="AJ142" s="3248">
        <v>0.27705915256607466</v>
      </c>
      <c r="AK142" s="3248">
        <v>0.28324598478444635</v>
      </c>
      <c r="AL142" s="3248">
        <v>0.30404297063458879</v>
      </c>
      <c r="AM142" s="3248">
        <v>0.30667779632721204</v>
      </c>
      <c r="AN142" s="3248">
        <v>0.31482732986416168</v>
      </c>
      <c r="AO142" s="3248">
        <v>0.32066595489123184</v>
      </c>
      <c r="AP142" s="3248">
        <v>0.33297869011484182</v>
      </c>
      <c r="AQ142" s="3248">
        <v>0.30794415021665866</v>
      </c>
      <c r="AR142" s="3248"/>
    </row>
    <row r="143" spans="1:44">
      <c r="B143" s="3258" t="s">
        <v>34</v>
      </c>
      <c r="C143" s="3228">
        <f>'agriculture (seul)'!C139/'agriculture (seul)'!C27</f>
        <v>0.27630994123166575</v>
      </c>
      <c r="D143" s="3228">
        <f>'agriculture (seul)'!D139/'agriculture (seul)'!D27</f>
        <v>0.28252098502063722</v>
      </c>
      <c r="E143" s="3228">
        <f>'agriculture (seul)'!E139/'agriculture (seul)'!E27</f>
        <v>0.25475558227700118</v>
      </c>
      <c r="F143" s="3228">
        <f>'agriculture (seul)'!F139/'agriculture (seul)'!F27</f>
        <v>0.24881726541734231</v>
      </c>
      <c r="G143" s="3228">
        <f>'agriculture (seul)'!G139/'agriculture (seul)'!G27</f>
        <v>0.33170510209697834</v>
      </c>
      <c r="H143" s="3228">
        <f>'agriculture (seul)'!H139/'agriculture (seul)'!H27</f>
        <v>0.36277146114050213</v>
      </c>
      <c r="I143" s="3228">
        <f>'agriculture (seul)'!I139/'agriculture (seul)'!I27</f>
        <v>0.39033278035362345</v>
      </c>
      <c r="J143" s="3228">
        <f>'agriculture (seul)'!J139/'agriculture (seul)'!J27</f>
        <v>0.37224832175451339</v>
      </c>
      <c r="K143" s="3228">
        <f>'agriculture (seul)'!K139/'agriculture (seul)'!K27</f>
        <v>0.38204975542558284</v>
      </c>
      <c r="L143" s="3228">
        <f>'agriculture (seul)'!L139/'agriculture (seul)'!L27</f>
        <v>0.3908620445200624</v>
      </c>
      <c r="M143" s="3228">
        <f>'agriculture (seul)'!M139/'agriculture (seul)'!M27</f>
        <v>0.40813729575117397</v>
      </c>
      <c r="N143" s="3228">
        <f>'agriculture (seul)'!N139/'agriculture (seul)'!N27</f>
        <v>0.39850695877255504</v>
      </c>
      <c r="O143" s="3228">
        <f>'agriculture (seul)'!O139/'agriculture (seul)'!O27</f>
        <v>0.37186186268340948</v>
      </c>
      <c r="P143" s="3228">
        <f>'agriculture (seul)'!P139/'agriculture (seul)'!P27</f>
        <v>0.43120132794151406</v>
      </c>
      <c r="Q143" s="3228">
        <f>'agriculture (seul)'!Q139/'agriculture (seul)'!Q27</f>
        <v>0.39279359828333854</v>
      </c>
      <c r="R143" s="3228">
        <f>'agriculture (seul)'!R139/'agriculture (seul)'!R27</f>
        <v>0.37879228739913096</v>
      </c>
      <c r="S143" s="3228">
        <f>'agriculture (seul)'!S139/'agriculture (seul)'!S27</f>
        <v>0.48689633357831963</v>
      </c>
      <c r="T143" s="3228">
        <f>'agriculture (seul)'!T139/'agriculture (seul)'!T27</f>
        <v>0.45447323999602818</v>
      </c>
      <c r="U143" s="3228">
        <f>'agriculture (seul)'!U139/'agriculture (seul)'!U27</f>
        <v>0.44135580906582716</v>
      </c>
      <c r="V143" s="3228" t="e">
        <f>'agriculture (seul)'!V139/'agriculture (seul)'!V27</f>
        <v>#VALUE!</v>
      </c>
      <c r="W143" s="3197"/>
      <c r="X143" s="3244" t="s">
        <v>32</v>
      </c>
      <c r="Y143" s="3248">
        <v>0.44557947739258602</v>
      </c>
      <c r="Z143" s="3248">
        <v>0.42004128522706874</v>
      </c>
      <c r="AA143" s="3248">
        <v>0.42040975009945392</v>
      </c>
      <c r="AB143" s="3248">
        <v>0.43215731746725722</v>
      </c>
      <c r="AC143" s="3248">
        <v>0.36490867775274061</v>
      </c>
      <c r="AD143" s="3248">
        <v>0.33414725201545775</v>
      </c>
      <c r="AE143" s="3248">
        <v>0.34441016389745904</v>
      </c>
      <c r="AF143" s="3248">
        <v>0.34707249403646712</v>
      </c>
      <c r="AG143" s="3248">
        <v>0.33642774971239936</v>
      </c>
      <c r="AH143" s="3248">
        <v>0.31162732712765956</v>
      </c>
      <c r="AI143" s="3248">
        <v>0.37101988039437528</v>
      </c>
      <c r="AJ143" s="3248">
        <v>0.36783777899876635</v>
      </c>
      <c r="AK143" s="3248">
        <v>0.38039028180378326</v>
      </c>
      <c r="AL143" s="3248">
        <v>0.34335065162931699</v>
      </c>
      <c r="AM143" s="3248">
        <v>0.29354568315171836</v>
      </c>
      <c r="AN143" s="3248">
        <v>0.33652750591603608</v>
      </c>
      <c r="AO143" s="3248">
        <v>0.35037620329731123</v>
      </c>
      <c r="AP143" s="3248">
        <v>0.36078495921577236</v>
      </c>
      <c r="AQ143" s="3248">
        <v>0.27948635040879488</v>
      </c>
      <c r="AR143" s="3248">
        <v>0.2711786759412485</v>
      </c>
    </row>
    <row r="144" spans="1:44">
      <c r="B144" s="3258" t="s">
        <v>40</v>
      </c>
      <c r="C144" s="3228">
        <f>'agriculture (seul)'!C140/'agriculture (seul)'!C28</f>
        <v>0.56608739952451037</v>
      </c>
      <c r="D144" s="3228">
        <f>'agriculture (seul)'!D140/'agriculture (seul)'!D28</f>
        <v>0.56878658861096332</v>
      </c>
      <c r="E144" s="3228">
        <f>'agriculture (seul)'!E140/'agriculture (seul)'!E28</f>
        <v>0.56313993174061439</v>
      </c>
      <c r="F144" s="3228">
        <f>'agriculture (seul)'!F140/'agriculture (seul)'!F28</f>
        <v>0.56348704990524323</v>
      </c>
      <c r="G144" s="3228">
        <f>'agriculture (seul)'!G140/'agriculture (seul)'!G28</f>
        <v>0.54381203853112314</v>
      </c>
      <c r="H144" s="3228">
        <f>'agriculture (seul)'!H140/'agriculture (seul)'!H28</f>
        <v>0.54345901468597024</v>
      </c>
      <c r="I144" s="3228">
        <f>'agriculture (seul)'!I140/'agriculture (seul)'!I28</f>
        <v>0.57857464923215662</v>
      </c>
      <c r="J144" s="3228">
        <f>'agriculture (seul)'!J140/'agriculture (seul)'!J28</f>
        <v>0.5642137333020858</v>
      </c>
      <c r="K144" s="3228">
        <f>'agriculture (seul)'!K140/'agriculture (seul)'!K28</f>
        <v>0.58454050025618332</v>
      </c>
      <c r="L144" s="3228">
        <f>'agriculture (seul)'!L140/'agriculture (seul)'!L28</f>
        <v>0.57596412101555772</v>
      </c>
      <c r="M144" s="3228">
        <f>'agriculture (seul)'!M140/'agriculture (seul)'!M28</f>
        <v>0.57398944690473952</v>
      </c>
      <c r="N144" s="3228">
        <f>'agriculture (seul)'!N140/'agriculture (seul)'!N28</f>
        <v>0.53322565759113982</v>
      </c>
      <c r="O144" s="3228">
        <f>'agriculture (seul)'!O140/'agriculture (seul)'!O28</f>
        <v>0.55940923811930088</v>
      </c>
      <c r="P144" s="3228">
        <f>'agriculture (seul)'!P140/'agriculture (seul)'!P28</f>
        <v>0.55001785226723798</v>
      </c>
      <c r="Q144" s="3228">
        <f>'agriculture (seul)'!Q140/'agriculture (seul)'!Q28</f>
        <v>0.55946692385252728</v>
      </c>
      <c r="R144" s="3228">
        <f>'agriculture (seul)'!R140/'agriculture (seul)'!R28</f>
        <v>0.55177987069997603</v>
      </c>
      <c r="S144" s="3228">
        <f>'agriculture (seul)'!S140/'agriculture (seul)'!S28</f>
        <v>0.59517097921810302</v>
      </c>
      <c r="T144" s="3228">
        <f>'agriculture (seul)'!T140/'agriculture (seul)'!T28</f>
        <v>0.58654964179888225</v>
      </c>
      <c r="U144" s="3228">
        <f>'agriculture (seul)'!U140/'agriculture (seul)'!U28</f>
        <v>0.58166117242367776</v>
      </c>
      <c r="V144" s="3228" t="e">
        <f>'agriculture (seul)'!V140/'agriculture (seul)'!V28</f>
        <v>#VALUE!</v>
      </c>
      <c r="W144" s="3197"/>
      <c r="X144" s="3244" t="s">
        <v>35</v>
      </c>
      <c r="Y144" s="3248">
        <v>0.35683500336430923</v>
      </c>
      <c r="Z144" s="3248">
        <v>0.35608710562414264</v>
      </c>
      <c r="AA144" s="3248">
        <v>0.37623899392828108</v>
      </c>
      <c r="AB144" s="3248">
        <v>0.35934054575523705</v>
      </c>
      <c r="AC144" s="3248">
        <v>0.35168609668195122</v>
      </c>
      <c r="AD144" s="3248">
        <v>0.37726836890514576</v>
      </c>
      <c r="AE144" s="3248">
        <v>0.35500134084204882</v>
      </c>
      <c r="AF144" s="3248">
        <v>0.3789321422326779</v>
      </c>
      <c r="AG144" s="3248">
        <v>0.3446934671891741</v>
      </c>
      <c r="AH144" s="3248">
        <v>0.28349535738767373</v>
      </c>
      <c r="AI144" s="3248">
        <v>0.32174971531786234</v>
      </c>
      <c r="AJ144" s="3248">
        <v>0.3165119247228409</v>
      </c>
      <c r="AK144" s="3248">
        <v>0.30384533246234441</v>
      </c>
      <c r="AL144" s="3248">
        <v>0.28756973720748241</v>
      </c>
      <c r="AM144" s="3248">
        <v>0.29076231629254523</v>
      </c>
      <c r="AN144" s="3248">
        <v>0.27798960994089267</v>
      </c>
      <c r="AO144" s="3248">
        <v>0.26104490626362448</v>
      </c>
      <c r="AP144" s="3248">
        <v>0.27947833101779229</v>
      </c>
      <c r="AQ144" s="3248">
        <v>0.26986632632498153</v>
      </c>
      <c r="AR144" s="3248">
        <v>0.29758839967434592</v>
      </c>
    </row>
    <row r="145" spans="2:44">
      <c r="B145" s="3258" t="s">
        <v>35</v>
      </c>
      <c r="C145" s="3228">
        <f>'agriculture (seul)'!C141/'agriculture (seul)'!C29</f>
        <v>0.35683500336430923</v>
      </c>
      <c r="D145" s="3228">
        <f>'agriculture (seul)'!D141/'agriculture (seul)'!D29</f>
        <v>0.35608710562414264</v>
      </c>
      <c r="E145" s="3228">
        <f>'agriculture (seul)'!E141/'agriculture (seul)'!E29</f>
        <v>0.37623899392828108</v>
      </c>
      <c r="F145" s="3228">
        <f>'agriculture (seul)'!F141/'agriculture (seul)'!F29</f>
        <v>0.35934054575523705</v>
      </c>
      <c r="G145" s="3228">
        <f>'agriculture (seul)'!G141/'agriculture (seul)'!G29</f>
        <v>0.35168609668195122</v>
      </c>
      <c r="H145" s="3228">
        <f>'agriculture (seul)'!H141/'agriculture (seul)'!H29</f>
        <v>0.37726836890514576</v>
      </c>
      <c r="I145" s="3228">
        <f>'agriculture (seul)'!I141/'agriculture (seul)'!I29</f>
        <v>0.35500134084204882</v>
      </c>
      <c r="J145" s="3228">
        <f>'agriculture (seul)'!J141/'agriculture (seul)'!J29</f>
        <v>0.3789321422326779</v>
      </c>
      <c r="K145" s="3228">
        <f>'agriculture (seul)'!K141/'agriculture (seul)'!K29</f>
        <v>0.3446934671891741</v>
      </c>
      <c r="L145" s="3228">
        <f>'agriculture (seul)'!L141/'agriculture (seul)'!L29</f>
        <v>0.28349535738767373</v>
      </c>
      <c r="M145" s="3228">
        <f>'agriculture (seul)'!M141/'agriculture (seul)'!M29</f>
        <v>0.32174971531786234</v>
      </c>
      <c r="N145" s="3228">
        <f>'agriculture (seul)'!N141/'agriculture (seul)'!N29</f>
        <v>0.3165119247228409</v>
      </c>
      <c r="O145" s="3228">
        <f>'agriculture (seul)'!O141/'agriculture (seul)'!O29</f>
        <v>0.30384533246234441</v>
      </c>
      <c r="P145" s="3228">
        <f>'agriculture (seul)'!P141/'agriculture (seul)'!P29</f>
        <v>0.28756973720748241</v>
      </c>
      <c r="Q145" s="3228">
        <f>'agriculture (seul)'!Q141/'agriculture (seul)'!Q29</f>
        <v>0.29076231629254523</v>
      </c>
      <c r="R145" s="3228">
        <f>'agriculture (seul)'!R141/'agriculture (seul)'!R29</f>
        <v>0.27798960994089267</v>
      </c>
      <c r="S145" s="3228">
        <f>'agriculture (seul)'!S141/'agriculture (seul)'!S29</f>
        <v>0.26104490626362448</v>
      </c>
      <c r="T145" s="3228">
        <f>'agriculture (seul)'!T141/'agriculture (seul)'!T29</f>
        <v>0.27947833101779229</v>
      </c>
      <c r="U145" s="3228">
        <f>'agriculture (seul)'!U141/'agriculture (seul)'!U29</f>
        <v>0.26986632632498153</v>
      </c>
      <c r="V145" s="3228">
        <f>'agriculture (seul)'!V141/'agriculture (seul)'!V29</f>
        <v>0.29758839967434592</v>
      </c>
      <c r="W145" s="3197"/>
      <c r="X145" s="3244" t="s">
        <v>36</v>
      </c>
      <c r="Y145" s="3248">
        <v>0.31861378107975902</v>
      </c>
      <c r="Z145" s="3248">
        <v>0.31104828449685978</v>
      </c>
      <c r="AA145" s="3248">
        <v>0.27794993622588748</v>
      </c>
      <c r="AB145" s="3248">
        <v>0.32807917604909037</v>
      </c>
      <c r="AC145" s="3248">
        <v>0.36891772843975057</v>
      </c>
      <c r="AD145" s="3248">
        <v>0.35364748139912766</v>
      </c>
      <c r="AE145" s="3248">
        <v>0.30531381536519914</v>
      </c>
      <c r="AF145" s="3248">
        <v>0.29953500272215294</v>
      </c>
      <c r="AG145" s="3248">
        <v>0.27861794410452745</v>
      </c>
      <c r="AH145" s="3248">
        <v>0.25550926599718626</v>
      </c>
      <c r="AI145" s="3248">
        <v>0.28226897855280147</v>
      </c>
      <c r="AJ145" s="3248">
        <v>0.32069833280905946</v>
      </c>
      <c r="AK145" s="3248">
        <v>0.2846765319587064</v>
      </c>
      <c r="AL145" s="3248">
        <v>0.33784860219256413</v>
      </c>
      <c r="AM145" s="3248">
        <v>0.29095742895032817</v>
      </c>
      <c r="AN145" s="3248">
        <v>0.27858243803304145</v>
      </c>
      <c r="AO145" s="3248">
        <v>0.25859529905480588</v>
      </c>
      <c r="AP145" s="3248">
        <v>0.26233524096803595</v>
      </c>
      <c r="AQ145" s="3248">
        <v>0.26716409304256572</v>
      </c>
      <c r="AR145" s="3248">
        <v>0.25083760481440681</v>
      </c>
    </row>
    <row r="146" spans="2:44">
      <c r="B146" s="3258" t="s">
        <v>41</v>
      </c>
      <c r="C146" s="3228">
        <f>'agriculture (seul)'!C142/'agriculture (seul)'!C30</f>
        <v>0.36921973292131111</v>
      </c>
      <c r="D146" s="3228">
        <f>'agriculture (seul)'!D142/'agriculture (seul)'!D30</f>
        <v>0.36753613174411237</v>
      </c>
      <c r="E146" s="3228">
        <f>'agriculture (seul)'!E142/'agriculture (seul)'!E30</f>
        <v>0.4223997557500509</v>
      </c>
      <c r="F146" s="3228">
        <f>'agriculture (seul)'!F142/'agriculture (seul)'!F30</f>
        <v>0.43689077730567361</v>
      </c>
      <c r="G146" s="3228">
        <f>'agriculture (seul)'!G142/'agriculture (seul)'!G30</f>
        <v>0.3710334003629408</v>
      </c>
      <c r="H146" s="3228">
        <f>'agriculture (seul)'!H142/'agriculture (seul)'!H30</f>
        <v>0.43701988251242657</v>
      </c>
      <c r="I146" s="3228">
        <f>'agriculture (seul)'!I142/'agriculture (seul)'!I30</f>
        <v>0.45000266937162992</v>
      </c>
      <c r="J146" s="3228">
        <f>'agriculture (seul)'!J142/'agriculture (seul)'!J30</f>
        <v>0.37168362258128868</v>
      </c>
      <c r="K146" s="3228">
        <f>'agriculture (seul)'!K142/'agriculture (seul)'!K30</f>
        <v>0.41443615620886354</v>
      </c>
      <c r="L146" s="3228">
        <f>'agriculture (seul)'!L142/'agriculture (seul)'!L30</f>
        <v>0.42002409316021949</v>
      </c>
      <c r="M146" s="3228">
        <f>'agriculture (seul)'!M142/'agriculture (seul)'!M30</f>
        <v>0.36540968133399254</v>
      </c>
      <c r="N146" s="3228">
        <f>'agriculture (seul)'!N142/'agriculture (seul)'!N30</f>
        <v>0.38257738817359999</v>
      </c>
      <c r="O146" s="3228">
        <f>'agriculture (seul)'!O142/'agriculture (seul)'!O30</f>
        <v>0.34385993287776473</v>
      </c>
      <c r="P146" s="3228">
        <f>'agriculture (seul)'!P142/'agriculture (seul)'!P30</f>
        <v>0.33906557947211807</v>
      </c>
      <c r="Q146" s="3228">
        <f>'agriculture (seul)'!Q142/'agriculture (seul)'!Q30</f>
        <v>0.40621257756649853</v>
      </c>
      <c r="R146" s="3228">
        <f>'agriculture (seul)'!R142/'agriculture (seul)'!R30</f>
        <v>0.33951418505470055</v>
      </c>
      <c r="S146" s="3228">
        <f>'agriculture (seul)'!S142/'agriculture (seul)'!S30</f>
        <v>0.3351539411170551</v>
      </c>
      <c r="T146" s="3228">
        <f>'agriculture (seul)'!T142/'agriculture (seul)'!T30</f>
        <v>0.33686379410063622</v>
      </c>
      <c r="U146" s="3228">
        <f>'agriculture (seul)'!U142/'agriculture (seul)'!U30</f>
        <v>0.32865786578657868</v>
      </c>
      <c r="V146" s="3228">
        <f>'agriculture (seul)'!V142/'agriculture (seul)'!V30</f>
        <v>0.33314951179161123</v>
      </c>
      <c r="W146" s="3197"/>
      <c r="X146" s="3244" t="s">
        <v>27</v>
      </c>
      <c r="Y146" s="3248">
        <v>0.37379378252918838</v>
      </c>
      <c r="Z146" s="3248">
        <v>0.35104574169558062</v>
      </c>
      <c r="AA146" s="3248">
        <v>0.33710017769880052</v>
      </c>
      <c r="AB146" s="3248">
        <v>0.3360721743759128</v>
      </c>
      <c r="AC146" s="3248">
        <v>0.34567803225763771</v>
      </c>
      <c r="AD146" s="3248">
        <v>0.34324104234527686</v>
      </c>
      <c r="AE146" s="3248">
        <v>0.38349694879278323</v>
      </c>
      <c r="AF146" s="3248">
        <v>0.3718019742143433</v>
      </c>
      <c r="AG146" s="3248">
        <v>0.30297083809429182</v>
      </c>
      <c r="AH146" s="3248">
        <v>0.29520314897591571</v>
      </c>
      <c r="AI146" s="3248">
        <v>0.32214248496044717</v>
      </c>
      <c r="AJ146" s="3248">
        <v>0.26531523281901015</v>
      </c>
      <c r="AK146" s="3248">
        <v>0.29936075511447546</v>
      </c>
      <c r="AL146" s="3248">
        <v>0.27337610767430193</v>
      </c>
      <c r="AM146" s="3248">
        <v>0.26758622198400805</v>
      </c>
      <c r="AN146" s="3248">
        <v>0.29731968077096826</v>
      </c>
      <c r="AO146" s="3248">
        <v>0.2704452558722546</v>
      </c>
      <c r="AP146" s="3248">
        <v>0.27838320817279388</v>
      </c>
      <c r="AQ146" s="3248">
        <v>0.25730692169458619</v>
      </c>
      <c r="AR146" s="3248">
        <v>0.27383924841395524</v>
      </c>
    </row>
    <row r="147" spans="2:44">
      <c r="B147" s="3258" t="s">
        <v>36</v>
      </c>
      <c r="C147" s="3228">
        <f>'agriculture (seul)'!C143/'agriculture (seul)'!C31</f>
        <v>0.31861378107975902</v>
      </c>
      <c r="D147" s="3228">
        <f>'agriculture (seul)'!D143/'agriculture (seul)'!D31</f>
        <v>0.31104828449685978</v>
      </c>
      <c r="E147" s="3228">
        <f>'agriculture (seul)'!E143/'agriculture (seul)'!E31</f>
        <v>0.27794993622588748</v>
      </c>
      <c r="F147" s="3228">
        <f>'agriculture (seul)'!F143/'agriculture (seul)'!F31</f>
        <v>0.32807917604909037</v>
      </c>
      <c r="G147" s="3228">
        <f>'agriculture (seul)'!G143/'agriculture (seul)'!G31</f>
        <v>0.36891772843975057</v>
      </c>
      <c r="H147" s="3228">
        <f>'agriculture (seul)'!H143/'agriculture (seul)'!H31</f>
        <v>0.35364748139912766</v>
      </c>
      <c r="I147" s="3228">
        <f>'agriculture (seul)'!I143/'agriculture (seul)'!I31</f>
        <v>0.30531381536519914</v>
      </c>
      <c r="J147" s="3228">
        <f>'agriculture (seul)'!J143/'agriculture (seul)'!J31</f>
        <v>0.29953500272215294</v>
      </c>
      <c r="K147" s="3228">
        <f>'agriculture (seul)'!K143/'agriculture (seul)'!K31</f>
        <v>0.27861794410452745</v>
      </c>
      <c r="L147" s="3228">
        <f>'agriculture (seul)'!L143/'agriculture (seul)'!L31</f>
        <v>0.25550926599718626</v>
      </c>
      <c r="M147" s="3228">
        <f>'agriculture (seul)'!M143/'agriculture (seul)'!M31</f>
        <v>0.28226897855280147</v>
      </c>
      <c r="N147" s="3228">
        <f>'agriculture (seul)'!N143/'agriculture (seul)'!N31</f>
        <v>0.32069833280905946</v>
      </c>
      <c r="O147" s="3228">
        <f>'agriculture (seul)'!O143/'agriculture (seul)'!O31</f>
        <v>0.2846765319587064</v>
      </c>
      <c r="P147" s="3228">
        <f>'agriculture (seul)'!P143/'agriculture (seul)'!P31</f>
        <v>0.33784860219256413</v>
      </c>
      <c r="Q147" s="3228">
        <f>'agriculture (seul)'!Q143/'agriculture (seul)'!Q31</f>
        <v>0.29095742895032817</v>
      </c>
      <c r="R147" s="3228">
        <f>'agriculture (seul)'!R143/'agriculture (seul)'!R31</f>
        <v>0.27858243803304145</v>
      </c>
      <c r="S147" s="3228">
        <f>'agriculture (seul)'!S143/'agriculture (seul)'!S31</f>
        <v>0.25859529905480588</v>
      </c>
      <c r="T147" s="3228">
        <f>'agriculture (seul)'!T143/'agriculture (seul)'!T31</f>
        <v>0.26233524096803595</v>
      </c>
      <c r="U147" s="3228">
        <f>'agriculture (seul)'!U143/'agriculture (seul)'!U31</f>
        <v>0.26716409304256572</v>
      </c>
      <c r="V147" s="3228">
        <f>'agriculture (seul)'!V143/'agriculture (seul)'!V31</f>
        <v>0.25083760481440681</v>
      </c>
      <c r="W147" s="3197"/>
      <c r="X147" s="3244" t="s">
        <v>28</v>
      </c>
      <c r="Y147" s="3248">
        <v>0.3588928308454381</v>
      </c>
      <c r="Z147" s="3248">
        <v>0.38668231711185841</v>
      </c>
      <c r="AA147" s="3248">
        <v>0.2927361065805964</v>
      </c>
      <c r="AB147" s="3248">
        <v>0.28588898341131436</v>
      </c>
      <c r="AC147" s="3248">
        <v>0.29778223749107113</v>
      </c>
      <c r="AD147" s="3248">
        <v>0.29699050621036438</v>
      </c>
      <c r="AE147" s="3248">
        <v>0.32318903475462007</v>
      </c>
      <c r="AF147" s="3248">
        <v>0.31172358962467289</v>
      </c>
      <c r="AG147" s="3248">
        <v>0.20662752089500974</v>
      </c>
      <c r="AH147" s="3248">
        <v>0.21642978090204731</v>
      </c>
      <c r="AI147" s="3248">
        <v>0.2712840061850304</v>
      </c>
      <c r="AJ147" s="3248">
        <v>0.27986713364465199</v>
      </c>
      <c r="AK147" s="3248">
        <v>0.33582407129268049</v>
      </c>
      <c r="AL147" s="3248">
        <v>0.2720888627807001</v>
      </c>
      <c r="AM147" s="3248">
        <v>0.29861866002068033</v>
      </c>
      <c r="AN147" s="3248">
        <v>0.18691371311391963</v>
      </c>
      <c r="AO147" s="3248">
        <v>0.19291988445440075</v>
      </c>
      <c r="AP147" s="3248">
        <v>0.29895658290671773</v>
      </c>
      <c r="AQ147" s="3248">
        <v>0.21883307879404942</v>
      </c>
      <c r="AR147" s="3248"/>
    </row>
    <row r="148" spans="2:44">
      <c r="B148" s="3262"/>
      <c r="W148" s="3171"/>
    </row>
    <row r="149" spans="2:44" ht="18">
      <c r="B149" s="3265"/>
      <c r="C149" s="3269">
        <v>2000</v>
      </c>
      <c r="D149" s="3270">
        <v>2005</v>
      </c>
      <c r="E149" s="3270">
        <v>3010</v>
      </c>
      <c r="F149" s="3270">
        <v>2015</v>
      </c>
      <c r="G149" s="3271">
        <v>2019</v>
      </c>
      <c r="H149" s="3197"/>
      <c r="I149" s="3197"/>
      <c r="J149" s="3197"/>
      <c r="K149" s="3197"/>
      <c r="L149" s="3197"/>
      <c r="M149" s="3197"/>
      <c r="N149" s="3197"/>
      <c r="O149" s="3197"/>
      <c r="P149" s="3197"/>
      <c r="Q149" s="3197"/>
      <c r="R149" s="3197"/>
      <c r="S149" s="3197"/>
      <c r="T149" s="3197"/>
      <c r="U149" s="3197"/>
      <c r="V149" s="3197"/>
      <c r="W149" s="3212" t="s">
        <v>0</v>
      </c>
    </row>
    <row r="150" spans="2:44" ht="18">
      <c r="B150" s="3266" t="s">
        <v>26</v>
      </c>
      <c r="C150" s="3274">
        <f>C135</f>
        <v>0.54772021466892562</v>
      </c>
      <c r="D150" s="3275">
        <f>H135</f>
        <v>0.68668734903633899</v>
      </c>
      <c r="E150" s="3275">
        <f>M135</f>
        <v>0.6189735142900088</v>
      </c>
      <c r="F150" s="3275">
        <f>R135</f>
        <v>0.49349875294908702</v>
      </c>
      <c r="G150" s="3276">
        <f>U135</f>
        <v>0.57972830700805156</v>
      </c>
    </row>
    <row r="151" spans="2:44" ht="18">
      <c r="B151" s="3254" t="s">
        <v>27</v>
      </c>
      <c r="C151" s="3277">
        <f t="shared" ref="C151" si="27">C136</f>
        <v>0.37379378252918838</v>
      </c>
      <c r="D151" s="3272">
        <f t="shared" ref="D151" si="28">H136</f>
        <v>0.34324104234527686</v>
      </c>
      <c r="E151" s="3272">
        <f t="shared" ref="E151" si="29">M136</f>
        <v>0.32214248496044717</v>
      </c>
      <c r="F151" s="3272">
        <f t="shared" ref="F151" si="30">R136</f>
        <v>0.29731968077096826</v>
      </c>
      <c r="G151" s="3278">
        <f>V136</f>
        <v>0.27383924841395524</v>
      </c>
    </row>
    <row r="152" spans="2:44" ht="18">
      <c r="B152" s="3254" t="s">
        <v>28</v>
      </c>
      <c r="C152" s="3277">
        <f t="shared" ref="C152:C162" si="31">C137</f>
        <v>0.3588928308454381</v>
      </c>
      <c r="D152" s="3272">
        <f t="shared" ref="D152:D162" si="32">H137</f>
        <v>0.29699050621036438</v>
      </c>
      <c r="E152" s="3272">
        <f t="shared" ref="E152:E162" si="33">M137</f>
        <v>0.2712840061850304</v>
      </c>
      <c r="F152" s="3272">
        <f t="shared" ref="F152:F162" si="34">R137</f>
        <v>0.18691371311391963</v>
      </c>
      <c r="G152" s="3278">
        <f>U137</f>
        <v>0.21883307879404942</v>
      </c>
    </row>
    <row r="153" spans="2:44" ht="18">
      <c r="B153" s="3267" t="s">
        <v>29</v>
      </c>
      <c r="C153" s="3279">
        <f t="shared" si="31"/>
        <v>0.35359367186434515</v>
      </c>
      <c r="D153" s="3273">
        <f t="shared" si="32"/>
        <v>0.32062992125984252</v>
      </c>
      <c r="E153" s="3273">
        <f t="shared" si="33"/>
        <v>0.41150288615341818</v>
      </c>
      <c r="F153" s="3273">
        <f t="shared" si="34"/>
        <v>0.37689591475137912</v>
      </c>
      <c r="G153" s="3280">
        <f>V138</f>
        <v>0.38137319077751108</v>
      </c>
    </row>
    <row r="154" spans="2:44" ht="18">
      <c r="B154" s="3254" t="s">
        <v>30</v>
      </c>
      <c r="C154" s="3277">
        <f t="shared" si="31"/>
        <v>0.39772151898734176</v>
      </c>
      <c r="D154" s="3272">
        <f t="shared" si="32"/>
        <v>0.42633132798573975</v>
      </c>
      <c r="E154" s="3272">
        <f t="shared" si="33"/>
        <v>0.43469101123595505</v>
      </c>
      <c r="F154" s="3272">
        <f t="shared" si="34"/>
        <v>0.31317020659959427</v>
      </c>
      <c r="G154" s="3278">
        <f>V139</f>
        <v>0.40629098062071978</v>
      </c>
    </row>
    <row r="155" spans="2:44" ht="18">
      <c r="B155" s="3254" t="s">
        <v>31</v>
      </c>
      <c r="C155" s="3277">
        <f t="shared" si="31"/>
        <v>0.52451343589524591</v>
      </c>
      <c r="D155" s="3272">
        <f t="shared" si="32"/>
        <v>0.48744808510821058</v>
      </c>
      <c r="E155" s="3272">
        <f t="shared" si="33"/>
        <v>0.45452388731538496</v>
      </c>
      <c r="F155" s="3272">
        <f t="shared" si="34"/>
        <v>0.47958190138584872</v>
      </c>
      <c r="G155" s="3278">
        <f>V140</f>
        <v>0.47773996582920197</v>
      </c>
    </row>
    <row r="156" spans="2:44" ht="18">
      <c r="B156" s="3254" t="s">
        <v>32</v>
      </c>
      <c r="C156" s="3277">
        <f t="shared" si="31"/>
        <v>0.44557947739258602</v>
      </c>
      <c r="D156" s="3272">
        <f t="shared" si="32"/>
        <v>0.33414725201545775</v>
      </c>
      <c r="E156" s="3272">
        <f t="shared" si="33"/>
        <v>0.37101988039437528</v>
      </c>
      <c r="F156" s="3272">
        <f t="shared" si="34"/>
        <v>0.33652750591603608</v>
      </c>
      <c r="G156" s="3278">
        <f>V141</f>
        <v>0.2711786759412485</v>
      </c>
    </row>
    <row r="157" spans="2:44" ht="18">
      <c r="B157" s="3254" t="s">
        <v>33</v>
      </c>
      <c r="C157" s="3277">
        <f t="shared" si="31"/>
        <v>0.36101817524188445</v>
      </c>
      <c r="D157" s="3272">
        <f t="shared" si="32"/>
        <v>0.32650337910550559</v>
      </c>
      <c r="E157" s="3272">
        <f t="shared" si="33"/>
        <v>0.31946672370156487</v>
      </c>
      <c r="F157" s="3272">
        <f t="shared" si="34"/>
        <v>0.31482732986416168</v>
      </c>
      <c r="G157" s="3278">
        <f>U142</f>
        <v>0.30794415021665866</v>
      </c>
    </row>
    <row r="158" spans="2:44" ht="18">
      <c r="B158" s="3254" t="s">
        <v>34</v>
      </c>
      <c r="C158" s="3277">
        <f t="shared" si="31"/>
        <v>0.27630994123166575</v>
      </c>
      <c r="D158" s="3272">
        <f t="shared" si="32"/>
        <v>0.36277146114050213</v>
      </c>
      <c r="E158" s="3272">
        <f t="shared" si="33"/>
        <v>0.40813729575117397</v>
      </c>
      <c r="F158" s="3272">
        <f t="shared" si="34"/>
        <v>0.37879228739913096</v>
      </c>
      <c r="G158" s="3278">
        <f>U143</f>
        <v>0.44135580906582716</v>
      </c>
    </row>
    <row r="159" spans="2:44" ht="18">
      <c r="B159" s="3254" t="s">
        <v>40</v>
      </c>
      <c r="C159" s="3277">
        <f t="shared" si="31"/>
        <v>0.56608739952451037</v>
      </c>
      <c r="D159" s="3272">
        <f t="shared" si="32"/>
        <v>0.54345901468597024</v>
      </c>
      <c r="E159" s="3272">
        <f t="shared" si="33"/>
        <v>0.57398944690473952</v>
      </c>
      <c r="F159" s="3272">
        <f t="shared" si="34"/>
        <v>0.55177987069997603</v>
      </c>
      <c r="G159" s="3278">
        <f>U144</f>
        <v>0.58166117242367776</v>
      </c>
    </row>
    <row r="160" spans="2:44" ht="18">
      <c r="B160" s="3254" t="s">
        <v>35</v>
      </c>
      <c r="C160" s="3277">
        <f t="shared" si="31"/>
        <v>0.35683500336430923</v>
      </c>
      <c r="D160" s="3272">
        <f t="shared" si="32"/>
        <v>0.37726836890514576</v>
      </c>
      <c r="E160" s="3272">
        <f t="shared" si="33"/>
        <v>0.32174971531786234</v>
      </c>
      <c r="F160" s="3272">
        <f t="shared" si="34"/>
        <v>0.27798960994089267</v>
      </c>
      <c r="G160" s="3278">
        <f>V145</f>
        <v>0.29758839967434592</v>
      </c>
    </row>
    <row r="161" spans="2:46" ht="18">
      <c r="B161" s="3254" t="s">
        <v>41</v>
      </c>
      <c r="C161" s="3277">
        <f t="shared" si="31"/>
        <v>0.36921973292131111</v>
      </c>
      <c r="D161" s="3272">
        <f t="shared" si="32"/>
        <v>0.43701988251242657</v>
      </c>
      <c r="E161" s="3272">
        <f t="shared" si="33"/>
        <v>0.36540968133399254</v>
      </c>
      <c r="F161" s="3272">
        <f t="shared" si="34"/>
        <v>0.33951418505470055</v>
      </c>
      <c r="G161" s="3278">
        <f t="shared" ref="G161:G162" si="35">V146</f>
        <v>0.33314951179161123</v>
      </c>
      <c r="AT161" t="s">
        <v>55</v>
      </c>
    </row>
    <row r="162" spans="2:46" ht="18">
      <c r="B162" s="3268" t="s">
        <v>36</v>
      </c>
      <c r="C162" s="3281">
        <f t="shared" si="31"/>
        <v>0.31861378107975902</v>
      </c>
      <c r="D162" s="3282">
        <f t="shared" si="32"/>
        <v>0.35364748139912766</v>
      </c>
      <c r="E162" s="3282">
        <f t="shared" si="33"/>
        <v>0.28226897855280147</v>
      </c>
      <c r="F162" s="3282">
        <f t="shared" si="34"/>
        <v>0.27858243803304145</v>
      </c>
      <c r="G162" s="3283">
        <f t="shared" si="35"/>
        <v>0.25083760481440681</v>
      </c>
    </row>
    <row r="163" spans="2:46">
      <c r="B163" s="3284" t="s">
        <v>55</v>
      </c>
    </row>
  </sheetData>
  <sortState ref="X49:AR63">
    <sortCondition descending="1" ref="AQ49:AQ63"/>
  </sortState>
  <mergeCells count="1">
    <mergeCell ref="AT69:AV69"/>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B1:AT149"/>
  <sheetViews>
    <sheetView topLeftCell="G64" workbookViewId="0">
      <selection activeCell="B70" sqref="B70:V70"/>
    </sheetView>
  </sheetViews>
  <sheetFormatPr baseColWidth="10" defaultRowHeight="15"/>
  <sheetData>
    <row r="1" spans="2:22">
      <c r="B1" s="1" t="s">
        <v>0</v>
      </c>
    </row>
    <row r="3" spans="2:22" ht="30">
      <c r="B3" s="2" t="s">
        <v>1</v>
      </c>
      <c r="C3" s="4" t="s">
        <v>2</v>
      </c>
      <c r="D3" s="5" t="s">
        <v>3</v>
      </c>
      <c r="E3" s="6" t="s">
        <v>4</v>
      </c>
      <c r="F3" s="7" t="s">
        <v>5</v>
      </c>
      <c r="G3" s="8" t="s">
        <v>6</v>
      </c>
      <c r="H3" s="9" t="s">
        <v>7</v>
      </c>
      <c r="I3" s="10" t="s">
        <v>8</v>
      </c>
      <c r="J3" s="11" t="s">
        <v>9</v>
      </c>
      <c r="K3" s="12" t="s">
        <v>10</v>
      </c>
      <c r="L3" s="13" t="s">
        <v>11</v>
      </c>
      <c r="M3" s="14" t="s">
        <v>12</v>
      </c>
      <c r="N3" s="15" t="s">
        <v>13</v>
      </c>
      <c r="O3" s="16" t="s">
        <v>14</v>
      </c>
      <c r="P3" s="17" t="s">
        <v>15</v>
      </c>
      <c r="Q3" s="18" t="s">
        <v>16</v>
      </c>
      <c r="R3" s="19" t="s">
        <v>17</v>
      </c>
      <c r="S3" s="20" t="s">
        <v>18</v>
      </c>
      <c r="T3" s="21" t="s">
        <v>19</v>
      </c>
      <c r="U3" s="22" t="s">
        <v>20</v>
      </c>
      <c r="V3" s="23" t="s">
        <v>21</v>
      </c>
    </row>
    <row r="4" spans="2:22" ht="30">
      <c r="B4" s="24" t="s">
        <v>22</v>
      </c>
      <c r="C4" s="26" t="s">
        <v>23</v>
      </c>
      <c r="D4" s="27" t="s">
        <v>23</v>
      </c>
      <c r="E4" s="28" t="s">
        <v>23</v>
      </c>
      <c r="F4" s="29" t="s">
        <v>23</v>
      </c>
      <c r="G4" s="30" t="s">
        <v>23</v>
      </c>
      <c r="H4" s="31" t="s">
        <v>23</v>
      </c>
      <c r="I4" s="32" t="s">
        <v>23</v>
      </c>
      <c r="J4" s="33" t="s">
        <v>23</v>
      </c>
      <c r="K4" s="34" t="s">
        <v>23</v>
      </c>
      <c r="L4" s="35" t="s">
        <v>23</v>
      </c>
      <c r="M4" s="36" t="s">
        <v>23</v>
      </c>
      <c r="N4" s="37" t="s">
        <v>23</v>
      </c>
      <c r="O4" s="38" t="s">
        <v>23</v>
      </c>
      <c r="P4" s="39" t="s">
        <v>23</v>
      </c>
      <c r="Q4" s="40" t="s">
        <v>23</v>
      </c>
      <c r="R4" s="41" t="s">
        <v>23</v>
      </c>
      <c r="S4" s="42" t="s">
        <v>23</v>
      </c>
      <c r="T4" s="43" t="s">
        <v>23</v>
      </c>
      <c r="U4" s="44" t="s">
        <v>23</v>
      </c>
      <c r="V4" s="45" t="s">
        <v>23</v>
      </c>
    </row>
    <row r="5" spans="2:22" ht="30">
      <c r="B5" s="46" t="s">
        <v>24</v>
      </c>
      <c r="C5" s="49"/>
      <c r="D5" s="50"/>
      <c r="E5" s="51"/>
      <c r="F5" s="52"/>
      <c r="G5" s="53"/>
      <c r="H5" s="54"/>
      <c r="I5" s="55"/>
      <c r="J5" s="56"/>
      <c r="K5" s="57"/>
      <c r="L5" s="58"/>
      <c r="M5" s="59"/>
      <c r="N5" s="60"/>
      <c r="O5" s="61"/>
      <c r="P5" s="62"/>
      <c r="Q5" s="63"/>
      <c r="R5" s="64"/>
      <c r="S5" s="65"/>
      <c r="T5" s="66"/>
      <c r="U5" s="67"/>
      <c r="V5" s="68" t="s">
        <v>23</v>
      </c>
    </row>
    <row r="6" spans="2:22" ht="135">
      <c r="B6" s="47" t="s">
        <v>25</v>
      </c>
      <c r="C6" s="71"/>
      <c r="D6" s="72"/>
      <c r="E6" s="73"/>
      <c r="F6" s="74"/>
      <c r="G6" s="75"/>
      <c r="H6" s="76"/>
      <c r="I6" s="77"/>
      <c r="J6" s="78"/>
      <c r="K6" s="79"/>
      <c r="L6" s="80"/>
      <c r="M6" s="81"/>
      <c r="N6" s="82"/>
      <c r="O6" s="83"/>
      <c r="P6" s="84"/>
      <c r="Q6" s="85"/>
      <c r="R6" s="86"/>
      <c r="S6" s="87"/>
      <c r="T6" s="88"/>
      <c r="U6" s="89"/>
      <c r="V6" s="69"/>
    </row>
    <row r="7" spans="2:22">
      <c r="B7" s="90" t="s">
        <v>26</v>
      </c>
      <c r="C7" s="92">
        <v>466255.152</v>
      </c>
      <c r="D7" s="93">
        <v>479736.97200000001</v>
      </c>
      <c r="E7" s="94">
        <v>490348.913</v>
      </c>
      <c r="F7" s="95">
        <v>500508.75199999998</v>
      </c>
      <c r="G7" s="96">
        <v>519988.57699999999</v>
      </c>
      <c r="H7" s="97">
        <v>540999.57200000004</v>
      </c>
      <c r="I7" s="98">
        <v>568938.22600000002</v>
      </c>
      <c r="J7" s="99">
        <v>591437.67700000003</v>
      </c>
      <c r="K7" s="100">
        <v>606977.35</v>
      </c>
      <c r="L7" s="101">
        <v>580546.51399999997</v>
      </c>
      <c r="M7" s="102">
        <v>594072.73600000003</v>
      </c>
      <c r="N7" s="103">
        <v>615061.44099999999</v>
      </c>
      <c r="O7" s="104">
        <v>622836.80799999996</v>
      </c>
      <c r="P7" s="105">
        <v>626014.72699999996</v>
      </c>
      <c r="Q7" s="106">
        <v>626791.01</v>
      </c>
      <c r="R7" s="107">
        <v>635795.46600000001</v>
      </c>
      <c r="S7" s="108">
        <v>643275.28099999996</v>
      </c>
      <c r="T7" s="109">
        <v>663452.26</v>
      </c>
      <c r="U7" s="110">
        <v>683919.90099999995</v>
      </c>
      <c r="V7" s="111" t="s">
        <v>23</v>
      </c>
    </row>
    <row r="8" spans="2:22">
      <c r="B8" s="112" t="s">
        <v>27</v>
      </c>
      <c r="C8" s="114">
        <v>701013.2</v>
      </c>
      <c r="D8" s="115">
        <v>721569</v>
      </c>
      <c r="E8" s="116">
        <v>712932.1</v>
      </c>
      <c r="F8" s="117">
        <v>715989.2</v>
      </c>
      <c r="G8" s="118">
        <v>740710</v>
      </c>
      <c r="H8" s="119">
        <v>755909.5</v>
      </c>
      <c r="I8" s="120">
        <v>784373</v>
      </c>
      <c r="J8" s="121">
        <v>813745.6</v>
      </c>
      <c r="K8" s="122">
        <v>823131.5</v>
      </c>
      <c r="L8" s="123">
        <v>770573.1</v>
      </c>
      <c r="M8" s="124">
        <v>805108.3</v>
      </c>
      <c r="N8" s="125">
        <v>835328</v>
      </c>
      <c r="O8" s="126">
        <v>827274.5</v>
      </c>
      <c r="P8" s="127">
        <v>818485.4</v>
      </c>
      <c r="Q8" s="128">
        <v>827218.1</v>
      </c>
      <c r="R8" s="129">
        <v>847248</v>
      </c>
      <c r="S8" s="130">
        <v>859191.9</v>
      </c>
      <c r="T8" s="131">
        <v>874643.7</v>
      </c>
      <c r="U8" s="132">
        <v>892483.2</v>
      </c>
      <c r="V8" s="133">
        <v>910977</v>
      </c>
    </row>
    <row r="9" spans="2:22">
      <c r="B9" s="134" t="s">
        <v>28</v>
      </c>
      <c r="C9" s="136">
        <v>2874369</v>
      </c>
      <c r="D9" s="137">
        <v>2942786</v>
      </c>
      <c r="E9" s="138">
        <v>2972687</v>
      </c>
      <c r="F9" s="139">
        <v>2978871</v>
      </c>
      <c r="G9" s="140">
        <v>3049474</v>
      </c>
      <c r="H9" s="141">
        <v>3206790</v>
      </c>
      <c r="I9" s="142">
        <v>3385395</v>
      </c>
      <c r="J9" s="143">
        <v>3482301</v>
      </c>
      <c r="K9" s="144">
        <v>3513179</v>
      </c>
      <c r="L9" s="145">
        <v>3282296</v>
      </c>
      <c r="M9" s="146">
        <v>3288935</v>
      </c>
      <c r="N9" s="147">
        <v>3371158</v>
      </c>
      <c r="O9" s="148">
        <v>3399857</v>
      </c>
      <c r="P9" s="149">
        <v>3392938</v>
      </c>
      <c r="Q9" s="150">
        <v>3453659</v>
      </c>
      <c r="R9" s="151">
        <v>3549922</v>
      </c>
      <c r="S9" s="152">
        <v>3678769</v>
      </c>
      <c r="T9" s="153">
        <v>3771920</v>
      </c>
      <c r="U9" s="154">
        <v>3843643</v>
      </c>
      <c r="V9" s="155" t="s">
        <v>23</v>
      </c>
    </row>
    <row r="10" spans="2:22">
      <c r="B10" s="156" t="s">
        <v>29</v>
      </c>
      <c r="C10" s="158">
        <v>3223125</v>
      </c>
      <c r="D10" s="159">
        <v>3310996</v>
      </c>
      <c r="E10" s="160">
        <v>3339603</v>
      </c>
      <c r="F10" s="161">
        <v>3351101</v>
      </c>
      <c r="G10" s="162">
        <v>3452046</v>
      </c>
      <c r="H10" s="163">
        <v>3527812</v>
      </c>
      <c r="I10" s="164">
        <v>3636511</v>
      </c>
      <c r="J10" s="165">
        <v>3747020</v>
      </c>
      <c r="K10" s="166">
        <v>3749464</v>
      </c>
      <c r="L10" s="167">
        <v>3565407</v>
      </c>
      <c r="M10" s="168">
        <v>3662008</v>
      </c>
      <c r="N10" s="169">
        <v>3736585</v>
      </c>
      <c r="O10" s="170">
        <v>3738800</v>
      </c>
      <c r="P10" s="171">
        <v>3749968</v>
      </c>
      <c r="Q10" s="172">
        <v>3795813</v>
      </c>
      <c r="R10" s="173">
        <v>3852481</v>
      </c>
      <c r="S10" s="174">
        <v>3901066</v>
      </c>
      <c r="T10" s="175">
        <v>4026316</v>
      </c>
      <c r="U10" s="176">
        <v>4105768</v>
      </c>
      <c r="V10" s="177">
        <v>4191385</v>
      </c>
    </row>
    <row r="11" spans="2:22">
      <c r="B11" s="178" t="s">
        <v>30</v>
      </c>
      <c r="C11" s="180">
        <v>4441439</v>
      </c>
      <c r="D11" s="181">
        <v>4532866</v>
      </c>
      <c r="E11" s="182">
        <v>4479348</v>
      </c>
      <c r="F11" s="183">
        <v>4521716</v>
      </c>
      <c r="G11" s="184">
        <v>4615373</v>
      </c>
      <c r="H11" s="185">
        <v>4704012</v>
      </c>
      <c r="I11" s="186">
        <v>4910279</v>
      </c>
      <c r="J11" s="187">
        <v>5129369</v>
      </c>
      <c r="K11" s="188">
        <v>5216893</v>
      </c>
      <c r="L11" s="189">
        <v>4866796</v>
      </c>
      <c r="M11" s="190">
        <v>5133271</v>
      </c>
      <c r="N11" s="191">
        <v>5361280</v>
      </c>
      <c r="O11" s="192">
        <v>5335636</v>
      </c>
      <c r="P11" s="193">
        <v>5336751</v>
      </c>
      <c r="Q11" s="194">
        <v>5460512</v>
      </c>
      <c r="R11" s="195">
        <v>5574795</v>
      </c>
      <c r="S11" s="196">
        <v>5722527</v>
      </c>
      <c r="T11" s="197">
        <v>5870259</v>
      </c>
      <c r="U11" s="198">
        <v>5952766</v>
      </c>
      <c r="V11" s="199">
        <v>5929909</v>
      </c>
    </row>
    <row r="12" spans="2:22">
      <c r="B12" s="200" t="s">
        <v>31</v>
      </c>
      <c r="C12" s="202">
        <v>3206342.05</v>
      </c>
      <c r="D12" s="203">
        <v>3284321.8650000002</v>
      </c>
      <c r="E12" s="204">
        <v>3307658.926</v>
      </c>
      <c r="F12" s="205">
        <v>3320687.338</v>
      </c>
      <c r="G12" s="206">
        <v>3366582.7629999998</v>
      </c>
      <c r="H12" s="207">
        <v>3406408.679</v>
      </c>
      <c r="I12" s="208">
        <v>3487921.07</v>
      </c>
      <c r="J12" s="209">
        <v>3572638.5249999999</v>
      </c>
      <c r="K12" s="210">
        <v>3507683.0490000001</v>
      </c>
      <c r="L12" s="211">
        <v>3216860.054</v>
      </c>
      <c r="M12" s="212">
        <v>3316900.054</v>
      </c>
      <c r="N12" s="213">
        <v>3321004.9479999999</v>
      </c>
      <c r="O12" s="214">
        <v>3176396.9959999998</v>
      </c>
      <c r="P12" s="215">
        <v>3104991.4989999998</v>
      </c>
      <c r="Q12" s="216">
        <v>3103826.6970000002</v>
      </c>
      <c r="R12" s="217">
        <v>3147948.9</v>
      </c>
      <c r="S12" s="218">
        <v>3171268.7</v>
      </c>
      <c r="T12" s="219">
        <v>3253269.068</v>
      </c>
      <c r="U12" s="220">
        <v>3292231.5079999999</v>
      </c>
      <c r="V12" s="221">
        <v>3300728.1</v>
      </c>
    </row>
    <row r="13" spans="2:22">
      <c r="B13" s="222" t="s">
        <v>32</v>
      </c>
      <c r="C13" s="224">
        <v>947840700</v>
      </c>
      <c r="D13" s="225">
        <v>945826200</v>
      </c>
      <c r="E13" s="226">
        <v>943811600</v>
      </c>
      <c r="F13" s="227">
        <v>953884300</v>
      </c>
      <c r="G13" s="228">
        <v>971007900</v>
      </c>
      <c r="H13" s="229">
        <v>990146000</v>
      </c>
      <c r="I13" s="230">
        <v>1003240500</v>
      </c>
      <c r="J13" s="231">
        <v>1020364100</v>
      </c>
      <c r="K13" s="232">
        <v>1007269600</v>
      </c>
      <c r="L13" s="233">
        <v>926688000</v>
      </c>
      <c r="M13" s="234">
        <v>964964300</v>
      </c>
      <c r="N13" s="235">
        <v>962949700</v>
      </c>
      <c r="O13" s="236">
        <v>979066100</v>
      </c>
      <c r="P13" s="237">
        <v>990146000</v>
      </c>
      <c r="Q13" s="238">
        <v>991153300</v>
      </c>
      <c r="R13" s="239">
        <v>1007269600</v>
      </c>
      <c r="S13" s="240">
        <v>1014320500</v>
      </c>
      <c r="T13" s="241">
        <v>1030436800</v>
      </c>
      <c r="U13" s="242">
        <v>1037487700</v>
      </c>
      <c r="V13" s="243">
        <v>1032451300</v>
      </c>
    </row>
    <row r="14" spans="2:22">
      <c r="B14" s="244" t="s">
        <v>33</v>
      </c>
      <c r="C14" s="246">
        <v>1090567</v>
      </c>
      <c r="D14" s="247">
        <v>1115174</v>
      </c>
      <c r="E14" s="248">
        <v>1112870</v>
      </c>
      <c r="F14" s="249">
        <v>1109806</v>
      </c>
      <c r="G14" s="250">
        <v>1132087</v>
      </c>
      <c r="H14" s="251">
        <v>1159922</v>
      </c>
      <c r="I14" s="252">
        <v>1201074</v>
      </c>
      <c r="J14" s="253">
        <v>1248795</v>
      </c>
      <c r="K14" s="254">
        <v>1274557</v>
      </c>
      <c r="L14" s="255">
        <v>1229362</v>
      </c>
      <c r="M14" s="256">
        <v>1238414</v>
      </c>
      <c r="N14" s="257">
        <v>1273641</v>
      </c>
      <c r="O14" s="258">
        <v>1267133</v>
      </c>
      <c r="P14" s="259">
        <v>1268994</v>
      </c>
      <c r="Q14" s="260">
        <v>1294226</v>
      </c>
      <c r="R14" s="261">
        <v>1338856</v>
      </c>
      <c r="S14" s="262">
        <v>1373136</v>
      </c>
      <c r="T14" s="263">
        <v>1418229</v>
      </c>
      <c r="U14" s="264">
        <v>1468341</v>
      </c>
      <c r="V14" s="265" t="s">
        <v>23</v>
      </c>
    </row>
    <row r="15" spans="2:22">
      <c r="B15" s="266" t="s">
        <v>34</v>
      </c>
      <c r="C15" s="268">
        <v>2065367</v>
      </c>
      <c r="D15" s="269">
        <v>2095500</v>
      </c>
      <c r="E15" s="270">
        <v>2123533</v>
      </c>
      <c r="F15" s="271">
        <v>2198384</v>
      </c>
      <c r="G15" s="272">
        <v>2350303</v>
      </c>
      <c r="H15" s="273">
        <v>2443015</v>
      </c>
      <c r="I15" s="274">
        <v>2643246</v>
      </c>
      <c r="J15" s="275">
        <v>2875777</v>
      </c>
      <c r="K15" s="276">
        <v>3014557</v>
      </c>
      <c r="L15" s="277">
        <v>2987561</v>
      </c>
      <c r="M15" s="278">
        <v>3118904</v>
      </c>
      <c r="N15" s="279">
        <v>3269493</v>
      </c>
      <c r="O15" s="280">
        <v>3276351</v>
      </c>
      <c r="P15" s="281">
        <v>3308982</v>
      </c>
      <c r="Q15" s="282">
        <v>3395775</v>
      </c>
      <c r="R15" s="283">
        <v>3583480</v>
      </c>
      <c r="S15" s="284">
        <v>3721803</v>
      </c>
      <c r="T15" s="285">
        <v>3914490</v>
      </c>
      <c r="U15" s="286">
        <v>4143545</v>
      </c>
      <c r="V15" s="287" t="s">
        <v>23</v>
      </c>
    </row>
    <row r="16" spans="2:22">
      <c r="B16" s="288" t="s">
        <v>35</v>
      </c>
      <c r="C16" s="290">
        <v>5821650</v>
      </c>
      <c r="D16" s="291">
        <v>5889333</v>
      </c>
      <c r="E16" s="292">
        <v>5923109</v>
      </c>
      <c r="F16" s="293">
        <v>6020809</v>
      </c>
      <c r="G16" s="294">
        <v>6260788</v>
      </c>
      <c r="H16" s="295">
        <v>6474027</v>
      </c>
      <c r="I16" s="296">
        <v>6818785</v>
      </c>
      <c r="J16" s="297">
        <v>7093154</v>
      </c>
      <c r="K16" s="298">
        <v>7107947</v>
      </c>
      <c r="L16" s="299">
        <v>6667796</v>
      </c>
      <c r="M16" s="300">
        <v>6960731</v>
      </c>
      <c r="N16" s="301">
        <v>7215497</v>
      </c>
      <c r="O16" s="302">
        <v>7180477</v>
      </c>
      <c r="P16" s="303">
        <v>7208369</v>
      </c>
      <c r="Q16" s="304">
        <v>7382526</v>
      </c>
      <c r="R16" s="305">
        <v>7653996</v>
      </c>
      <c r="S16" s="306">
        <v>7870877</v>
      </c>
      <c r="T16" s="307">
        <v>8117232</v>
      </c>
      <c r="U16" s="308">
        <v>8351225</v>
      </c>
      <c r="V16" s="309">
        <v>8555549</v>
      </c>
    </row>
    <row r="17" spans="2:22">
      <c r="B17" s="310" t="s">
        <v>36</v>
      </c>
      <c r="C17" s="312">
        <v>25080793</v>
      </c>
      <c r="D17" s="313">
        <v>25046080</v>
      </c>
      <c r="E17" s="314">
        <v>25194083</v>
      </c>
      <c r="F17" s="315">
        <v>25743691</v>
      </c>
      <c r="G17" s="316">
        <v>26682887</v>
      </c>
      <c r="H17" s="317">
        <v>27753881</v>
      </c>
      <c r="I17" s="318">
        <v>28331084</v>
      </c>
      <c r="J17" s="319">
        <v>28896677</v>
      </c>
      <c r="K17" s="320">
        <v>28557378</v>
      </c>
      <c r="L17" s="321">
        <v>27047191</v>
      </c>
      <c r="M17" s="322">
        <v>27929069</v>
      </c>
      <c r="N17" s="323">
        <v>28525803</v>
      </c>
      <c r="O17" s="324">
        <v>29276205</v>
      </c>
      <c r="P17" s="325">
        <v>29912503</v>
      </c>
      <c r="Q17" s="326">
        <v>30768208</v>
      </c>
      <c r="R17" s="327">
        <v>31520999</v>
      </c>
      <c r="S17" s="328">
        <v>32112601</v>
      </c>
      <c r="T17" s="329">
        <v>32811925</v>
      </c>
      <c r="U17" s="330">
        <v>33680342</v>
      </c>
      <c r="V17" s="331">
        <v>34241230</v>
      </c>
    </row>
    <row r="18" spans="2:22" ht="30">
      <c r="B18" s="332" t="s">
        <v>24</v>
      </c>
      <c r="C18" s="335"/>
      <c r="D18" s="336"/>
      <c r="E18" s="337"/>
      <c r="F18" s="338"/>
      <c r="G18" s="339"/>
      <c r="H18" s="340"/>
      <c r="I18" s="341"/>
      <c r="J18" s="342"/>
      <c r="K18" s="343"/>
      <c r="L18" s="344"/>
      <c r="M18" s="345"/>
      <c r="N18" s="346"/>
      <c r="O18" s="347"/>
      <c r="P18" s="348"/>
      <c r="Q18" s="349"/>
      <c r="R18" s="350"/>
      <c r="S18" s="351"/>
      <c r="T18" s="352"/>
      <c r="U18" s="353"/>
      <c r="V18" s="354" t="s">
        <v>23</v>
      </c>
    </row>
    <row r="19" spans="2:22" ht="120">
      <c r="B19" s="333" t="s">
        <v>37</v>
      </c>
      <c r="C19" s="357"/>
      <c r="D19" s="358"/>
      <c r="E19" s="359"/>
      <c r="F19" s="360"/>
      <c r="G19" s="361"/>
      <c r="H19" s="362"/>
      <c r="I19" s="363"/>
      <c r="J19" s="364"/>
      <c r="K19" s="365"/>
      <c r="L19" s="366"/>
      <c r="M19" s="367"/>
      <c r="N19" s="368"/>
      <c r="O19" s="369"/>
      <c r="P19" s="370"/>
      <c r="Q19" s="371"/>
      <c r="R19" s="372"/>
      <c r="S19" s="373"/>
      <c r="T19" s="374"/>
      <c r="U19" s="375"/>
      <c r="V19" s="355"/>
    </row>
    <row r="20" spans="2:22">
      <c r="B20" s="376" t="s">
        <v>26</v>
      </c>
      <c r="C20" s="378">
        <v>362537.34299999999</v>
      </c>
      <c r="D20" s="379">
        <v>379628.38199999998</v>
      </c>
      <c r="E20" s="380">
        <v>389940.00400000002</v>
      </c>
      <c r="F20" s="381">
        <v>403222.685</v>
      </c>
      <c r="G20" s="382">
        <v>426015.261</v>
      </c>
      <c r="H20" s="383">
        <v>453971.95699999999</v>
      </c>
      <c r="I20" s="384">
        <v>488232.549</v>
      </c>
      <c r="J20" s="385">
        <v>520548.75</v>
      </c>
      <c r="K20" s="386">
        <v>551020.53799999994</v>
      </c>
      <c r="L20" s="387">
        <v>525909.27399999998</v>
      </c>
      <c r="M20" s="388">
        <v>550072.49600000004</v>
      </c>
      <c r="N20" s="389">
        <v>587792.28200000001</v>
      </c>
      <c r="O20" s="390">
        <v>606542.147</v>
      </c>
      <c r="P20" s="391">
        <v>616182.06900000002</v>
      </c>
      <c r="Q20" s="392">
        <v>622534.86199999996</v>
      </c>
      <c r="R20" s="393">
        <v>635795.46600000001</v>
      </c>
      <c r="S20" s="394">
        <v>646936.18400000001</v>
      </c>
      <c r="T20" s="395">
        <v>679659.91700000002</v>
      </c>
      <c r="U20" s="396">
        <v>715460.99600000004</v>
      </c>
      <c r="V20" s="397" t="s">
        <v>23</v>
      </c>
    </row>
    <row r="21" spans="2:22">
      <c r="B21" s="398" t="s">
        <v>27</v>
      </c>
      <c r="C21" s="400">
        <v>531625.1</v>
      </c>
      <c r="D21" s="401">
        <v>552759.4</v>
      </c>
      <c r="E21" s="402">
        <v>554917.30000000005</v>
      </c>
      <c r="F21" s="403">
        <v>560163.19999999995</v>
      </c>
      <c r="G21" s="404">
        <v>596124.5</v>
      </c>
      <c r="H21" s="405">
        <v>627644.9</v>
      </c>
      <c r="I21" s="406">
        <v>672337.3</v>
      </c>
      <c r="J21" s="407">
        <v>714294.2</v>
      </c>
      <c r="K21" s="408">
        <v>748382.9</v>
      </c>
      <c r="L21" s="409">
        <v>693471.3</v>
      </c>
      <c r="M21" s="410">
        <v>749349.4</v>
      </c>
      <c r="N21" s="411">
        <v>809390.1</v>
      </c>
      <c r="O21" s="412">
        <v>823894.5</v>
      </c>
      <c r="P21" s="413">
        <v>820416.1</v>
      </c>
      <c r="Q21" s="414">
        <v>831563</v>
      </c>
      <c r="R21" s="415">
        <v>847248</v>
      </c>
      <c r="S21" s="416">
        <v>865620.9</v>
      </c>
      <c r="T21" s="417">
        <v>904233.1</v>
      </c>
      <c r="U21" s="418">
        <v>943280.6</v>
      </c>
      <c r="V21" s="419">
        <v>974822.8</v>
      </c>
    </row>
    <row r="22" spans="2:22">
      <c r="B22" s="420" t="s">
        <v>28</v>
      </c>
      <c r="C22" s="422">
        <v>2206071</v>
      </c>
      <c r="D22" s="423">
        <v>2319191</v>
      </c>
      <c r="E22" s="424">
        <v>2366345</v>
      </c>
      <c r="F22" s="425">
        <v>2389950</v>
      </c>
      <c r="G22" s="426">
        <v>2495322</v>
      </c>
      <c r="H22" s="427">
        <v>2696588</v>
      </c>
      <c r="I22" s="428">
        <v>2924455</v>
      </c>
      <c r="J22" s="429">
        <v>3093079</v>
      </c>
      <c r="K22" s="430">
        <v>3263452</v>
      </c>
      <c r="L22" s="431">
        <v>3002408</v>
      </c>
      <c r="M22" s="432">
        <v>3120573</v>
      </c>
      <c r="N22" s="433">
        <v>3257067</v>
      </c>
      <c r="O22" s="434">
        <v>3365521</v>
      </c>
      <c r="P22" s="435">
        <v>3384439</v>
      </c>
      <c r="Q22" s="436">
        <v>3451841</v>
      </c>
      <c r="R22" s="437">
        <v>3549922</v>
      </c>
      <c r="S22" s="438">
        <v>3646144</v>
      </c>
      <c r="T22" s="439">
        <v>3810470</v>
      </c>
      <c r="U22" s="440">
        <v>3949246</v>
      </c>
      <c r="V22" s="441" t="s">
        <v>23</v>
      </c>
    </row>
    <row r="23" spans="2:22" s="3196" customFormat="1">
      <c r="B23" s="3174" t="s">
        <v>29</v>
      </c>
      <c r="C23" s="3176">
        <v>2609281</v>
      </c>
      <c r="D23" s="3177">
        <v>2732460</v>
      </c>
      <c r="E23" s="3178">
        <v>2793368</v>
      </c>
      <c r="F23" s="3179">
        <v>2842721</v>
      </c>
      <c r="G23" s="3180">
        <v>2974323</v>
      </c>
      <c r="H23" s="3181">
        <v>3110578</v>
      </c>
      <c r="I23" s="3182">
        <v>3283586</v>
      </c>
      <c r="J23" s="3183">
        <v>3462518</v>
      </c>
      <c r="K23" s="3184">
        <v>3568309</v>
      </c>
      <c r="L23" s="3185">
        <v>3384025</v>
      </c>
      <c r="M23" s="3186">
        <v>3541458</v>
      </c>
      <c r="N23" s="3187">
        <v>3685306</v>
      </c>
      <c r="O23" s="3188">
        <v>3743062</v>
      </c>
      <c r="P23" s="3189">
        <v>3763056</v>
      </c>
      <c r="Q23" s="3190">
        <v>3803842</v>
      </c>
      <c r="R23" s="3191">
        <v>3852481</v>
      </c>
      <c r="S23" s="3192">
        <v>3892891</v>
      </c>
      <c r="T23" s="3193">
        <v>4053663</v>
      </c>
      <c r="U23" s="3194">
        <v>4185683</v>
      </c>
      <c r="V23" s="3195">
        <v>4314969</v>
      </c>
    </row>
    <row r="24" spans="2:22">
      <c r="B24" s="442" t="s">
        <v>30</v>
      </c>
      <c r="C24" s="444">
        <v>3765623</v>
      </c>
      <c r="D24" s="445">
        <v>3880490</v>
      </c>
      <c r="E24" s="446">
        <v>3866290</v>
      </c>
      <c r="F24" s="447">
        <v>3933737</v>
      </c>
      <c r="G24" s="448">
        <v>4064506</v>
      </c>
      <c r="H24" s="449">
        <v>4192058</v>
      </c>
      <c r="I24" s="450">
        <v>4429402</v>
      </c>
      <c r="J24" s="451">
        <v>4678891</v>
      </c>
      <c r="K24" s="452">
        <v>4840128</v>
      </c>
      <c r="L24" s="453">
        <v>4505421</v>
      </c>
      <c r="M24" s="454">
        <v>4818853</v>
      </c>
      <c r="N24" s="455">
        <v>5160037</v>
      </c>
      <c r="O24" s="456">
        <v>5199389</v>
      </c>
      <c r="P24" s="457">
        <v>5255658</v>
      </c>
      <c r="Q24" s="458">
        <v>5437067</v>
      </c>
      <c r="R24" s="459">
        <v>5574795</v>
      </c>
      <c r="S24" s="460">
        <v>5744492</v>
      </c>
      <c r="T24" s="461">
        <v>6015126</v>
      </c>
      <c r="U24" s="462">
        <v>6227861</v>
      </c>
      <c r="V24" s="463">
        <v>6304843</v>
      </c>
    </row>
    <row r="25" spans="2:22">
      <c r="B25" s="464" t="s">
        <v>31</v>
      </c>
      <c r="C25" s="466">
        <v>2412788.4</v>
      </c>
      <c r="D25" s="467">
        <v>2539477.7000000002</v>
      </c>
      <c r="E25" s="468">
        <v>2614562.4</v>
      </c>
      <c r="F25" s="469">
        <v>2692325.7</v>
      </c>
      <c r="G25" s="470">
        <v>2808565.7</v>
      </c>
      <c r="H25" s="471">
        <v>2921192.9</v>
      </c>
      <c r="I25" s="472">
        <v>3075514.9</v>
      </c>
      <c r="J25" s="473">
        <v>3232583</v>
      </c>
      <c r="K25" s="474">
        <v>3291040.5</v>
      </c>
      <c r="L25" s="475">
        <v>3003770.4</v>
      </c>
      <c r="M25" s="476">
        <v>3143823.3</v>
      </c>
      <c r="N25" s="477">
        <v>3243109.1</v>
      </c>
      <c r="O25" s="478">
        <v>3159395.4</v>
      </c>
      <c r="P25" s="479">
        <v>3107385.2</v>
      </c>
      <c r="Q25" s="480">
        <v>3116242.6</v>
      </c>
      <c r="R25" s="481">
        <v>3147948.9</v>
      </c>
      <c r="S25" s="482">
        <v>3160352.3</v>
      </c>
      <c r="T25" s="483">
        <v>3281028.7</v>
      </c>
      <c r="U25" s="484">
        <v>3365583.8</v>
      </c>
      <c r="V25" s="485">
        <v>3400963.3</v>
      </c>
    </row>
    <row r="26" spans="2:22">
      <c r="B26" s="486" t="s">
        <v>32</v>
      </c>
      <c r="C26" s="488">
        <v>955030500</v>
      </c>
      <c r="D26" s="489">
        <v>945641200</v>
      </c>
      <c r="E26" s="490">
        <v>931981700</v>
      </c>
      <c r="F26" s="491">
        <v>934385500</v>
      </c>
      <c r="G26" s="492">
        <v>952339200</v>
      </c>
      <c r="H26" s="493">
        <v>976110400</v>
      </c>
      <c r="I26" s="494">
        <v>998491000</v>
      </c>
      <c r="J26" s="495">
        <v>1022811400</v>
      </c>
      <c r="K26" s="496">
        <v>1027942800</v>
      </c>
      <c r="L26" s="497">
        <v>910016200</v>
      </c>
      <c r="M26" s="498">
        <v>941570500</v>
      </c>
      <c r="N26" s="499">
        <v>941148900</v>
      </c>
      <c r="O26" s="500">
        <v>949044400</v>
      </c>
      <c r="P26" s="501">
        <v>968961600</v>
      </c>
      <c r="Q26" s="502">
        <v>994143300</v>
      </c>
      <c r="R26" s="503">
        <v>1007269600</v>
      </c>
      <c r="S26" s="504">
        <v>996479000</v>
      </c>
      <c r="T26" s="505">
        <v>1026118400</v>
      </c>
      <c r="U26" s="506">
        <v>1046460700</v>
      </c>
      <c r="V26" s="507">
        <v>1044946400</v>
      </c>
    </row>
    <row r="27" spans="2:22">
      <c r="B27" s="508" t="s">
        <v>33</v>
      </c>
      <c r="C27" s="510">
        <v>845591</v>
      </c>
      <c r="D27" s="511">
        <v>896568</v>
      </c>
      <c r="E27" s="512">
        <v>918460</v>
      </c>
      <c r="F27" s="513">
        <v>931903</v>
      </c>
      <c r="G27" s="514">
        <v>965400</v>
      </c>
      <c r="H27" s="515">
        <v>1014965</v>
      </c>
      <c r="I27" s="516">
        <v>1075215</v>
      </c>
      <c r="J27" s="517">
        <v>1143316</v>
      </c>
      <c r="K27" s="518">
        <v>1203927</v>
      </c>
      <c r="L27" s="519">
        <v>1156238</v>
      </c>
      <c r="M27" s="520">
        <v>1195401</v>
      </c>
      <c r="N27" s="521">
        <v>1259736</v>
      </c>
      <c r="O27" s="522">
        <v>1279698</v>
      </c>
      <c r="P27" s="523">
        <v>1283977</v>
      </c>
      <c r="Q27" s="524">
        <v>1303026</v>
      </c>
      <c r="R27" s="525">
        <v>1338856</v>
      </c>
      <c r="S27" s="526">
        <v>1360246</v>
      </c>
      <c r="T27" s="527">
        <v>1431012</v>
      </c>
      <c r="U27" s="528">
        <v>1514480</v>
      </c>
      <c r="V27" s="529" t="s">
        <v>23</v>
      </c>
    </row>
    <row r="28" spans="2:22">
      <c r="B28" s="530" t="s">
        <v>34</v>
      </c>
      <c r="C28" s="532">
        <v>1453385</v>
      </c>
      <c r="D28" s="533">
        <v>1530947</v>
      </c>
      <c r="E28" s="534">
        <v>1569443</v>
      </c>
      <c r="F28" s="535">
        <v>1651536</v>
      </c>
      <c r="G28" s="536">
        <v>1871321</v>
      </c>
      <c r="H28" s="537">
        <v>1969348</v>
      </c>
      <c r="I28" s="538">
        <v>2172084</v>
      </c>
      <c r="J28" s="539">
        <v>2447593</v>
      </c>
      <c r="K28" s="540">
        <v>2651474</v>
      </c>
      <c r="L28" s="541">
        <v>2719176</v>
      </c>
      <c r="M28" s="542">
        <v>2897949</v>
      </c>
      <c r="N28" s="543">
        <v>3199424</v>
      </c>
      <c r="O28" s="544">
        <v>3301946</v>
      </c>
      <c r="P28" s="545">
        <v>3337409</v>
      </c>
      <c r="Q28" s="546">
        <v>3422426</v>
      </c>
      <c r="R28" s="547">
        <v>3583480</v>
      </c>
      <c r="S28" s="548">
        <v>3717030</v>
      </c>
      <c r="T28" s="549">
        <v>3997625</v>
      </c>
      <c r="U28" s="550">
        <v>4309611</v>
      </c>
      <c r="V28" s="551" t="s">
        <v>23</v>
      </c>
    </row>
    <row r="29" spans="2:22">
      <c r="B29" s="552" t="s">
        <v>40</v>
      </c>
      <c r="C29" s="554">
        <v>1210545</v>
      </c>
      <c r="D29" s="555">
        <v>1315287</v>
      </c>
      <c r="E29" s="556">
        <v>1428025</v>
      </c>
      <c r="F29" s="557">
        <v>1530031</v>
      </c>
      <c r="G29" s="558">
        <v>1653742</v>
      </c>
      <c r="H29" s="559">
        <v>1815864</v>
      </c>
      <c r="I29" s="560">
        <v>1998401</v>
      </c>
      <c r="J29" s="561">
        <v>2145676</v>
      </c>
      <c r="K29" s="562">
        <v>2175254</v>
      </c>
      <c r="L29" s="563">
        <v>1984954</v>
      </c>
      <c r="M29" s="564">
        <v>1963676</v>
      </c>
      <c r="N29" s="565">
        <v>1955501</v>
      </c>
      <c r="O29" s="566">
        <v>1886347</v>
      </c>
      <c r="P29" s="567">
        <v>1842061</v>
      </c>
      <c r="Q29" s="568">
        <v>1872487</v>
      </c>
      <c r="R29" s="569">
        <v>1923848</v>
      </c>
      <c r="S29" s="570">
        <v>1954167</v>
      </c>
      <c r="T29" s="571">
        <v>2064193</v>
      </c>
      <c r="U29" s="572">
        <v>2160265</v>
      </c>
      <c r="V29" s="573" t="s">
        <v>23</v>
      </c>
    </row>
    <row r="30" spans="2:22">
      <c r="B30" s="574" t="s">
        <v>35</v>
      </c>
      <c r="C30" s="576">
        <v>4449387</v>
      </c>
      <c r="D30" s="577">
        <v>4639503</v>
      </c>
      <c r="E30" s="578">
        <v>4731888</v>
      </c>
      <c r="F30" s="579">
        <v>4877907</v>
      </c>
      <c r="G30" s="580">
        <v>5153881</v>
      </c>
      <c r="H30" s="581">
        <v>5423721</v>
      </c>
      <c r="I30" s="582">
        <v>5853841</v>
      </c>
      <c r="J30" s="583">
        <v>6270844</v>
      </c>
      <c r="K30" s="584">
        <v>6543220</v>
      </c>
      <c r="L30" s="585">
        <v>6199861</v>
      </c>
      <c r="M30" s="586">
        <v>6592121</v>
      </c>
      <c r="N30" s="587">
        <v>6948047</v>
      </c>
      <c r="O30" s="588">
        <v>6983888</v>
      </c>
      <c r="P30" s="589">
        <v>7023076</v>
      </c>
      <c r="Q30" s="590">
        <v>7295965</v>
      </c>
      <c r="R30" s="591">
        <v>7653996</v>
      </c>
      <c r="S30" s="592">
        <v>7905562</v>
      </c>
      <c r="T30" s="593">
        <v>8366951</v>
      </c>
      <c r="U30" s="594">
        <v>8896901</v>
      </c>
      <c r="V30" s="595">
        <v>9320842</v>
      </c>
    </row>
    <row r="31" spans="2:22" ht="30">
      <c r="B31" s="596" t="s">
        <v>41</v>
      </c>
      <c r="C31" s="598">
        <v>1860500</v>
      </c>
      <c r="D31" s="599">
        <v>1942898</v>
      </c>
      <c r="E31" s="600">
        <v>2025992</v>
      </c>
      <c r="F31" s="601">
        <v>2126745</v>
      </c>
      <c r="G31" s="602">
        <v>2246262</v>
      </c>
      <c r="H31" s="603">
        <v>2353877</v>
      </c>
      <c r="I31" s="604">
        <v>2526697</v>
      </c>
      <c r="J31" s="605">
        <v>2677767</v>
      </c>
      <c r="K31" s="606">
        <v>2772992</v>
      </c>
      <c r="L31" s="607">
        <v>2711918</v>
      </c>
      <c r="M31" s="608">
        <v>2802735</v>
      </c>
      <c r="N31" s="609">
        <v>2906735</v>
      </c>
      <c r="O31" s="610">
        <v>2985871</v>
      </c>
      <c r="P31" s="611">
        <v>3116087</v>
      </c>
      <c r="Q31" s="612">
        <v>3221441</v>
      </c>
      <c r="R31" s="613">
        <v>3292804</v>
      </c>
      <c r="S31" s="614">
        <v>3410719</v>
      </c>
      <c r="T31" s="615">
        <v>3573433</v>
      </c>
      <c r="U31" s="616">
        <v>3736343</v>
      </c>
      <c r="V31" s="617">
        <v>3842886</v>
      </c>
    </row>
    <row r="32" spans="2:22">
      <c r="B32" s="618" t="s">
        <v>36</v>
      </c>
      <c r="C32" s="620">
        <v>18258296</v>
      </c>
      <c r="D32" s="621">
        <v>18523036</v>
      </c>
      <c r="E32" s="622">
        <v>18787212</v>
      </c>
      <c r="F32" s="623">
        <v>19732986</v>
      </c>
      <c r="G32" s="624">
        <v>21246557</v>
      </c>
      <c r="H32" s="625">
        <v>23043042</v>
      </c>
      <c r="I32" s="626">
        <v>24413184</v>
      </c>
      <c r="J32" s="627">
        <v>25727017</v>
      </c>
      <c r="K32" s="628">
        <v>26501561</v>
      </c>
      <c r="L32" s="629">
        <v>24483112</v>
      </c>
      <c r="M32" s="630">
        <v>25966572</v>
      </c>
      <c r="N32" s="631">
        <v>27501395</v>
      </c>
      <c r="O32" s="632">
        <v>28649989</v>
      </c>
      <c r="P32" s="633">
        <v>29740180</v>
      </c>
      <c r="Q32" s="634">
        <v>31112500</v>
      </c>
      <c r="R32" s="635">
        <v>31520999</v>
      </c>
      <c r="S32" s="636">
        <v>32186630</v>
      </c>
      <c r="T32" s="637">
        <v>33738750</v>
      </c>
      <c r="U32" s="638">
        <v>35711658</v>
      </c>
      <c r="V32" s="639">
        <v>36816764</v>
      </c>
    </row>
    <row r="33" spans="2:22" ht="75">
      <c r="B33" s="640" t="s">
        <v>42</v>
      </c>
      <c r="C33" s="643"/>
      <c r="D33" s="644"/>
      <c r="E33" s="645"/>
      <c r="F33" s="646"/>
      <c r="G33" s="647"/>
      <c r="H33" s="648"/>
      <c r="I33" s="649"/>
      <c r="J33" s="650"/>
      <c r="K33" s="651"/>
      <c r="L33" s="652"/>
      <c r="M33" s="653"/>
      <c r="N33" s="654"/>
      <c r="O33" s="655"/>
      <c r="P33" s="656"/>
      <c r="Q33" s="657"/>
      <c r="R33" s="658"/>
      <c r="S33" s="659"/>
      <c r="T33" s="660"/>
      <c r="U33" s="661"/>
      <c r="V33" s="662" t="s">
        <v>23</v>
      </c>
    </row>
    <row r="34" spans="2:22" ht="135">
      <c r="B34" s="641" t="s">
        <v>25</v>
      </c>
      <c r="C34" s="665"/>
      <c r="D34" s="666"/>
      <c r="E34" s="667"/>
      <c r="F34" s="668"/>
      <c r="G34" s="669"/>
      <c r="H34" s="670"/>
      <c r="I34" s="671"/>
      <c r="J34" s="672"/>
      <c r="K34" s="673"/>
      <c r="L34" s="674"/>
      <c r="M34" s="675"/>
      <c r="N34" s="676"/>
      <c r="O34" s="677"/>
      <c r="P34" s="678"/>
      <c r="Q34" s="679"/>
      <c r="R34" s="680"/>
      <c r="S34" s="681"/>
      <c r="T34" s="682"/>
      <c r="U34" s="683"/>
      <c r="V34" s="663"/>
    </row>
    <row r="35" spans="2:22">
      <c r="B35" s="684" t="s">
        <v>26</v>
      </c>
      <c r="C35" s="686">
        <v>218830.20499999999</v>
      </c>
      <c r="D35" s="687">
        <v>228787.82699999999</v>
      </c>
      <c r="E35" s="688">
        <v>235373.25</v>
      </c>
      <c r="F35" s="689">
        <v>242683.45600000001</v>
      </c>
      <c r="G35" s="690">
        <v>254619.11900000001</v>
      </c>
      <c r="H35" s="691">
        <v>269371.93099999998</v>
      </c>
      <c r="I35" s="692">
        <v>287011.40700000001</v>
      </c>
      <c r="J35" s="693">
        <v>298610.228</v>
      </c>
      <c r="K35" s="694">
        <v>309277.69400000002</v>
      </c>
      <c r="L35" s="695">
        <v>295350.42200000002</v>
      </c>
      <c r="M35" s="696">
        <v>303397.74200000003</v>
      </c>
      <c r="N35" s="697">
        <v>314866.14299999998</v>
      </c>
      <c r="O35" s="698">
        <v>320901.65299999999</v>
      </c>
      <c r="P35" s="699">
        <v>323573.81699999998</v>
      </c>
      <c r="Q35" s="700">
        <v>322384.48100000003</v>
      </c>
      <c r="R35" s="701">
        <v>328757.78499999997</v>
      </c>
      <c r="S35" s="702">
        <v>329950.17300000001</v>
      </c>
      <c r="T35" s="703">
        <v>342054.70299999998</v>
      </c>
      <c r="U35" s="704">
        <v>354059.86800000002</v>
      </c>
      <c r="V35" s="705" t="s">
        <v>23</v>
      </c>
    </row>
    <row r="36" spans="2:22">
      <c r="B36" s="706" t="s">
        <v>27</v>
      </c>
      <c r="C36" s="708">
        <v>408358.7</v>
      </c>
      <c r="D36" s="709">
        <v>424683.4</v>
      </c>
      <c r="E36" s="710">
        <v>410592.8</v>
      </c>
      <c r="F36" s="711">
        <v>410136.2</v>
      </c>
      <c r="G36" s="712">
        <v>425237.5</v>
      </c>
      <c r="H36" s="713">
        <v>432624.3</v>
      </c>
      <c r="I36" s="714">
        <v>453404.6</v>
      </c>
      <c r="J36" s="715">
        <v>470436.1</v>
      </c>
      <c r="K36" s="716">
        <v>477154.8</v>
      </c>
      <c r="L36" s="717">
        <v>431637.5</v>
      </c>
      <c r="M36" s="718">
        <v>456540.8</v>
      </c>
      <c r="N36" s="719">
        <v>479840.4</v>
      </c>
      <c r="O36" s="720">
        <v>469241.8</v>
      </c>
      <c r="P36" s="721">
        <v>459268.3</v>
      </c>
      <c r="Q36" s="722">
        <v>462056.5</v>
      </c>
      <c r="R36" s="723">
        <v>473946.4</v>
      </c>
      <c r="S36" s="724">
        <v>482374.3</v>
      </c>
      <c r="T36" s="725">
        <v>491954.7</v>
      </c>
      <c r="U36" s="726">
        <v>502802.9</v>
      </c>
      <c r="V36" s="727">
        <v>512551.4</v>
      </c>
    </row>
    <row r="37" spans="2:22">
      <c r="B37" s="728" t="s">
        <v>28</v>
      </c>
      <c r="C37" s="730">
        <v>1329261</v>
      </c>
      <c r="D37" s="731">
        <v>1382900</v>
      </c>
      <c r="E37" s="732">
        <v>1407052</v>
      </c>
      <c r="F37" s="733">
        <v>1407415</v>
      </c>
      <c r="G37" s="734">
        <v>1446692</v>
      </c>
      <c r="H37" s="735">
        <v>1576256</v>
      </c>
      <c r="I37" s="736">
        <v>1691327</v>
      </c>
      <c r="J37" s="737">
        <v>1777896</v>
      </c>
      <c r="K37" s="738">
        <v>1807148</v>
      </c>
      <c r="L37" s="739">
        <v>1653848</v>
      </c>
      <c r="M37" s="740">
        <v>1630700</v>
      </c>
      <c r="N37" s="741">
        <v>1687064</v>
      </c>
      <c r="O37" s="742">
        <v>1711659</v>
      </c>
      <c r="P37" s="743">
        <v>1689997</v>
      </c>
      <c r="Q37" s="744">
        <v>1724240</v>
      </c>
      <c r="R37" s="745">
        <v>1782796</v>
      </c>
      <c r="S37" s="746">
        <v>1855528</v>
      </c>
      <c r="T37" s="747">
        <v>1912398</v>
      </c>
      <c r="U37" s="748">
        <v>1940083</v>
      </c>
      <c r="V37" s="749" t="s">
        <v>23</v>
      </c>
    </row>
    <row r="38" spans="2:22">
      <c r="B38" s="750" t="s">
        <v>29</v>
      </c>
      <c r="C38" s="752">
        <v>1582265</v>
      </c>
      <c r="D38" s="753">
        <v>1637531</v>
      </c>
      <c r="E38" s="754">
        <v>1647469</v>
      </c>
      <c r="F38" s="755">
        <v>1646773</v>
      </c>
      <c r="G38" s="756">
        <v>1696052</v>
      </c>
      <c r="H38" s="757">
        <v>1746120</v>
      </c>
      <c r="I38" s="758">
        <v>1810892</v>
      </c>
      <c r="J38" s="759">
        <v>1874862</v>
      </c>
      <c r="K38" s="760">
        <v>1867557</v>
      </c>
      <c r="L38" s="761">
        <v>1732809</v>
      </c>
      <c r="M38" s="762">
        <v>1797722</v>
      </c>
      <c r="N38" s="763">
        <v>1830586</v>
      </c>
      <c r="O38" s="764">
        <v>1822356</v>
      </c>
      <c r="P38" s="765">
        <v>1821932</v>
      </c>
      <c r="Q38" s="766">
        <v>1846267</v>
      </c>
      <c r="R38" s="767">
        <v>1885015</v>
      </c>
      <c r="S38" s="768">
        <v>1914551</v>
      </c>
      <c r="T38" s="769">
        <v>1996889</v>
      </c>
      <c r="U38" s="770">
        <v>2038102</v>
      </c>
      <c r="V38" s="771">
        <v>2084575</v>
      </c>
    </row>
    <row r="39" spans="2:22">
      <c r="B39" s="772" t="s">
        <v>30</v>
      </c>
      <c r="C39" s="774">
        <v>2171818</v>
      </c>
      <c r="D39" s="775">
        <v>2217462</v>
      </c>
      <c r="E39" s="776">
        <v>2163259</v>
      </c>
      <c r="F39" s="777">
        <v>2219459</v>
      </c>
      <c r="G39" s="778">
        <v>2275373</v>
      </c>
      <c r="H39" s="779">
        <v>2347834</v>
      </c>
      <c r="I39" s="780">
        <v>2462515</v>
      </c>
      <c r="J39" s="781">
        <v>2593458</v>
      </c>
      <c r="K39" s="782">
        <v>2653366</v>
      </c>
      <c r="L39" s="783">
        <v>2463656</v>
      </c>
      <c r="M39" s="784">
        <v>2624553</v>
      </c>
      <c r="N39" s="785">
        <v>2754925</v>
      </c>
      <c r="O39" s="786">
        <v>2717553</v>
      </c>
      <c r="P39" s="787">
        <v>2707283</v>
      </c>
      <c r="Q39" s="788">
        <v>2771471</v>
      </c>
      <c r="R39" s="789">
        <v>2852775</v>
      </c>
      <c r="S39" s="790">
        <v>2939214</v>
      </c>
      <c r="T39" s="791">
        <v>3011675</v>
      </c>
      <c r="U39" s="792">
        <v>3057034</v>
      </c>
      <c r="V39" s="793">
        <v>3021659</v>
      </c>
    </row>
    <row r="40" spans="2:22">
      <c r="B40" s="794" t="s">
        <v>31</v>
      </c>
      <c r="C40" s="796">
        <v>1729641.4310000001</v>
      </c>
      <c r="D40" s="797">
        <v>1780308.03</v>
      </c>
      <c r="E40" s="798">
        <v>1798252.9750000001</v>
      </c>
      <c r="F40" s="799">
        <v>1810411.1029999999</v>
      </c>
      <c r="G40" s="800">
        <v>1832225.0220000001</v>
      </c>
      <c r="H40" s="801">
        <v>1859821.0379999999</v>
      </c>
      <c r="I40" s="802">
        <v>1912051.7080000001</v>
      </c>
      <c r="J40" s="803">
        <v>1972152.757</v>
      </c>
      <c r="K40" s="804">
        <v>1918375.7590000001</v>
      </c>
      <c r="L40" s="805">
        <v>1714874.71</v>
      </c>
      <c r="M40" s="806">
        <v>1788066.514</v>
      </c>
      <c r="N40" s="807">
        <v>1781015.209</v>
      </c>
      <c r="O40" s="808">
        <v>1678317.5560000001</v>
      </c>
      <c r="P40" s="809">
        <v>1630719.3689999999</v>
      </c>
      <c r="Q40" s="810">
        <v>1628805.4879999999</v>
      </c>
      <c r="R40" s="811">
        <v>1659899.9</v>
      </c>
      <c r="S40" s="812">
        <v>1663011.4</v>
      </c>
      <c r="T40" s="813">
        <v>1721200.503</v>
      </c>
      <c r="U40" s="814">
        <v>1745923.31</v>
      </c>
      <c r="V40" s="815">
        <v>1746535.953</v>
      </c>
    </row>
    <row r="41" spans="2:22">
      <c r="B41" s="816" t="s">
        <v>32</v>
      </c>
      <c r="C41" s="818">
        <v>461416000</v>
      </c>
      <c r="D41" s="819">
        <v>460574900</v>
      </c>
      <c r="E41" s="820">
        <v>455842400</v>
      </c>
      <c r="F41" s="821">
        <v>457962200</v>
      </c>
      <c r="G41" s="822">
        <v>464198200</v>
      </c>
      <c r="H41" s="823">
        <v>472084400</v>
      </c>
      <c r="I41" s="824">
        <v>478359000</v>
      </c>
      <c r="J41" s="825">
        <v>487879600</v>
      </c>
      <c r="K41" s="826">
        <v>480878200</v>
      </c>
      <c r="L41" s="827">
        <v>434712200</v>
      </c>
      <c r="M41" s="828">
        <v>454460800</v>
      </c>
      <c r="N41" s="829">
        <v>453904300</v>
      </c>
      <c r="O41" s="830">
        <v>464275500</v>
      </c>
      <c r="P41" s="831">
        <v>465642900</v>
      </c>
      <c r="Q41" s="832">
        <v>464974700</v>
      </c>
      <c r="R41" s="833">
        <v>472393500</v>
      </c>
      <c r="S41" s="834">
        <v>475491000</v>
      </c>
      <c r="T41" s="835">
        <v>480722400</v>
      </c>
      <c r="U41" s="836">
        <v>484730000</v>
      </c>
      <c r="V41" s="837">
        <v>483987100</v>
      </c>
    </row>
    <row r="42" spans="2:22">
      <c r="B42" s="838" t="s">
        <v>33</v>
      </c>
      <c r="C42" s="840">
        <v>577164</v>
      </c>
      <c r="D42" s="841">
        <v>589663</v>
      </c>
      <c r="E42" s="842">
        <v>586216</v>
      </c>
      <c r="F42" s="843">
        <v>582374</v>
      </c>
      <c r="G42" s="844">
        <v>593741</v>
      </c>
      <c r="H42" s="845">
        <v>610532</v>
      </c>
      <c r="I42" s="846">
        <v>633330</v>
      </c>
      <c r="J42" s="847">
        <v>659210</v>
      </c>
      <c r="K42" s="848">
        <v>670179</v>
      </c>
      <c r="L42" s="849">
        <v>644910</v>
      </c>
      <c r="M42" s="850">
        <v>644952</v>
      </c>
      <c r="N42" s="851">
        <v>669101</v>
      </c>
      <c r="O42" s="852">
        <v>667331</v>
      </c>
      <c r="P42" s="853">
        <v>667645</v>
      </c>
      <c r="Q42" s="854">
        <v>684097</v>
      </c>
      <c r="R42" s="855">
        <v>718021</v>
      </c>
      <c r="S42" s="856">
        <v>740093</v>
      </c>
      <c r="T42" s="857">
        <v>766685</v>
      </c>
      <c r="U42" s="858">
        <v>801775</v>
      </c>
      <c r="V42" s="859" t="s">
        <v>23</v>
      </c>
    </row>
    <row r="43" spans="2:22">
      <c r="B43" s="860" t="s">
        <v>34</v>
      </c>
      <c r="C43" s="862">
        <v>1124722</v>
      </c>
      <c r="D43" s="863">
        <v>1142147</v>
      </c>
      <c r="E43" s="864">
        <v>1151600</v>
      </c>
      <c r="F43" s="865">
        <v>1194237</v>
      </c>
      <c r="G43" s="866">
        <v>1292568</v>
      </c>
      <c r="H43" s="867">
        <v>1349391</v>
      </c>
      <c r="I43" s="868">
        <v>1482309</v>
      </c>
      <c r="J43" s="869">
        <v>1631636</v>
      </c>
      <c r="K43" s="870">
        <v>1720742</v>
      </c>
      <c r="L43" s="871">
        <v>1654700</v>
      </c>
      <c r="M43" s="872">
        <v>1735772</v>
      </c>
      <c r="N43" s="873">
        <v>1820882</v>
      </c>
      <c r="O43" s="874">
        <v>1808670</v>
      </c>
      <c r="P43" s="875">
        <v>1823842</v>
      </c>
      <c r="Q43" s="876">
        <v>1861106</v>
      </c>
      <c r="R43" s="877">
        <v>1985452</v>
      </c>
      <c r="S43" s="878">
        <v>2074071</v>
      </c>
      <c r="T43" s="879">
        <v>2189667</v>
      </c>
      <c r="U43" s="880">
        <v>2327152</v>
      </c>
      <c r="V43" s="881" t="s">
        <v>23</v>
      </c>
    </row>
    <row r="44" spans="2:22">
      <c r="B44" s="882" t="s">
        <v>35</v>
      </c>
      <c r="C44" s="884">
        <v>3087565</v>
      </c>
      <c r="D44" s="885">
        <v>3117494</v>
      </c>
      <c r="E44" s="886">
        <v>3093448</v>
      </c>
      <c r="F44" s="887">
        <v>3124372</v>
      </c>
      <c r="G44" s="888">
        <v>3229149</v>
      </c>
      <c r="H44" s="889">
        <v>3361846</v>
      </c>
      <c r="I44" s="890">
        <v>3557341</v>
      </c>
      <c r="J44" s="891">
        <v>3720377</v>
      </c>
      <c r="K44" s="892">
        <v>3751298</v>
      </c>
      <c r="L44" s="893">
        <v>3472124</v>
      </c>
      <c r="M44" s="894">
        <v>3572073</v>
      </c>
      <c r="N44" s="895">
        <v>3703278</v>
      </c>
      <c r="O44" s="896">
        <v>3686163</v>
      </c>
      <c r="P44" s="897">
        <v>3674369</v>
      </c>
      <c r="Q44" s="898">
        <v>3752125</v>
      </c>
      <c r="R44" s="899">
        <v>3865953</v>
      </c>
      <c r="S44" s="900">
        <v>4019778</v>
      </c>
      <c r="T44" s="901">
        <v>4159613</v>
      </c>
      <c r="U44" s="902">
        <v>4314619</v>
      </c>
      <c r="V44" s="903">
        <v>4434943</v>
      </c>
    </row>
    <row r="45" spans="2:22">
      <c r="B45" s="904" t="s">
        <v>36</v>
      </c>
      <c r="C45" s="906">
        <v>11610838</v>
      </c>
      <c r="D45" s="907">
        <v>11451513</v>
      </c>
      <c r="E45" s="908">
        <v>11371515</v>
      </c>
      <c r="F45" s="909">
        <v>11550746</v>
      </c>
      <c r="G45" s="910">
        <v>11963565</v>
      </c>
      <c r="H45" s="911">
        <v>12509818</v>
      </c>
      <c r="I45" s="912">
        <v>12668345</v>
      </c>
      <c r="J45" s="913">
        <v>12963201</v>
      </c>
      <c r="K45" s="914">
        <v>12635583</v>
      </c>
      <c r="L45" s="915">
        <v>11533194</v>
      </c>
      <c r="M45" s="916">
        <v>12041828</v>
      </c>
      <c r="N45" s="917">
        <v>12417111</v>
      </c>
      <c r="O45" s="918">
        <v>12829940</v>
      </c>
      <c r="P45" s="919">
        <v>13210886</v>
      </c>
      <c r="Q45" s="920">
        <v>13684652</v>
      </c>
      <c r="R45" s="921">
        <v>13977047</v>
      </c>
      <c r="S45" s="922">
        <v>14271160</v>
      </c>
      <c r="T45" s="923">
        <v>14566402</v>
      </c>
      <c r="U45" s="924">
        <v>14906973</v>
      </c>
      <c r="V45" s="925">
        <v>15039912</v>
      </c>
    </row>
    <row r="46" spans="2:22" ht="75">
      <c r="B46" s="926" t="s">
        <v>42</v>
      </c>
      <c r="C46" s="929"/>
      <c r="D46" s="930"/>
      <c r="E46" s="931"/>
      <c r="F46" s="932"/>
      <c r="G46" s="933"/>
      <c r="H46" s="934"/>
      <c r="I46" s="935"/>
      <c r="J46" s="936"/>
      <c r="K46" s="937"/>
      <c r="L46" s="938"/>
      <c r="M46" s="939"/>
      <c r="N46" s="940"/>
      <c r="O46" s="941"/>
      <c r="P46" s="942"/>
      <c r="Q46" s="943"/>
      <c r="R46" s="944"/>
      <c r="S46" s="945"/>
      <c r="T46" s="946"/>
      <c r="U46" s="947"/>
      <c r="V46" s="948" t="s">
        <v>23</v>
      </c>
    </row>
    <row r="47" spans="2:22" ht="120">
      <c r="B47" s="927" t="s">
        <v>37</v>
      </c>
      <c r="C47" s="951"/>
      <c r="D47" s="952"/>
      <c r="E47" s="953"/>
      <c r="F47" s="954"/>
      <c r="G47" s="955"/>
      <c r="H47" s="956"/>
      <c r="I47" s="957"/>
      <c r="J47" s="958"/>
      <c r="K47" s="959"/>
      <c r="L47" s="960"/>
      <c r="M47" s="961"/>
      <c r="N47" s="962"/>
      <c r="O47" s="963"/>
      <c r="P47" s="964"/>
      <c r="Q47" s="965"/>
      <c r="R47" s="966"/>
      <c r="S47" s="967"/>
      <c r="T47" s="968"/>
      <c r="U47" s="969"/>
      <c r="V47" s="949"/>
    </row>
    <row r="48" spans="2:22">
      <c r="B48" s="970" t="s">
        <v>26</v>
      </c>
      <c r="C48" s="972">
        <v>171912.53400000001</v>
      </c>
      <c r="D48" s="973">
        <v>182551.78599999999</v>
      </c>
      <c r="E48" s="974">
        <v>187586.64</v>
      </c>
      <c r="F48" s="975">
        <v>195975.01699999999</v>
      </c>
      <c r="G48" s="976">
        <v>209916.927</v>
      </c>
      <c r="H48" s="977">
        <v>228083.83900000001</v>
      </c>
      <c r="I48" s="978">
        <v>249156.54</v>
      </c>
      <c r="J48" s="979">
        <v>266944.08899999998</v>
      </c>
      <c r="K48" s="980">
        <v>288605.755</v>
      </c>
      <c r="L48" s="981">
        <v>269238.30800000002</v>
      </c>
      <c r="M48" s="982">
        <v>286439.00599999999</v>
      </c>
      <c r="N48" s="983">
        <v>311388.28000000003</v>
      </c>
      <c r="O48" s="984">
        <v>322993.92099999997</v>
      </c>
      <c r="P48" s="985">
        <v>327557.85100000002</v>
      </c>
      <c r="Q48" s="986">
        <v>325304.696</v>
      </c>
      <c r="R48" s="987">
        <v>328757.78499999997</v>
      </c>
      <c r="S48" s="988">
        <v>328291.69199999998</v>
      </c>
      <c r="T48" s="989">
        <v>349327.00900000002</v>
      </c>
      <c r="U48" s="990">
        <v>370802.23800000001</v>
      </c>
      <c r="V48" s="991" t="s">
        <v>23</v>
      </c>
    </row>
    <row r="49" spans="2:22">
      <c r="B49" s="992" t="s">
        <v>27</v>
      </c>
      <c r="C49" s="994">
        <v>302999.7</v>
      </c>
      <c r="D49" s="995">
        <v>315955.20000000001</v>
      </c>
      <c r="E49" s="996">
        <v>310356.59999999998</v>
      </c>
      <c r="F49" s="997">
        <v>308297.40000000002</v>
      </c>
      <c r="G49" s="998">
        <v>331279.09999999998</v>
      </c>
      <c r="H49" s="999">
        <v>350816.2</v>
      </c>
      <c r="I49" s="1000">
        <v>382314.7</v>
      </c>
      <c r="J49" s="1001">
        <v>407705.3</v>
      </c>
      <c r="K49" s="1002">
        <v>434398.9</v>
      </c>
      <c r="L49" s="1003">
        <v>383959.6</v>
      </c>
      <c r="M49" s="1004">
        <v>425002.4</v>
      </c>
      <c r="N49" s="1005">
        <v>473279.9</v>
      </c>
      <c r="O49" s="1006">
        <v>478825.9</v>
      </c>
      <c r="P49" s="1007">
        <v>469447.5</v>
      </c>
      <c r="Q49" s="1008">
        <v>470980.6</v>
      </c>
      <c r="R49" s="1009">
        <v>473946.4</v>
      </c>
      <c r="S49" s="1010">
        <v>481588.2</v>
      </c>
      <c r="T49" s="1011">
        <v>507198.8</v>
      </c>
      <c r="U49" s="1012">
        <v>533107.80000000005</v>
      </c>
      <c r="V49" s="1013">
        <v>547922.5</v>
      </c>
    </row>
    <row r="50" spans="2:22">
      <c r="B50" s="1014" t="s">
        <v>38</v>
      </c>
      <c r="C50" s="1016">
        <v>984335.87</v>
      </c>
      <c r="D50" s="1017">
        <v>998365.62300000002</v>
      </c>
      <c r="E50" s="1018">
        <v>1023815.938</v>
      </c>
      <c r="F50" s="1019">
        <v>1057212.24</v>
      </c>
      <c r="G50" s="1020">
        <v>1134108.956</v>
      </c>
      <c r="H50" s="1021">
        <v>1199837.595</v>
      </c>
      <c r="I50" s="1022">
        <v>1262800.459</v>
      </c>
      <c r="J50" s="1023">
        <v>1312604.2760000001</v>
      </c>
      <c r="K50" s="1024">
        <v>1369314.0449999999</v>
      </c>
      <c r="L50" s="1025">
        <v>1253114.6780000001</v>
      </c>
      <c r="M50" s="1026">
        <v>1353975.42</v>
      </c>
      <c r="N50" s="1027">
        <v>1450333.828</v>
      </c>
      <c r="O50" s="1028">
        <v>1513699.6140000001</v>
      </c>
      <c r="P50" s="1029">
        <v>1565027.243</v>
      </c>
      <c r="Q50" s="1030">
        <v>1634432.294</v>
      </c>
      <c r="R50" s="1031">
        <v>1645209.649</v>
      </c>
      <c r="S50" s="1032">
        <v>1660460.9</v>
      </c>
      <c r="T50" s="1033">
        <v>1745653.1780000001</v>
      </c>
      <c r="U50" s="1034">
        <v>1830272.652</v>
      </c>
      <c r="V50" s="1035">
        <v>1874829.9280000001</v>
      </c>
    </row>
    <row r="51" spans="2:22">
      <c r="B51" s="1036" t="s">
        <v>28</v>
      </c>
      <c r="C51" s="1038">
        <v>1062948</v>
      </c>
      <c r="D51" s="1039">
        <v>1138073</v>
      </c>
      <c r="E51" s="1040">
        <v>1154728</v>
      </c>
      <c r="F51" s="1041">
        <v>1154126</v>
      </c>
      <c r="G51" s="1042">
        <v>1204000</v>
      </c>
      <c r="H51" s="1043">
        <v>1348937</v>
      </c>
      <c r="I51" s="1044">
        <v>1495801</v>
      </c>
      <c r="J51" s="1045">
        <v>1618064</v>
      </c>
      <c r="K51" s="1046">
        <v>1718000</v>
      </c>
      <c r="L51" s="1047">
        <v>1517467</v>
      </c>
      <c r="M51" s="1048">
        <v>1557831</v>
      </c>
      <c r="N51" s="1049">
        <v>1663325</v>
      </c>
      <c r="O51" s="1050">
        <v>1729434</v>
      </c>
      <c r="P51" s="1051">
        <v>1714983</v>
      </c>
      <c r="Q51" s="1052">
        <v>1732862</v>
      </c>
      <c r="R51" s="1053">
        <v>1782796</v>
      </c>
      <c r="S51" s="1054">
        <v>1817006</v>
      </c>
      <c r="T51" s="1055">
        <v>1920832</v>
      </c>
      <c r="U51" s="1056">
        <v>2000849</v>
      </c>
      <c r="V51" s="1057" t="s">
        <v>23</v>
      </c>
    </row>
    <row r="52" spans="2:22">
      <c r="B52" s="1058" t="s">
        <v>29</v>
      </c>
      <c r="C52" s="1060">
        <v>1282940</v>
      </c>
      <c r="D52" s="1061">
        <v>1348445</v>
      </c>
      <c r="E52" s="1062">
        <v>1363148</v>
      </c>
      <c r="F52" s="1063">
        <v>1373488</v>
      </c>
      <c r="G52" s="1064">
        <v>1441633</v>
      </c>
      <c r="H52" s="1065">
        <v>1524492</v>
      </c>
      <c r="I52" s="1066">
        <v>1629122</v>
      </c>
      <c r="J52" s="1067">
        <v>1720006</v>
      </c>
      <c r="K52" s="1068">
        <v>1775504</v>
      </c>
      <c r="L52" s="1069">
        <v>1633898</v>
      </c>
      <c r="M52" s="1070">
        <v>1743668</v>
      </c>
      <c r="N52" s="1071">
        <v>1836723</v>
      </c>
      <c r="O52" s="1072">
        <v>1867737</v>
      </c>
      <c r="P52" s="1073">
        <v>1863215</v>
      </c>
      <c r="Q52" s="1074">
        <v>1876612</v>
      </c>
      <c r="R52" s="1075">
        <v>1885015</v>
      </c>
      <c r="S52" s="1076">
        <v>1896101</v>
      </c>
      <c r="T52" s="1077">
        <v>2007534</v>
      </c>
      <c r="U52" s="1078">
        <v>2083913</v>
      </c>
      <c r="V52" s="1079">
        <v>2145700</v>
      </c>
    </row>
    <row r="53" spans="2:22">
      <c r="B53" s="1080" t="s">
        <v>30</v>
      </c>
      <c r="C53" s="1082">
        <v>1863814</v>
      </c>
      <c r="D53" s="1083">
        <v>1917914</v>
      </c>
      <c r="E53" s="1084">
        <v>1879165</v>
      </c>
      <c r="F53" s="1085">
        <v>1937213</v>
      </c>
      <c r="G53" s="1086">
        <v>2014832</v>
      </c>
      <c r="H53" s="1087">
        <v>2122400</v>
      </c>
      <c r="I53" s="1088">
        <v>2272445</v>
      </c>
      <c r="J53" s="1089">
        <v>2431061</v>
      </c>
      <c r="K53" s="1090">
        <v>2550575</v>
      </c>
      <c r="L53" s="1091">
        <v>2312587</v>
      </c>
      <c r="M53" s="1092">
        <v>2513169</v>
      </c>
      <c r="N53" s="1093">
        <v>2741938</v>
      </c>
      <c r="O53" s="1094">
        <v>2733589</v>
      </c>
      <c r="P53" s="1095">
        <v>2727775</v>
      </c>
      <c r="Q53" s="1096">
        <v>2801674</v>
      </c>
      <c r="R53" s="1097">
        <v>2852775</v>
      </c>
      <c r="S53" s="1098">
        <v>2922049</v>
      </c>
      <c r="T53" s="1099">
        <v>3078423</v>
      </c>
      <c r="U53" s="1100">
        <v>3203439</v>
      </c>
      <c r="V53" s="1101">
        <v>3198686</v>
      </c>
    </row>
    <row r="54" spans="2:22">
      <c r="B54" s="1102" t="s">
        <v>31</v>
      </c>
      <c r="C54" s="1104">
        <v>1300332.5</v>
      </c>
      <c r="D54" s="1105">
        <v>1364000.9</v>
      </c>
      <c r="E54" s="1106">
        <v>1397262.5</v>
      </c>
      <c r="F54" s="1107">
        <v>1430847.5</v>
      </c>
      <c r="G54" s="1108">
        <v>1498272.7</v>
      </c>
      <c r="H54" s="1109">
        <v>1575087.6</v>
      </c>
      <c r="I54" s="1110">
        <v>1684329.1</v>
      </c>
      <c r="J54" s="1111">
        <v>1782866.2</v>
      </c>
      <c r="K54" s="1112">
        <v>1813771.1</v>
      </c>
      <c r="L54" s="1113">
        <v>1578613.5</v>
      </c>
      <c r="M54" s="1114">
        <v>1694392.9</v>
      </c>
      <c r="N54" s="1115">
        <v>1762234.3</v>
      </c>
      <c r="O54" s="1116">
        <v>1701388.7</v>
      </c>
      <c r="P54" s="1117">
        <v>1655870.9</v>
      </c>
      <c r="Q54" s="1118">
        <v>1653498</v>
      </c>
      <c r="R54" s="1119">
        <v>1659899.9</v>
      </c>
      <c r="S54" s="1120">
        <v>1637598.5</v>
      </c>
      <c r="T54" s="1121">
        <v>1723232.9</v>
      </c>
      <c r="U54" s="1122">
        <v>1776007.6</v>
      </c>
      <c r="V54" s="1123">
        <v>1789609.5</v>
      </c>
    </row>
    <row r="55" spans="2:22">
      <c r="B55" s="1124" t="s">
        <v>32</v>
      </c>
      <c r="C55" s="1126">
        <v>419333800</v>
      </c>
      <c r="D55" s="1127">
        <v>417097400</v>
      </c>
      <c r="E55" s="1128">
        <v>407859900</v>
      </c>
      <c r="F55" s="1129">
        <v>409928000</v>
      </c>
      <c r="G55" s="1130">
        <v>421945300</v>
      </c>
      <c r="H55" s="1131">
        <v>441159600</v>
      </c>
      <c r="I55" s="1132">
        <v>462261900</v>
      </c>
      <c r="J55" s="1133">
        <v>482391400</v>
      </c>
      <c r="K55" s="1134">
        <v>499598900</v>
      </c>
      <c r="L55" s="1135">
        <v>414561800</v>
      </c>
      <c r="M55" s="1136">
        <v>436098300</v>
      </c>
      <c r="N55" s="1137">
        <v>446322500</v>
      </c>
      <c r="O55" s="1138">
        <v>451409300</v>
      </c>
      <c r="P55" s="1139">
        <v>463627400</v>
      </c>
      <c r="Q55" s="1140">
        <v>479512500</v>
      </c>
      <c r="R55" s="1141">
        <v>472393500</v>
      </c>
      <c r="S55" s="1142">
        <v>454063300</v>
      </c>
      <c r="T55" s="1143">
        <v>475552800</v>
      </c>
      <c r="U55" s="1144">
        <v>493189700</v>
      </c>
      <c r="V55" s="1145">
        <v>491638400</v>
      </c>
    </row>
    <row r="56" spans="2:22">
      <c r="B56" s="1146" t="s">
        <v>39</v>
      </c>
      <c r="C56" s="1148">
        <v>730257016</v>
      </c>
      <c r="D56" s="1149">
        <v>774687900</v>
      </c>
      <c r="E56" s="1150">
        <v>853467591</v>
      </c>
      <c r="F56" s="1151">
        <v>919775924</v>
      </c>
      <c r="G56" s="1152">
        <v>1048318743</v>
      </c>
      <c r="H56" s="1153">
        <v>1135726339</v>
      </c>
      <c r="I56" s="1154">
        <v>1234692334</v>
      </c>
      <c r="J56" s="1155">
        <v>1376329430</v>
      </c>
      <c r="K56" s="1156">
        <v>1648732993</v>
      </c>
      <c r="L56" s="1157">
        <v>1672148706</v>
      </c>
      <c r="M56" s="1158">
        <v>1885805380</v>
      </c>
      <c r="N56" s="1159">
        <v>2124338743</v>
      </c>
      <c r="O56" s="1160">
        <v>2208672304</v>
      </c>
      <c r="P56" s="1161">
        <v>2210366323</v>
      </c>
      <c r="Q56" s="1162">
        <v>2232249446</v>
      </c>
      <c r="R56" s="1163">
        <v>2196111412</v>
      </c>
      <c r="S56" s="1164">
        <v>2205810695</v>
      </c>
      <c r="T56" s="1165">
        <v>2356346978</v>
      </c>
      <c r="U56" s="1166">
        <v>2463162840</v>
      </c>
      <c r="V56" s="1167" t="s">
        <v>23</v>
      </c>
    </row>
    <row r="57" spans="2:22">
      <c r="B57" s="1168" t="s">
        <v>33</v>
      </c>
      <c r="C57" s="1170">
        <v>439759</v>
      </c>
      <c r="D57" s="1171">
        <v>466160</v>
      </c>
      <c r="E57" s="1172">
        <v>470066</v>
      </c>
      <c r="F57" s="1173">
        <v>473287</v>
      </c>
      <c r="G57" s="1174">
        <v>492822</v>
      </c>
      <c r="H57" s="1175">
        <v>523571</v>
      </c>
      <c r="I57" s="1176">
        <v>554629</v>
      </c>
      <c r="J57" s="1177">
        <v>590811</v>
      </c>
      <c r="K57" s="1178">
        <v>625540</v>
      </c>
      <c r="L57" s="1179">
        <v>595053</v>
      </c>
      <c r="M57" s="1180">
        <v>621121</v>
      </c>
      <c r="N57" s="1181">
        <v>673783</v>
      </c>
      <c r="O57" s="1182">
        <v>689382</v>
      </c>
      <c r="P57" s="1183">
        <v>688268</v>
      </c>
      <c r="Q57" s="1184">
        <v>698212</v>
      </c>
      <c r="R57" s="1185">
        <v>718021</v>
      </c>
      <c r="S57" s="1186">
        <v>725422</v>
      </c>
      <c r="T57" s="1187">
        <v>769446</v>
      </c>
      <c r="U57" s="1188">
        <v>821848</v>
      </c>
      <c r="V57" s="1189" t="s">
        <v>23</v>
      </c>
    </row>
    <row r="58" spans="2:22">
      <c r="B58" s="1190" t="s">
        <v>34</v>
      </c>
      <c r="C58" s="1192">
        <v>789063</v>
      </c>
      <c r="D58" s="1193">
        <v>836128</v>
      </c>
      <c r="E58" s="1194">
        <v>852877</v>
      </c>
      <c r="F58" s="1195">
        <v>905099</v>
      </c>
      <c r="G58" s="1196">
        <v>1046003</v>
      </c>
      <c r="H58" s="1197">
        <v>1098885</v>
      </c>
      <c r="I58" s="1198">
        <v>1234805</v>
      </c>
      <c r="J58" s="1199">
        <v>1411154</v>
      </c>
      <c r="K58" s="1200">
        <v>1529921</v>
      </c>
      <c r="L58" s="1201">
        <v>1501334</v>
      </c>
      <c r="M58" s="1202">
        <v>1624927</v>
      </c>
      <c r="N58" s="1203">
        <v>1824030</v>
      </c>
      <c r="O58" s="1204">
        <v>1864272</v>
      </c>
      <c r="P58" s="1205">
        <v>1876663</v>
      </c>
      <c r="Q58" s="1206">
        <v>1905946</v>
      </c>
      <c r="R58" s="1207">
        <v>1985452</v>
      </c>
      <c r="S58" s="1208">
        <v>2070743</v>
      </c>
      <c r="T58" s="1209">
        <v>2250100</v>
      </c>
      <c r="U58" s="1210">
        <v>2452129</v>
      </c>
      <c r="V58" s="1211" t="s">
        <v>23</v>
      </c>
    </row>
    <row r="59" spans="2:22">
      <c r="B59" s="1212" t="s">
        <v>40</v>
      </c>
      <c r="C59" s="1214">
        <v>621557</v>
      </c>
      <c r="D59" s="1215">
        <v>676169</v>
      </c>
      <c r="E59" s="1216">
        <v>744762</v>
      </c>
      <c r="F59" s="1217">
        <v>802148</v>
      </c>
      <c r="G59" s="1218">
        <v>878367</v>
      </c>
      <c r="H59" s="1219">
        <v>983454</v>
      </c>
      <c r="I59" s="1220">
        <v>1101144</v>
      </c>
      <c r="J59" s="1221">
        <v>1176503</v>
      </c>
      <c r="K59" s="1222">
        <v>1152702</v>
      </c>
      <c r="L59" s="1223">
        <v>982909</v>
      </c>
      <c r="M59" s="1224">
        <v>978197</v>
      </c>
      <c r="N59" s="1225">
        <v>975262</v>
      </c>
      <c r="O59" s="1226">
        <v>938008</v>
      </c>
      <c r="P59" s="1227">
        <v>909613</v>
      </c>
      <c r="Q59" s="1228">
        <v>932538</v>
      </c>
      <c r="R59" s="1229">
        <v>945379</v>
      </c>
      <c r="S59" s="1230">
        <v>943479</v>
      </c>
      <c r="T59" s="1231">
        <v>1011002</v>
      </c>
      <c r="U59" s="1232">
        <v>1072297</v>
      </c>
      <c r="V59" s="1233" t="s">
        <v>23</v>
      </c>
    </row>
    <row r="60" spans="2:22">
      <c r="B60" s="1234" t="s">
        <v>35</v>
      </c>
      <c r="C60" s="1236">
        <v>2308792</v>
      </c>
      <c r="D60" s="1237">
        <v>2415080</v>
      </c>
      <c r="E60" s="1238">
        <v>2427436</v>
      </c>
      <c r="F60" s="1239">
        <v>2479693</v>
      </c>
      <c r="G60" s="1240">
        <v>2638734</v>
      </c>
      <c r="H60" s="1241">
        <v>2829068</v>
      </c>
      <c r="I60" s="1242">
        <v>3085870</v>
      </c>
      <c r="J60" s="1243">
        <v>3326273</v>
      </c>
      <c r="K60" s="1244">
        <v>3521681</v>
      </c>
      <c r="L60" s="1245">
        <v>3252373</v>
      </c>
      <c r="M60" s="1246">
        <v>3439069</v>
      </c>
      <c r="N60" s="1247">
        <v>3644782</v>
      </c>
      <c r="O60" s="1248">
        <v>3663281</v>
      </c>
      <c r="P60" s="1249">
        <v>3630637</v>
      </c>
      <c r="Q60" s="1250">
        <v>3745982</v>
      </c>
      <c r="R60" s="1251">
        <v>3865953</v>
      </c>
      <c r="S60" s="1252">
        <v>3994744</v>
      </c>
      <c r="T60" s="1253">
        <v>4266305</v>
      </c>
      <c r="U60" s="1254">
        <v>4617983</v>
      </c>
      <c r="V60" s="1255">
        <v>4836227</v>
      </c>
    </row>
    <row r="61" spans="2:22" ht="30">
      <c r="B61" s="1256" t="s">
        <v>41</v>
      </c>
      <c r="C61" s="1258">
        <v>875237</v>
      </c>
      <c r="D61" s="1259">
        <v>915893</v>
      </c>
      <c r="E61" s="1260">
        <v>954938</v>
      </c>
      <c r="F61" s="1261">
        <v>992217</v>
      </c>
      <c r="G61" s="1262">
        <v>1056691</v>
      </c>
      <c r="H61" s="1263">
        <v>1093064</v>
      </c>
      <c r="I61" s="1264">
        <v>1196086</v>
      </c>
      <c r="J61" s="1265">
        <v>1279776</v>
      </c>
      <c r="K61" s="1266">
        <v>1325817</v>
      </c>
      <c r="L61" s="1267">
        <v>1293422</v>
      </c>
      <c r="M61" s="1268">
        <v>1350090</v>
      </c>
      <c r="N61" s="1269">
        <v>1415493</v>
      </c>
      <c r="O61" s="1270">
        <v>1446621</v>
      </c>
      <c r="P61" s="1271">
        <v>1514473</v>
      </c>
      <c r="Q61" s="1272">
        <v>1547054</v>
      </c>
      <c r="R61" s="1273">
        <v>1565161</v>
      </c>
      <c r="S61" s="1274">
        <v>1611427</v>
      </c>
      <c r="T61" s="1275">
        <v>1701012</v>
      </c>
      <c r="U61" s="1276">
        <v>1793724</v>
      </c>
      <c r="V61" s="1277">
        <v>1825542</v>
      </c>
    </row>
    <row r="62" spans="2:22">
      <c r="B62" s="1278" t="s">
        <v>36</v>
      </c>
      <c r="C62" s="1280">
        <v>8374271</v>
      </c>
      <c r="D62" s="1281">
        <v>8299226</v>
      </c>
      <c r="E62" s="1282">
        <v>8241723</v>
      </c>
      <c r="F62" s="1283">
        <v>8681571</v>
      </c>
      <c r="G62" s="1284">
        <v>9471710</v>
      </c>
      <c r="H62" s="1285">
        <v>10475540</v>
      </c>
      <c r="I62" s="1286">
        <v>11109074</v>
      </c>
      <c r="J62" s="1287">
        <v>11770812</v>
      </c>
      <c r="K62" s="1288">
        <v>12253663</v>
      </c>
      <c r="L62" s="1289">
        <v>10476582</v>
      </c>
      <c r="M62" s="1290">
        <v>11426726</v>
      </c>
      <c r="N62" s="1291">
        <v>12446165</v>
      </c>
      <c r="O62" s="1292">
        <v>12968848</v>
      </c>
      <c r="P62" s="1293">
        <v>13506920</v>
      </c>
      <c r="Q62" s="1294">
        <v>14205732</v>
      </c>
      <c r="R62" s="1295">
        <v>13977047</v>
      </c>
      <c r="S62" s="1296">
        <v>14159952</v>
      </c>
      <c r="T62" s="1297">
        <v>14957004</v>
      </c>
      <c r="U62" s="1298">
        <v>15950884</v>
      </c>
      <c r="V62" s="1299">
        <v>16224548</v>
      </c>
    </row>
    <row r="63" spans="2:22" ht="45">
      <c r="B63" s="1300" t="s">
        <v>43</v>
      </c>
      <c r="C63" s="1303"/>
      <c r="D63" s="1304"/>
      <c r="E63" s="1305"/>
      <c r="F63" s="1306"/>
      <c r="G63" s="1307"/>
      <c r="H63" s="1308"/>
      <c r="I63" s="1309"/>
      <c r="J63" s="1310"/>
      <c r="K63" s="1311"/>
      <c r="L63" s="1312"/>
      <c r="M63" s="1313"/>
      <c r="N63" s="1314"/>
      <c r="O63" s="1315"/>
      <c r="P63" s="1316"/>
      <c r="Q63" s="1317"/>
      <c r="R63" s="1318"/>
      <c r="S63" s="1319"/>
      <c r="T63" s="1320"/>
      <c r="U63" s="1321"/>
      <c r="V63" s="1322" t="s">
        <v>23</v>
      </c>
    </row>
    <row r="64" spans="2:22" ht="39.75" customHeight="1">
      <c r="B64" s="3291" t="s">
        <v>25</v>
      </c>
      <c r="C64" s="1325"/>
      <c r="D64" s="1326"/>
      <c r="E64" s="1327"/>
      <c r="F64" s="1328"/>
      <c r="G64" s="1329"/>
      <c r="H64" s="1330"/>
      <c r="I64" s="1331"/>
      <c r="J64" s="1332"/>
      <c r="K64" s="1333"/>
      <c r="L64" s="1334"/>
      <c r="M64" s="1335"/>
      <c r="N64" s="1336"/>
      <c r="O64" s="1337"/>
      <c r="P64" s="1338"/>
      <c r="Q64" s="1339"/>
      <c r="R64" s="1340"/>
      <c r="S64" s="1341"/>
      <c r="T64" s="1342"/>
      <c r="U64" s="1343"/>
      <c r="V64" s="1323"/>
    </row>
    <row r="65" spans="2:44" ht="30">
      <c r="B65" s="2" t="s">
        <v>1</v>
      </c>
      <c r="C65" s="4" t="s">
        <v>2</v>
      </c>
      <c r="D65" s="5" t="s">
        <v>3</v>
      </c>
      <c r="E65" s="6" t="s">
        <v>4</v>
      </c>
      <c r="F65" s="7" t="s">
        <v>5</v>
      </c>
      <c r="G65" s="8" t="s">
        <v>6</v>
      </c>
      <c r="H65" s="9" t="s">
        <v>7</v>
      </c>
      <c r="I65" s="10" t="s">
        <v>8</v>
      </c>
      <c r="J65" s="11" t="s">
        <v>9</v>
      </c>
      <c r="K65" s="12" t="s">
        <v>10</v>
      </c>
      <c r="L65" s="13" t="s">
        <v>11</v>
      </c>
      <c r="M65" s="14" t="s">
        <v>12</v>
      </c>
      <c r="N65" s="15" t="s">
        <v>13</v>
      </c>
      <c r="O65" s="16" t="s">
        <v>14</v>
      </c>
      <c r="P65" s="17" t="s">
        <v>15</v>
      </c>
      <c r="Q65" s="18" t="s">
        <v>16</v>
      </c>
      <c r="R65" s="19" t="s">
        <v>17</v>
      </c>
      <c r="S65" s="20" t="s">
        <v>18</v>
      </c>
      <c r="T65" s="21" t="s">
        <v>19</v>
      </c>
      <c r="U65" s="22" t="s">
        <v>20</v>
      </c>
      <c r="V65" s="23" t="s">
        <v>21</v>
      </c>
      <c r="Y65" t="s">
        <v>2</v>
      </c>
      <c r="Z65" t="s">
        <v>3</v>
      </c>
      <c r="AA65" t="s">
        <v>4</v>
      </c>
      <c r="AB65" t="s">
        <v>5</v>
      </c>
      <c r="AC65" t="s">
        <v>6</v>
      </c>
      <c r="AD65" t="s">
        <v>7</v>
      </c>
      <c r="AE65" t="s">
        <v>8</v>
      </c>
      <c r="AF65" t="s">
        <v>9</v>
      </c>
      <c r="AG65" t="s">
        <v>10</v>
      </c>
      <c r="AH65" t="s">
        <v>11</v>
      </c>
      <c r="AI65" t="s">
        <v>12</v>
      </c>
      <c r="AJ65" t="s">
        <v>13</v>
      </c>
      <c r="AK65" t="s">
        <v>14</v>
      </c>
      <c r="AL65" t="s">
        <v>15</v>
      </c>
      <c r="AM65" t="s">
        <v>16</v>
      </c>
      <c r="AN65" t="s">
        <v>17</v>
      </c>
      <c r="AO65" t="s">
        <v>18</v>
      </c>
      <c r="AP65" t="s">
        <v>19</v>
      </c>
      <c r="AQ65" t="s">
        <v>20</v>
      </c>
      <c r="AR65" t="s">
        <v>21</v>
      </c>
    </row>
    <row r="66" spans="2:44">
      <c r="B66" s="1344" t="s">
        <v>26</v>
      </c>
      <c r="C66" s="3243">
        <f>agriculture!C63/'total économie'!D65</f>
        <v>1.4043551797229497E-2</v>
      </c>
      <c r="D66" s="3243">
        <f>agriculture!D63/'total économie'!E65</f>
        <v>1.3755796125953505E-2</v>
      </c>
      <c r="E66" s="3243">
        <f>agriculture!E63/'total économie'!F65</f>
        <v>1.3321046766671453E-2</v>
      </c>
      <c r="F66" s="3243">
        <f>agriculture!F63/'total économie'!G65</f>
        <v>1.285058230200118E-2</v>
      </c>
      <c r="G66" s="3243">
        <f>agriculture!G63/'total économie'!H65</f>
        <v>1.3557108448423715E-2</v>
      </c>
      <c r="H66" s="3243">
        <f>agriculture!H63/'total économie'!I65</f>
        <v>1.2941408280981703E-2</v>
      </c>
      <c r="I66" s="3243">
        <f>agriculture!I63/'total économie'!J65</f>
        <v>1.2285136070677645E-2</v>
      </c>
      <c r="J66" s="3243">
        <f>agriculture!J63/'total économie'!K65</f>
        <v>1.2942624639567482E-2</v>
      </c>
      <c r="K66" s="3243">
        <f>agriculture!K63/'total économie'!L65</f>
        <v>1.364853056226404E-2</v>
      </c>
      <c r="L66" s="3243">
        <f>agriculture!L63/'total économie'!M65</f>
        <v>1.3304359077034473E-2</v>
      </c>
      <c r="M66" s="3243">
        <f>agriculture!M63/'total économie'!N65</f>
        <v>1.2391571940685839E-2</v>
      </c>
      <c r="N66" s="3243">
        <f>agriculture!N63/'total économie'!O65</f>
        <v>1.3710300340985014E-2</v>
      </c>
      <c r="O66" s="3243">
        <f>agriculture!O63/'total économie'!P65</f>
        <v>1.2651524582742575E-2</v>
      </c>
      <c r="P66" s="3243">
        <f>agriculture!P63/'total économie'!Q65</f>
        <v>1.2257052064164605E-2</v>
      </c>
      <c r="Q66" s="3243">
        <f>agriculture!Q63/'total économie'!R65</f>
        <v>1.2512427649225086E-2</v>
      </c>
      <c r="R66" s="3243">
        <f>agriculture!R63/'total économie'!S65</f>
        <v>1.2667881633720391E-2</v>
      </c>
      <c r="S66" s="3243">
        <f>agriculture!S63/'total économie'!T65</f>
        <v>1.29705883226869E-2</v>
      </c>
      <c r="T66" s="3243">
        <f>agriculture!T63/'total économie'!U65</f>
        <v>1.296324934029696E-2</v>
      </c>
      <c r="U66" s="3243">
        <f>agriculture!U63/'total économie'!V65</f>
        <v>1.3141999049754006E-2</v>
      </c>
      <c r="V66" s="3243" t="e">
        <f>agriculture!V63/'total économie'!W65</f>
        <v>#VALUE!</v>
      </c>
      <c r="X66" t="s">
        <v>40</v>
      </c>
      <c r="Y66" s="3244">
        <v>3.2882250179980164E-2</v>
      </c>
      <c r="Z66" s="3244">
        <v>3.1347211093170138E-2</v>
      </c>
      <c r="AA66" s="3244">
        <v>3.0828089177382986E-2</v>
      </c>
      <c r="AB66" s="3244">
        <v>2.9944995004765568E-2</v>
      </c>
      <c r="AC66" s="3244">
        <v>2.8538811510248126E-2</v>
      </c>
      <c r="AD66" s="3244">
        <v>2.5504684622045255E-2</v>
      </c>
      <c r="AE66" s="3244">
        <v>2.5999610554793696E-2</v>
      </c>
      <c r="AF66" s="3244">
        <v>2.6943953113599782E-2</v>
      </c>
      <c r="AG66" s="3244">
        <v>2.6077094162752595E-2</v>
      </c>
      <c r="AH66" s="3244">
        <v>2.6108490973306423E-2</v>
      </c>
      <c r="AI66" s="3244">
        <v>2.6827559488280292E-2</v>
      </c>
      <c r="AJ66" s="3244">
        <v>2.8253076648113159E-2</v>
      </c>
      <c r="AK66" s="3244">
        <v>2.6350522099165715E-2</v>
      </c>
      <c r="AL66" s="3244">
        <v>3.0398271479193613E-2</v>
      </c>
      <c r="AM66" s="3244">
        <v>2.9717349545099529E-2</v>
      </c>
      <c r="AN66" s="3244">
        <v>3.0124613043438268E-2</v>
      </c>
      <c r="AO66" s="3244">
        <v>3.0698196854933302E-2</v>
      </c>
      <c r="AP66" s="3244">
        <v>2.8948209888529201E-2</v>
      </c>
      <c r="AQ66" s="3244">
        <v>2.9919944492837237E-2</v>
      </c>
    </row>
    <row r="67" spans="2:44">
      <c r="B67" s="1366" t="s">
        <v>27</v>
      </c>
      <c r="C67" s="3243">
        <f>agriculture!C64/'total économie'!D66</f>
        <v>7.9787698139108226E-3</v>
      </c>
      <c r="D67" s="3243">
        <f>agriculture!D64/'total économie'!E66</f>
        <v>7.3004804411093112E-3</v>
      </c>
      <c r="E67" s="3243">
        <f>agriculture!E64/'total économie'!F66</f>
        <v>7.9286622683024301E-3</v>
      </c>
      <c r="F67" s="3243">
        <f>agriculture!F64/'total économie'!G66</f>
        <v>7.5831939211134002E-3</v>
      </c>
      <c r="G67" s="3243">
        <f>agriculture!G64/'total économie'!H66</f>
        <v>7.8780555955556362E-3</v>
      </c>
      <c r="H67" s="3243">
        <f>agriculture!H64/'total économie'!I66</f>
        <v>7.4808293856435974E-3</v>
      </c>
      <c r="I67" s="3243">
        <f>agriculture!I64/'total économie'!J66</f>
        <v>7.9494496534855269E-3</v>
      </c>
      <c r="J67" s="3243">
        <f>agriculture!J64/'total économie'!K66</f>
        <v>7.6429133701931048E-3</v>
      </c>
      <c r="K67" s="3243">
        <f>agriculture!K64/'total économie'!L66</f>
        <v>7.6292179783600794E-3</v>
      </c>
      <c r="L67" s="3243">
        <f>agriculture!L64/'total économie'!M66</f>
        <v>7.30614399105877E-3</v>
      </c>
      <c r="M67" s="3243">
        <f>agriculture!M64/'total économie'!N66</f>
        <v>7.865772051247933E-3</v>
      </c>
      <c r="N67" s="3243">
        <f>agriculture!N64/'total économie'!O66</f>
        <v>7.8699530276972861E-3</v>
      </c>
      <c r="O67" s="3243">
        <f>agriculture!O64/'total économie'!P66</f>
        <v>7.8218029121509425E-3</v>
      </c>
      <c r="P67" s="3243">
        <f>agriculture!P64/'total économie'!Q66</f>
        <v>6.6850827344770002E-3</v>
      </c>
      <c r="Q67" s="3243">
        <f>agriculture!Q64/'total économie'!R66</f>
        <v>6.5903817722422981E-3</v>
      </c>
      <c r="R67" s="3243">
        <f>agriculture!R64/'total économie'!S66</f>
        <v>7.6621691415198869E-3</v>
      </c>
      <c r="S67" s="3243">
        <f>agriculture!S64/'total économie'!T66</f>
        <v>7.0506260854057779E-3</v>
      </c>
      <c r="T67" s="3243">
        <f>agriculture!T64/'total économie'!U66</f>
        <v>7.2439153253895799E-3</v>
      </c>
      <c r="U67" s="3243">
        <f>agriculture!U64/'total économie'!V66</f>
        <v>6.4161484531087935E-3</v>
      </c>
      <c r="V67" s="3243">
        <f>agriculture!V64/'total économie'!W66</f>
        <v>6.332459123363993E-3</v>
      </c>
      <c r="X67" t="s">
        <v>34</v>
      </c>
      <c r="Y67" s="3244">
        <v>3.7828242834593781E-2</v>
      </c>
      <c r="Z67" s="3244">
        <v>4.0348351006427759E-2</v>
      </c>
      <c r="AA67" s="3244">
        <v>4.0399904951081693E-2</v>
      </c>
      <c r="AB67" s="3244">
        <v>4.0266164314546243E-2</v>
      </c>
      <c r="AC67" s="3244">
        <v>4.1443565856144532E-2</v>
      </c>
      <c r="AD67" s="3244">
        <v>3.940455501692125E-2</v>
      </c>
      <c r="AE67" s="3244">
        <v>3.5119190261344496E-2</v>
      </c>
      <c r="AF67" s="3244">
        <v>3.4482037118406458E-2</v>
      </c>
      <c r="AG67" s="3244">
        <v>3.2696126053249834E-2</v>
      </c>
      <c r="AH67" s="3244">
        <v>3.5284385253869961E-2</v>
      </c>
      <c r="AI67" s="3244">
        <v>3.455245149809754E-2</v>
      </c>
      <c r="AJ67" s="3244">
        <v>3.2903452172267415E-2</v>
      </c>
      <c r="AK67" s="3244">
        <v>2.9614691524984926E-2</v>
      </c>
      <c r="AL67" s="3244">
        <v>3.1441489598046039E-2</v>
      </c>
      <c r="AM67" s="3244">
        <v>3.0756405413502493E-2</v>
      </c>
      <c r="AN67" s="3244">
        <v>2.6764236922006374E-2</v>
      </c>
      <c r="AO67" s="3244">
        <v>2.6501275692891804E-2</v>
      </c>
      <c r="AP67" s="3244">
        <v>2.5546300531820835E-2</v>
      </c>
      <c r="AQ67" s="3244">
        <v>2.2059005706766357E-2</v>
      </c>
    </row>
    <row r="68" spans="2:44">
      <c r="B68" s="1388" t="s">
        <v>38</v>
      </c>
      <c r="C68" s="3243">
        <f>agriculture!C65/'total économie'!D67</f>
        <v>2.0674930692785955E-2</v>
      </c>
      <c r="D68" s="3243">
        <f>agriculture!D65/'total économie'!E67</f>
        <v>2.15367704304473E-2</v>
      </c>
      <c r="E68" s="3243">
        <f>agriculture!E65/'total économie'!F67</f>
        <v>2.102326129756699E-2</v>
      </c>
      <c r="F68" s="3243">
        <f>agriculture!F65/'total économie'!G67</f>
        <v>2.0704128648770991E-2</v>
      </c>
      <c r="G68" s="3243">
        <f>agriculture!G65/'total économie'!H67</f>
        <v>2.0267638389593948E-2</v>
      </c>
      <c r="H68" s="3243">
        <f>agriculture!H65/'total économie'!I67</f>
        <v>1.9904174930784054E-2</v>
      </c>
      <c r="I68" s="3243">
        <f>agriculture!I65/'total économie'!J67</f>
        <v>1.9441436687165047E-2</v>
      </c>
      <c r="J68" s="3243">
        <f>agriculture!J65/'total économie'!K67</f>
        <v>1.8272914199691719E-2</v>
      </c>
      <c r="K68" s="3243">
        <f>agriculture!K65/'total économie'!L67</f>
        <v>1.9445011046382153E-2</v>
      </c>
      <c r="L68" s="3243">
        <f>agriculture!L65/'total économie'!M67</f>
        <v>1.9070903298410536E-2</v>
      </c>
      <c r="M68" s="3243">
        <f>agriculture!M65/'total économie'!N67</f>
        <v>1.8664532992857946E-2</v>
      </c>
      <c r="N68" s="3243">
        <f>agriculture!N65/'total économie'!O67</f>
        <v>1.8806951815240048E-2</v>
      </c>
      <c r="O68" s="3243">
        <f>agriculture!O65/'total économie'!P67</f>
        <v>1.8694057034163131E-2</v>
      </c>
      <c r="P68" s="3243">
        <f>agriculture!P65/'total économie'!Q67</f>
        <v>2.1345825940941535E-2</v>
      </c>
      <c r="Q68" s="3243">
        <f>agriculture!Q65/'total économie'!R67</f>
        <v>1.936476747958021E-2</v>
      </c>
      <c r="R68" s="3243">
        <f>agriculture!R65/'total économie'!S67</f>
        <v>2.0042987727870772E-2</v>
      </c>
      <c r="S68" s="3243">
        <f>agriculture!S65/'total économie'!T67</f>
        <v>2.064759250971104E-2</v>
      </c>
      <c r="T68" s="3243">
        <f>agriculture!T65/'total économie'!U67</f>
        <v>2.0485224883926706E-2</v>
      </c>
      <c r="U68" s="3243">
        <f>agriculture!U65/'total économie'!V67</f>
        <v>1.9835806881250629E-2</v>
      </c>
      <c r="V68" s="3243">
        <f>agriculture!V65/'total économie'!W67</f>
        <v>2.0062374779746216E-2</v>
      </c>
      <c r="X68" t="s">
        <v>31</v>
      </c>
      <c r="Y68" s="3244">
        <v>2.3427842094909022E-2</v>
      </c>
      <c r="Z68" s="3244">
        <v>2.2222891916763427E-2</v>
      </c>
      <c r="AA68" s="3244">
        <v>2.1154565553201686E-2</v>
      </c>
      <c r="AB68" s="3244">
        <v>2.0361656989113151E-2</v>
      </c>
      <c r="AC68" s="3244">
        <v>2.2410311036871324E-2</v>
      </c>
      <c r="AD68" s="3244">
        <v>2.1146915565854289E-2</v>
      </c>
      <c r="AE68" s="3244">
        <v>2.0623753410619127E-2</v>
      </c>
      <c r="AF68" s="3244">
        <v>2.0404570444474641E-2</v>
      </c>
      <c r="AG68" s="3244">
        <v>2.0926470729610184E-2</v>
      </c>
      <c r="AH68" s="3244">
        <v>2.1796983012088138E-2</v>
      </c>
      <c r="AI68" s="3244">
        <v>2.1564376254829171E-2</v>
      </c>
      <c r="AJ68" s="3244">
        <v>2.1902032178875135E-2</v>
      </c>
      <c r="AK68" s="3244">
        <v>2.2076768237532487E-2</v>
      </c>
      <c r="AL68" s="3244">
        <v>2.2650863412994122E-2</v>
      </c>
      <c r="AM68" s="3244">
        <v>2.21251112958601E-2</v>
      </c>
      <c r="AN68" s="3244">
        <v>2.2974377859868861E-2</v>
      </c>
      <c r="AO68" s="3244">
        <v>2.2653760734325634E-2</v>
      </c>
      <c r="AP68" s="3244">
        <v>2.1457182042174186E-2</v>
      </c>
      <c r="AQ68" s="3244">
        <v>2.1652649275103127E-2</v>
      </c>
      <c r="AR68" s="3244">
        <v>2.120235567761123E-2</v>
      </c>
    </row>
    <row r="69" spans="2:44">
      <c r="B69" s="1410" t="s">
        <v>28</v>
      </c>
      <c r="C69" s="3243">
        <f>agriculture!C66/'total économie'!D68</f>
        <v>1.284058959562168E-2</v>
      </c>
      <c r="D69" s="3243">
        <f>agriculture!D66/'total économie'!E68</f>
        <v>1.328520483381986E-2</v>
      </c>
      <c r="E69" s="3243">
        <f>agriculture!E66/'total économie'!F68</f>
        <v>1.2606506818539595E-2</v>
      </c>
      <c r="F69" s="3243">
        <f>agriculture!F66/'total économie'!G68</f>
        <v>1.2575078411702708E-2</v>
      </c>
      <c r="G69" s="3243">
        <f>agriculture!G66/'total économie'!H68</f>
        <v>1.2646902806936278E-2</v>
      </c>
      <c r="H69" s="3243">
        <f>agriculture!H66/'total économie'!I68</f>
        <v>1.16777838433633E-2</v>
      </c>
      <c r="I69" s="3243">
        <f>agriculture!I66/'total économie'!J68</f>
        <v>1.1737751270365379E-2</v>
      </c>
      <c r="J69" s="3243">
        <f>agriculture!J66/'total économie'!K68</f>
        <v>1.2429026267693162E-2</v>
      </c>
      <c r="K69" s="3243">
        <f>agriculture!K66/'total économie'!L68</f>
        <v>9.3609904940734658E-3</v>
      </c>
      <c r="L69" s="3243">
        <f>agriculture!L66/'total économie'!M68</f>
        <v>9.4613938652928914E-3</v>
      </c>
      <c r="M69" s="3243">
        <f>agriculture!M66/'total économie'!N68</f>
        <v>1.2098104210246393E-2</v>
      </c>
      <c r="N69" s="3243">
        <f>agriculture!N66/'total économie'!O68</f>
        <v>1.0635366661836908E-2</v>
      </c>
      <c r="O69" s="3243">
        <f>agriculture!O66/'total économie'!P68</f>
        <v>1.182747914296549E-2</v>
      </c>
      <c r="P69" s="3243">
        <f>agriculture!P66/'total économie'!Q68</f>
        <v>1.1176067539028167E-2</v>
      </c>
      <c r="Q69" s="3243">
        <f>agriculture!Q66/'total économie'!R68</f>
        <v>1.2887864592427786E-2</v>
      </c>
      <c r="R69" s="3243">
        <f>agriculture!R66/'total économie'!S68</f>
        <v>1.1034866783692844E-2</v>
      </c>
      <c r="S69" s="3243">
        <f>agriculture!S66/'total économie'!T68</f>
        <v>9.0602394307719054E-3</v>
      </c>
      <c r="T69" s="3243">
        <f>agriculture!T66/'total économie'!U68</f>
        <v>1.028897308144393E-2</v>
      </c>
      <c r="U69" s="3243">
        <f>agriculture!U66/'total économie'!V68</f>
        <v>8.7429650228869858E-3</v>
      </c>
      <c r="V69" s="3243" t="e">
        <f>agriculture!V66/'total économie'!W68</f>
        <v>#VALUE!</v>
      </c>
      <c r="X69" t="s">
        <v>38</v>
      </c>
      <c r="Y69" s="3244">
        <v>2.0674930692785955E-2</v>
      </c>
      <c r="Z69" s="3244">
        <v>2.15367704304473E-2</v>
      </c>
      <c r="AA69" s="3244">
        <v>2.102326129756699E-2</v>
      </c>
      <c r="AB69" s="3244">
        <v>2.0704128648770991E-2</v>
      </c>
      <c r="AC69" s="3244">
        <v>2.0267638389593948E-2</v>
      </c>
      <c r="AD69" s="3244">
        <v>1.9904174930784054E-2</v>
      </c>
      <c r="AE69" s="3244">
        <v>1.9441436687165047E-2</v>
      </c>
      <c r="AF69" s="3244">
        <v>1.8272914199691719E-2</v>
      </c>
      <c r="AG69" s="3244">
        <v>1.9445011046382153E-2</v>
      </c>
      <c r="AH69" s="3244">
        <v>1.9070903298410536E-2</v>
      </c>
      <c r="AI69" s="3244">
        <v>1.8664532992857946E-2</v>
      </c>
      <c r="AJ69" s="3244">
        <v>1.8806951815240048E-2</v>
      </c>
      <c r="AK69" s="3244">
        <v>1.8694057034163131E-2</v>
      </c>
      <c r="AL69" s="3244">
        <v>2.1345825940941535E-2</v>
      </c>
      <c r="AM69" s="3244">
        <v>1.936476747958021E-2</v>
      </c>
      <c r="AN69" s="3244">
        <v>2.0042987727870772E-2</v>
      </c>
      <c r="AO69" s="3244">
        <v>2.064759250971104E-2</v>
      </c>
      <c r="AP69" s="3244">
        <v>2.0485224883926706E-2</v>
      </c>
      <c r="AQ69" s="3244">
        <v>1.9835806881250629E-2</v>
      </c>
      <c r="AR69" s="3244">
        <v>2.0062374779746216E-2</v>
      </c>
    </row>
    <row r="70" spans="2:44">
      <c r="B70" s="1432" t="s">
        <v>29</v>
      </c>
      <c r="C70" s="3243">
        <f>agriculture!C67/'total économie'!D69</f>
        <v>1.8877253348664039E-2</v>
      </c>
      <c r="D70" s="3243">
        <f>agriculture!D67/'total économie'!E69</f>
        <v>1.7978450965904606E-2</v>
      </c>
      <c r="E70" s="3243">
        <f>agriculture!E67/'total économie'!F69</f>
        <v>1.879299856161553E-2</v>
      </c>
      <c r="F70" s="3243">
        <f>agriculture!F67/'total économie'!G69</f>
        <v>1.5814752373885847E-2</v>
      </c>
      <c r="G70" s="3243">
        <f>agriculture!G67/'total économie'!H69</f>
        <v>1.8619310868994231E-2</v>
      </c>
      <c r="H70" s="3243">
        <f>agriculture!H67/'total économie'!I69</f>
        <v>1.7280040063148865E-2</v>
      </c>
      <c r="I70" s="3243">
        <f>agriculture!I67/'total économie'!J69</f>
        <v>1.6897905293059005E-2</v>
      </c>
      <c r="J70" s="3243">
        <f>agriculture!J67/'total économie'!K69</f>
        <v>1.6348533664260749E-2</v>
      </c>
      <c r="K70" s="3243">
        <f>agriculture!K67/'total économie'!L69</f>
        <v>1.699249071370906E-2</v>
      </c>
      <c r="L70" s="3243">
        <f>agriculture!L67/'total économie'!M69</f>
        <v>1.8589099467346815E-2</v>
      </c>
      <c r="M70" s="3243">
        <f>agriculture!M67/'total économie'!N69</f>
        <v>1.7650201871400997E-2</v>
      </c>
      <c r="N70" s="3243">
        <f>agriculture!N67/'total économie'!O69</f>
        <v>1.7952697732064357E-2</v>
      </c>
      <c r="O70" s="3243">
        <f>agriculture!O67/'total économie'!P69</f>
        <v>1.6349682319959136E-2</v>
      </c>
      <c r="P70" s="3243">
        <f>agriculture!P67/'total économie'!Q69</f>
        <v>1.5935827324102297E-2</v>
      </c>
      <c r="Q70" s="3243">
        <f>agriculture!Q67/'total économie'!R69</f>
        <v>1.8078230272035055E-2</v>
      </c>
      <c r="R70" s="3243">
        <f>agriculture!R67/'total économie'!S69</f>
        <v>1.7941351972537264E-2</v>
      </c>
      <c r="S70" s="3243">
        <f>agriculture!S67/'total économie'!T69</f>
        <v>1.5572497564830872E-2</v>
      </c>
      <c r="T70" s="3243">
        <f>agriculture!T67/'total économie'!U69</f>
        <v>1.6496250247569386E-2</v>
      </c>
      <c r="U70" s="3243">
        <f>agriculture!U67/'total économie'!V69</f>
        <v>1.6824598256079352E-2</v>
      </c>
      <c r="V70" s="3243">
        <f>agriculture!V67/'total économie'!W69</f>
        <v>1.6131083682310195E-2</v>
      </c>
      <c r="X70" t="s">
        <v>39</v>
      </c>
      <c r="Y70" s="3244">
        <v>3.2057035895267601E-2</v>
      </c>
      <c r="Z70" s="3244">
        <v>3.1141078267066854E-2</v>
      </c>
      <c r="AA70" s="3244">
        <v>2.8292397895683656E-2</v>
      </c>
      <c r="AB70" s="3244">
        <v>2.6005411844558426E-2</v>
      </c>
      <c r="AC70" s="3244">
        <v>2.7064848956185269E-2</v>
      </c>
      <c r="AD70" s="3244">
        <v>2.6356307404957063E-2</v>
      </c>
      <c r="AE70" s="3244">
        <v>2.5478810658345053E-2</v>
      </c>
      <c r="AF70" s="3244">
        <v>2.5058027646993691E-2</v>
      </c>
      <c r="AG70" s="3244">
        <v>2.5671917535411756E-2</v>
      </c>
      <c r="AH70" s="3244">
        <v>2.6233410886059069E-2</v>
      </c>
      <c r="AI70" s="3244">
        <v>2.360738900070888E-2</v>
      </c>
      <c r="AJ70" s="3244">
        <v>2.2547728690414486E-2</v>
      </c>
      <c r="AK70" s="3244">
        <v>2.1899231754376334E-2</v>
      </c>
      <c r="AL70" s="3244">
        <v>2.2074678115483335E-2</v>
      </c>
      <c r="AM70" s="3244">
        <v>2.2499030947486513E-2</v>
      </c>
      <c r="AN70" s="3244">
        <v>2.1845631824152948E-2</v>
      </c>
      <c r="AO70" s="3244">
        <v>2.0050020952667395E-2</v>
      </c>
      <c r="AP70" s="3244">
        <v>1.9867421302998296E-2</v>
      </c>
      <c r="AQ70" s="3244">
        <v>1.9307698424833122E-2</v>
      </c>
    </row>
    <row r="71" spans="2:44">
      <c r="B71" s="1454" t="s">
        <v>30</v>
      </c>
      <c r="C71" s="3243">
        <f>agriculture!C68/'total économie'!D70</f>
        <v>8.6475193430774269E-3</v>
      </c>
      <c r="D71" s="3243">
        <f>agriculture!D68/'total économie'!E70</f>
        <v>8.1888623011441269E-3</v>
      </c>
      <c r="E71" s="3243">
        <f>agriculture!E68/'total économie'!F70</f>
        <v>8.084821813788938E-3</v>
      </c>
      <c r="F71" s="3243">
        <f>agriculture!F68/'total économie'!G70</f>
        <v>8.3000017799982895E-3</v>
      </c>
      <c r="G71" s="3243">
        <f>agriculture!G68/'total économie'!H70</f>
        <v>1.0660261254360967E-2</v>
      </c>
      <c r="H71" s="3243">
        <f>agriculture!H68/'total économie'!I70</f>
        <v>7.7255083481226321E-3</v>
      </c>
      <c r="I71" s="3243">
        <f>agriculture!I68/'total économie'!J70</f>
        <v>6.9721461312165171E-3</v>
      </c>
      <c r="J71" s="3243">
        <f>agriculture!J68/'total économie'!K70</f>
        <v>8.4144253377031186E-3</v>
      </c>
      <c r="K71" s="3243">
        <f>agriculture!K68/'total économie'!L70</f>
        <v>9.8967003842753507E-3</v>
      </c>
      <c r="L71" s="3243">
        <f>agriculture!L68/'total économie'!M70</f>
        <v>1.0230875168090257E-2</v>
      </c>
      <c r="M71" s="3243">
        <f>agriculture!M68/'total économie'!N70</f>
        <v>8.673093987098833E-3</v>
      </c>
      <c r="N71" s="3243">
        <f>agriculture!N68/'total économie'!O70</f>
        <v>7.9764124881115984E-3</v>
      </c>
      <c r="O71" s="3243">
        <f>agriculture!O68/'total économie'!P70</f>
        <v>8.162895851562324E-3</v>
      </c>
      <c r="P71" s="3243">
        <f>agriculture!P68/'total économie'!Q70</f>
        <v>8.3321674280535055E-3</v>
      </c>
      <c r="Q71" s="3243">
        <f>agriculture!Q68/'total économie'!R70</f>
        <v>8.936180021921248E-3</v>
      </c>
      <c r="R71" s="3243">
        <f>agriculture!R68/'total économie'!S70</f>
        <v>7.6119940338425143E-3</v>
      </c>
      <c r="S71" s="3243">
        <f>agriculture!S68/'total économie'!T70</f>
        <v>7.3140717826006511E-3</v>
      </c>
      <c r="T71" s="3243">
        <f>agriculture!T68/'total économie'!U70</f>
        <v>6.8640431809953249E-3</v>
      </c>
      <c r="U71" s="3243">
        <f>agriculture!U68/'total économie'!V70</f>
        <v>5.815895030018804E-3</v>
      </c>
      <c r="V71" s="3243">
        <f>agriculture!V68/'total économie'!W70</f>
        <v>6.0027959640746812E-3</v>
      </c>
      <c r="X71" t="s">
        <v>33</v>
      </c>
      <c r="Y71" s="3244">
        <v>1.9141557271982836E-2</v>
      </c>
      <c r="Z71" s="3244">
        <v>1.7760598683822956E-2</v>
      </c>
      <c r="AA71" s="3244">
        <v>1.7878241343930939E-2</v>
      </c>
      <c r="AB71" s="3244">
        <v>1.8346851334815832E-2</v>
      </c>
      <c r="AC71" s="3244">
        <v>1.8974092494989235E-2</v>
      </c>
      <c r="AD71" s="3244">
        <v>1.8643161810426644E-2</v>
      </c>
      <c r="AE71" s="3244">
        <v>1.8102269908538676E-2</v>
      </c>
      <c r="AF71" s="3244">
        <v>1.7872842122380946E-2</v>
      </c>
      <c r="AG71" s="3244">
        <v>1.7883292509181303E-2</v>
      </c>
      <c r="AH71" s="3244">
        <v>1.914369565626127E-2</v>
      </c>
      <c r="AI71" s="3244">
        <v>1.8899313670683163E-2</v>
      </c>
      <c r="AJ71" s="3244">
        <v>1.8385215133298181E-2</v>
      </c>
      <c r="AK71" s="3244">
        <v>1.840910908509277E-2</v>
      </c>
      <c r="AL71" s="3244">
        <v>1.85202725944833E-2</v>
      </c>
      <c r="AM71" s="3244">
        <v>1.9094736497223271E-2</v>
      </c>
      <c r="AN71" s="3244">
        <v>1.9164512310034066E-2</v>
      </c>
      <c r="AO71" s="3244">
        <v>1.9213544735507699E-2</v>
      </c>
      <c r="AP71" s="3244">
        <v>1.875395183518622E-2</v>
      </c>
      <c r="AQ71" s="3244">
        <v>1.8091769759656342E-2</v>
      </c>
    </row>
    <row r="72" spans="2:44">
      <c r="B72" s="1476" t="s">
        <v>31</v>
      </c>
      <c r="C72" s="3243">
        <f>agriculture!C69/'total économie'!D71</f>
        <v>2.3427842094909022E-2</v>
      </c>
      <c r="D72" s="3243">
        <f>agriculture!D69/'total économie'!E71</f>
        <v>2.2222891916763427E-2</v>
      </c>
      <c r="E72" s="3243">
        <f>agriculture!E69/'total économie'!F71</f>
        <v>2.1154565553201686E-2</v>
      </c>
      <c r="F72" s="3243">
        <f>agriculture!F69/'total économie'!G71</f>
        <v>2.0361656989113151E-2</v>
      </c>
      <c r="G72" s="3243">
        <f>agriculture!G69/'total économie'!H71</f>
        <v>2.2410311036871324E-2</v>
      </c>
      <c r="H72" s="3243">
        <f>agriculture!H69/'total économie'!I71</f>
        <v>2.1146915565854289E-2</v>
      </c>
      <c r="I72" s="3243">
        <f>agriculture!I69/'total économie'!J71</f>
        <v>2.0623753410619127E-2</v>
      </c>
      <c r="J72" s="3243">
        <f>agriculture!J69/'total économie'!K71</f>
        <v>2.0404570444474641E-2</v>
      </c>
      <c r="K72" s="3243">
        <f>agriculture!K69/'total économie'!L71</f>
        <v>2.0926470729610184E-2</v>
      </c>
      <c r="L72" s="3243">
        <f>agriculture!L69/'total économie'!M71</f>
        <v>2.1796983012088138E-2</v>
      </c>
      <c r="M72" s="3243">
        <f>agriculture!M69/'total économie'!N71</f>
        <v>2.1564376254829171E-2</v>
      </c>
      <c r="N72" s="3243">
        <f>agriculture!N69/'total économie'!O71</f>
        <v>2.1902032178875135E-2</v>
      </c>
      <c r="O72" s="3243">
        <f>agriculture!O69/'total économie'!P71</f>
        <v>2.2076768237532487E-2</v>
      </c>
      <c r="P72" s="3243">
        <f>agriculture!P69/'total économie'!Q71</f>
        <v>2.2650863412994122E-2</v>
      </c>
      <c r="Q72" s="3243">
        <f>agriculture!Q69/'total économie'!R71</f>
        <v>2.21251112958601E-2</v>
      </c>
      <c r="R72" s="3243">
        <f>agriculture!R69/'total économie'!S71</f>
        <v>2.2974377859868861E-2</v>
      </c>
      <c r="S72" s="3243">
        <f>agriculture!S69/'total économie'!T71</f>
        <v>2.2653760734325634E-2</v>
      </c>
      <c r="T72" s="3243">
        <f>agriculture!T69/'total économie'!U71</f>
        <v>2.1457182042174186E-2</v>
      </c>
      <c r="U72" s="3243">
        <f>agriculture!U69/'total économie'!V71</f>
        <v>2.1652649275103127E-2</v>
      </c>
      <c r="V72" s="3243">
        <f>agriculture!V69/'total économie'!W71</f>
        <v>2.120235567761123E-2</v>
      </c>
      <c r="X72" t="s">
        <v>29</v>
      </c>
      <c r="Y72" s="3244">
        <v>1.8877253348664039E-2</v>
      </c>
      <c r="Z72" s="3244">
        <v>1.7978450965904606E-2</v>
      </c>
      <c r="AA72" s="3244">
        <v>1.879299856161553E-2</v>
      </c>
      <c r="AB72" s="3244">
        <v>1.5814752373885847E-2</v>
      </c>
      <c r="AC72" s="3244">
        <v>1.8619310868994231E-2</v>
      </c>
      <c r="AD72" s="3244">
        <v>1.7280040063148865E-2</v>
      </c>
      <c r="AE72" s="3244">
        <v>1.6897905293059005E-2</v>
      </c>
      <c r="AF72" s="3244">
        <v>1.6348533664260749E-2</v>
      </c>
      <c r="AG72" s="3244">
        <v>1.699249071370906E-2</v>
      </c>
      <c r="AH72" s="3244">
        <v>1.8589099467346815E-2</v>
      </c>
      <c r="AI72" s="3244">
        <v>1.7650201871400997E-2</v>
      </c>
      <c r="AJ72" s="3244">
        <v>1.7952697732064357E-2</v>
      </c>
      <c r="AK72" s="3244">
        <v>1.6349682319959136E-2</v>
      </c>
      <c r="AL72" s="3244">
        <v>1.5935827324102297E-2</v>
      </c>
      <c r="AM72" s="3244">
        <v>1.8078230272035055E-2</v>
      </c>
      <c r="AN72" s="3244">
        <v>1.7941351972537264E-2</v>
      </c>
      <c r="AO72" s="3244">
        <v>1.5572497564830872E-2</v>
      </c>
      <c r="AP72" s="3244">
        <v>1.6496250247569386E-2</v>
      </c>
      <c r="AQ72" s="3244">
        <v>1.6824598256079352E-2</v>
      </c>
      <c r="AR72" s="3244">
        <v>1.6131083682310195E-2</v>
      </c>
    </row>
    <row r="73" spans="2:44">
      <c r="B73" s="1498" t="s">
        <v>32</v>
      </c>
      <c r="C73" s="3243">
        <f>agriculture!C70/'total économie'!D72</f>
        <v>1.6443674583497613E-2</v>
      </c>
      <c r="D73" s="3243">
        <f>agriculture!D70/'total économie'!E72</f>
        <v>1.5225835743074534E-2</v>
      </c>
      <c r="E73" s="3243">
        <f>agriculture!E70/'total économie'!F72</f>
        <v>1.6059095670319573E-2</v>
      </c>
      <c r="F73" s="3243">
        <f>agriculture!F70/'total économie'!G72</f>
        <v>1.4265111726537669E-2</v>
      </c>
      <c r="G73" s="3243">
        <f>agriculture!G70/'total économie'!H72</f>
        <v>1.2523425524404006E-2</v>
      </c>
      <c r="H73" s="3243">
        <f>agriculture!H70/'total économie'!I72</f>
        <v>1.2213813611438975E-2</v>
      </c>
      <c r="I73" s="3243">
        <f>agriculture!I70/'total économie'!J72</f>
        <v>1.1886854626975422E-2</v>
      </c>
      <c r="J73" s="3243">
        <f>agriculture!J70/'total économie'!K72</f>
        <v>1.243761084201212E-2</v>
      </c>
      <c r="K73" s="3243">
        <f>agriculture!K70/'total économie'!L72</f>
        <v>1.354333050103212E-2</v>
      </c>
      <c r="L73" s="3243">
        <f>agriculture!L70/'total économie'!M72</f>
        <v>1.3378768255465712E-2</v>
      </c>
      <c r="M73" s="3243">
        <f>agriculture!M70/'total économie'!N72</f>
        <v>1.2223171916442668E-2</v>
      </c>
      <c r="N73" s="3243">
        <f>agriculture!N70/'total économie'!O72</f>
        <v>1.2425863571880288E-2</v>
      </c>
      <c r="O73" s="3243">
        <f>agriculture!O70/'total économie'!P72</f>
        <v>1.2162843189176945E-2</v>
      </c>
      <c r="P73" s="3243">
        <f>agriculture!P70/'total économie'!Q72</f>
        <v>1.1751385670482612E-2</v>
      </c>
      <c r="Q73" s="3243">
        <f>agriculture!Q70/'total économie'!R72</f>
        <v>1.1039761233424584E-2</v>
      </c>
      <c r="R73" s="3243">
        <f>agriculture!R70/'total économie'!S72</f>
        <v>1.0402224066886531E-2</v>
      </c>
      <c r="S73" s="3243">
        <f>agriculture!S70/'total économie'!T72</f>
        <v>9.4940978547017191E-3</v>
      </c>
      <c r="T73" s="3243">
        <f>agriculture!T70/'total économie'!U72</f>
        <v>9.3769048117249981E-3</v>
      </c>
      <c r="U73" s="3243">
        <f>agriculture!U70/'total économie'!V72</f>
        <v>8.6979651549408173E-3</v>
      </c>
      <c r="V73" s="3243">
        <f>agriculture!V70/'total économie'!W72</f>
        <v>9.1137172998681619E-3</v>
      </c>
      <c r="X73" t="s">
        <v>35</v>
      </c>
      <c r="Y73" s="3244">
        <v>1.5795437670129052E-2</v>
      </c>
      <c r="Z73" s="3244">
        <v>1.6214326281158011E-2</v>
      </c>
      <c r="AA73" s="3244">
        <v>1.6391199088478033E-2</v>
      </c>
      <c r="AB73" s="3244">
        <v>1.6086126260367862E-2</v>
      </c>
      <c r="AC73" s="3244">
        <v>1.6930647652506112E-2</v>
      </c>
      <c r="AD73" s="3244">
        <v>1.6421522191346179E-2</v>
      </c>
      <c r="AE73" s="3244">
        <v>1.6389306263899357E-2</v>
      </c>
      <c r="AF73" s="3244">
        <v>1.6575609072589981E-2</v>
      </c>
      <c r="AG73" s="3244">
        <v>1.6244522880910193E-2</v>
      </c>
      <c r="AH73" s="3244">
        <v>1.7061787402381155E-2</v>
      </c>
      <c r="AI73" s="3244">
        <v>1.6157377498367195E-2</v>
      </c>
      <c r="AJ73" s="3244">
        <v>1.602147287588002E-2</v>
      </c>
      <c r="AK73" s="3244">
        <v>1.6134103243829235E-2</v>
      </c>
      <c r="AL73" s="3244">
        <v>1.5925448027050731E-2</v>
      </c>
      <c r="AM73" s="3244">
        <v>1.649927987314307E-2</v>
      </c>
      <c r="AN73" s="3244">
        <v>1.630340521477713E-2</v>
      </c>
      <c r="AO73" s="3244">
        <v>1.5783027130696979E-2</v>
      </c>
      <c r="AP73" s="3244">
        <v>1.6250960100254678E-2</v>
      </c>
      <c r="AQ73" s="3244">
        <v>1.4316367978635051E-2</v>
      </c>
      <c r="AR73" s="3244">
        <v>1.4726272209278118E-2</v>
      </c>
    </row>
    <row r="74" spans="2:44">
      <c r="B74" s="1520" t="s">
        <v>39</v>
      </c>
      <c r="C74" s="3243">
        <f>agriculture!C71/'total économie'!D73</f>
        <v>3.2057035895267601E-2</v>
      </c>
      <c r="D74" s="3243">
        <f>agriculture!D71/'total économie'!E73</f>
        <v>3.1141078267066854E-2</v>
      </c>
      <c r="E74" s="3243">
        <f>agriculture!E71/'total économie'!F73</f>
        <v>2.8292397895683656E-2</v>
      </c>
      <c r="F74" s="3243">
        <f>agriculture!F71/'total économie'!G73</f>
        <v>2.6005411844558426E-2</v>
      </c>
      <c r="G74" s="3243">
        <f>agriculture!G71/'total économie'!H73</f>
        <v>2.7064848956185269E-2</v>
      </c>
      <c r="H74" s="3243">
        <f>agriculture!H71/'total économie'!I73</f>
        <v>2.6356307404957063E-2</v>
      </c>
      <c r="I74" s="3243">
        <f>agriculture!I71/'total économie'!J73</f>
        <v>2.5478810658345053E-2</v>
      </c>
      <c r="J74" s="3243">
        <f>agriculture!J71/'total économie'!K73</f>
        <v>2.5058027646993691E-2</v>
      </c>
      <c r="K74" s="3243">
        <f>agriculture!K71/'total économie'!L73</f>
        <v>2.5671917535411756E-2</v>
      </c>
      <c r="L74" s="3243">
        <f>agriculture!L71/'total économie'!M73</f>
        <v>2.6233410886059069E-2</v>
      </c>
      <c r="M74" s="3243">
        <f>agriculture!M71/'total économie'!N73</f>
        <v>2.360738900070888E-2</v>
      </c>
      <c r="N74" s="3243">
        <f>agriculture!N71/'total économie'!O73</f>
        <v>2.2547728690414486E-2</v>
      </c>
      <c r="O74" s="3243">
        <f>agriculture!O71/'total économie'!P73</f>
        <v>2.1899231754376334E-2</v>
      </c>
      <c r="P74" s="3243">
        <f>agriculture!P71/'total économie'!Q73</f>
        <v>2.2074678115483335E-2</v>
      </c>
      <c r="Q74" s="3243">
        <f>agriculture!Q71/'total économie'!R73</f>
        <v>2.2499030947486513E-2</v>
      </c>
      <c r="R74" s="3243">
        <f>agriculture!R71/'total économie'!S73</f>
        <v>2.1845631824152948E-2</v>
      </c>
      <c r="S74" s="3243">
        <f>agriculture!S71/'total économie'!T73</f>
        <v>2.0050020952667395E-2</v>
      </c>
      <c r="T74" s="3243">
        <f>agriculture!T71/'total économie'!U73</f>
        <v>1.9867421302998296E-2</v>
      </c>
      <c r="U74" s="3243">
        <f>agriculture!U71/'total économie'!V73</f>
        <v>1.9307698424833122E-2</v>
      </c>
      <c r="V74" s="3243" t="e">
        <f>agriculture!V71/'total économie'!W73</f>
        <v>#VALUE!</v>
      </c>
      <c r="X74" t="s">
        <v>26</v>
      </c>
      <c r="Y74" s="3244">
        <v>1.4043551797229497E-2</v>
      </c>
      <c r="Z74" s="3244">
        <v>1.3755796125953505E-2</v>
      </c>
      <c r="AA74" s="3244">
        <v>1.3321046766671453E-2</v>
      </c>
      <c r="AB74" s="3244">
        <v>1.285058230200118E-2</v>
      </c>
      <c r="AC74" s="3244">
        <v>1.3557108448423715E-2</v>
      </c>
      <c r="AD74" s="3244">
        <v>1.2941408280981703E-2</v>
      </c>
      <c r="AE74" s="3244">
        <v>1.2285136070677645E-2</v>
      </c>
      <c r="AF74" s="3244">
        <v>1.2942624639567482E-2</v>
      </c>
      <c r="AG74" s="3244">
        <v>1.364853056226404E-2</v>
      </c>
      <c r="AH74" s="3244">
        <v>1.3304359077034473E-2</v>
      </c>
      <c r="AI74" s="3244">
        <v>1.2391571940685839E-2</v>
      </c>
      <c r="AJ74" s="3244">
        <v>1.3710300340985014E-2</v>
      </c>
      <c r="AK74" s="3244">
        <v>1.2651524582742575E-2</v>
      </c>
      <c r="AL74" s="3244">
        <v>1.2257052064164605E-2</v>
      </c>
      <c r="AM74" s="3244">
        <v>1.2512427649225086E-2</v>
      </c>
      <c r="AN74" s="3244">
        <v>1.2667881633720391E-2</v>
      </c>
      <c r="AO74" s="3244">
        <v>1.29705883226869E-2</v>
      </c>
      <c r="AP74" s="3244">
        <v>1.296324934029696E-2</v>
      </c>
      <c r="AQ74" s="3244">
        <v>1.3141999049754006E-2</v>
      </c>
    </row>
    <row r="75" spans="2:44">
      <c r="B75" s="1542" t="s">
        <v>33</v>
      </c>
      <c r="C75" s="3243">
        <f>agriculture!C72/'total économie'!D74</f>
        <v>1.9141557271982836E-2</v>
      </c>
      <c r="D75" s="3243">
        <f>agriculture!D72/'total économie'!E74</f>
        <v>1.7760598683822956E-2</v>
      </c>
      <c r="E75" s="3243">
        <f>agriculture!E72/'total économie'!F74</f>
        <v>1.7878241343930939E-2</v>
      </c>
      <c r="F75" s="3243">
        <f>agriculture!F72/'total économie'!G74</f>
        <v>1.8346851334815832E-2</v>
      </c>
      <c r="G75" s="3243">
        <f>agriculture!G72/'total économie'!H74</f>
        <v>1.8974092494989235E-2</v>
      </c>
      <c r="H75" s="3243">
        <f>agriculture!H72/'total économie'!I74</f>
        <v>1.8643161810426644E-2</v>
      </c>
      <c r="I75" s="3243">
        <f>agriculture!I72/'total économie'!J74</f>
        <v>1.8102269908538676E-2</v>
      </c>
      <c r="J75" s="3243">
        <f>agriculture!J72/'total économie'!K74</f>
        <v>1.7872842122380946E-2</v>
      </c>
      <c r="K75" s="3243">
        <f>agriculture!K72/'total économie'!L74</f>
        <v>1.7883292509181303E-2</v>
      </c>
      <c r="L75" s="3243">
        <f>agriculture!L72/'total économie'!M74</f>
        <v>1.914369565626127E-2</v>
      </c>
      <c r="M75" s="3243">
        <f>agriculture!M72/'total économie'!N74</f>
        <v>1.8899313670683163E-2</v>
      </c>
      <c r="N75" s="3243">
        <f>agriculture!N72/'total économie'!O74</f>
        <v>1.8385215133298181E-2</v>
      </c>
      <c r="O75" s="3243">
        <f>agriculture!O72/'total économie'!P74</f>
        <v>1.840910908509277E-2</v>
      </c>
      <c r="P75" s="3243">
        <f>agriculture!P72/'total économie'!Q74</f>
        <v>1.85202725944833E-2</v>
      </c>
      <c r="Q75" s="3243">
        <f>agriculture!Q72/'total économie'!R74</f>
        <v>1.9094736497223271E-2</v>
      </c>
      <c r="R75" s="3243">
        <f>agriculture!R72/'total économie'!S74</f>
        <v>1.9164512310034066E-2</v>
      </c>
      <c r="S75" s="3243">
        <f>agriculture!S72/'total économie'!T74</f>
        <v>1.9213544735507699E-2</v>
      </c>
      <c r="T75" s="3243">
        <f>agriculture!T72/'total économie'!U74</f>
        <v>1.875395183518622E-2</v>
      </c>
      <c r="U75" s="3243">
        <f>agriculture!U72/'total économie'!V74</f>
        <v>1.8091769759656342E-2</v>
      </c>
      <c r="V75" s="3243" t="e">
        <f>agriculture!V72/'total économie'!W74</f>
        <v>#VALUE!</v>
      </c>
      <c r="X75" t="s">
        <v>36</v>
      </c>
      <c r="Y75" s="3244">
        <v>1.2106612454830891E-2</v>
      </c>
      <c r="Z75" s="3244">
        <v>1.1548123567819908E-2</v>
      </c>
      <c r="AA75" s="3244">
        <v>1.0663483872704549E-2</v>
      </c>
      <c r="AB75" s="3244">
        <v>1.1431197389394541E-2</v>
      </c>
      <c r="AC75" s="3244">
        <v>1.1511810176905403E-2</v>
      </c>
      <c r="AD75" s="3244">
        <v>1.2490470819458661E-2</v>
      </c>
      <c r="AE75" s="3244">
        <v>1.1519152228819532E-2</v>
      </c>
      <c r="AF75" s="3244">
        <v>9.7336798974874683E-3</v>
      </c>
      <c r="AG75" s="3244">
        <v>9.5388014700563423E-3</v>
      </c>
      <c r="AH75" s="3244">
        <v>1.0975882433735167E-2</v>
      </c>
      <c r="AI75" s="3244">
        <v>1.0446948873629196E-2</v>
      </c>
      <c r="AJ75" s="3244">
        <v>9.6370594186096052E-3</v>
      </c>
      <c r="AK75" s="3244">
        <v>9.1415536113782624E-3</v>
      </c>
      <c r="AL75" s="3244">
        <v>1.0420812676489446E-2</v>
      </c>
      <c r="AM75" s="3244">
        <v>1.0271566871726473E-2</v>
      </c>
      <c r="AN75" s="3244">
        <v>1.0729509519861888E-2</v>
      </c>
      <c r="AO75" s="3244">
        <v>1.1330183114591393E-2</v>
      </c>
      <c r="AP75" s="3244">
        <v>1.0831767711847235E-2</v>
      </c>
      <c r="AQ75" s="3244">
        <v>1.0916530826578348E-2</v>
      </c>
      <c r="AR75" s="3244">
        <v>1.0537271766825141E-2</v>
      </c>
    </row>
    <row r="76" spans="2:44">
      <c r="B76" s="1564" t="s">
        <v>34</v>
      </c>
      <c r="C76" s="3243">
        <f>agriculture!C73/'total économie'!D75</f>
        <v>3.7828242834593781E-2</v>
      </c>
      <c r="D76" s="3243">
        <f>agriculture!D73/'total économie'!E75</f>
        <v>4.0348351006427759E-2</v>
      </c>
      <c r="E76" s="3243">
        <f>agriculture!E73/'total économie'!F75</f>
        <v>4.0399904951081693E-2</v>
      </c>
      <c r="F76" s="3243">
        <f>agriculture!F73/'total économie'!G75</f>
        <v>4.0266164314546243E-2</v>
      </c>
      <c r="G76" s="3243">
        <f>agriculture!G73/'total économie'!H75</f>
        <v>4.1443565856144532E-2</v>
      </c>
      <c r="H76" s="3243">
        <f>agriculture!H73/'total économie'!I75</f>
        <v>3.940455501692125E-2</v>
      </c>
      <c r="I76" s="3243">
        <f>agriculture!I73/'total économie'!J75</f>
        <v>3.5119190261344496E-2</v>
      </c>
      <c r="J76" s="3243">
        <f>agriculture!J73/'total économie'!K75</f>
        <v>3.4482037118406458E-2</v>
      </c>
      <c r="K76" s="3243">
        <f>agriculture!K73/'total économie'!L75</f>
        <v>3.2696126053249834E-2</v>
      </c>
      <c r="L76" s="3243">
        <f>agriculture!L73/'total économie'!M75</f>
        <v>3.5284385253869961E-2</v>
      </c>
      <c r="M76" s="3243">
        <f>agriculture!M73/'total économie'!N75</f>
        <v>3.455245149809754E-2</v>
      </c>
      <c r="N76" s="3243">
        <f>agriculture!N73/'total économie'!O75</f>
        <v>3.2903452172267415E-2</v>
      </c>
      <c r="O76" s="3243">
        <f>agriculture!O73/'total économie'!P75</f>
        <v>2.9614691524984926E-2</v>
      </c>
      <c r="P76" s="3243">
        <f>agriculture!P73/'total économie'!Q75</f>
        <v>3.1441489598046039E-2</v>
      </c>
      <c r="Q76" s="3243">
        <f>agriculture!Q73/'total économie'!R75</f>
        <v>3.0756405413502493E-2</v>
      </c>
      <c r="R76" s="3243">
        <f>agriculture!R73/'total économie'!S75</f>
        <v>2.6764236922006374E-2</v>
      </c>
      <c r="S76" s="3243">
        <f>agriculture!S73/'total économie'!T75</f>
        <v>2.6501275692891804E-2</v>
      </c>
      <c r="T76" s="3243">
        <f>agriculture!T73/'total économie'!U75</f>
        <v>2.5546300531820835E-2</v>
      </c>
      <c r="U76" s="3243">
        <f>agriculture!U73/'total économie'!V75</f>
        <v>2.2059005706766357E-2</v>
      </c>
      <c r="V76" s="3243" t="e">
        <f>agriculture!V73/'total économie'!W75</f>
        <v>#VALUE!</v>
      </c>
      <c r="X76" t="s">
        <v>28</v>
      </c>
      <c r="Y76" s="3244">
        <v>1.284058959562168E-2</v>
      </c>
      <c r="Z76" s="3244">
        <v>1.328520483381986E-2</v>
      </c>
      <c r="AA76" s="3244">
        <v>1.2606506818539595E-2</v>
      </c>
      <c r="AB76" s="3244">
        <v>1.2575078411702708E-2</v>
      </c>
      <c r="AC76" s="3244">
        <v>1.2646902806936278E-2</v>
      </c>
      <c r="AD76" s="3244">
        <v>1.16777838433633E-2</v>
      </c>
      <c r="AE76" s="3244">
        <v>1.1737751270365379E-2</v>
      </c>
      <c r="AF76" s="3244">
        <v>1.2429026267693162E-2</v>
      </c>
      <c r="AG76" s="3244">
        <v>9.3609904940734658E-3</v>
      </c>
      <c r="AH76" s="3244">
        <v>9.4613938652928914E-3</v>
      </c>
      <c r="AI76" s="3244">
        <v>1.2098104210246393E-2</v>
      </c>
      <c r="AJ76" s="3244">
        <v>1.0635366661836908E-2</v>
      </c>
      <c r="AK76" s="3244">
        <v>1.182747914296549E-2</v>
      </c>
      <c r="AL76" s="3244">
        <v>1.1176067539028167E-2</v>
      </c>
      <c r="AM76" s="3244">
        <v>1.2887864592427786E-2</v>
      </c>
      <c r="AN76" s="3244">
        <v>1.1034866783692844E-2</v>
      </c>
      <c r="AO76" s="3244">
        <v>9.0602394307719054E-3</v>
      </c>
      <c r="AP76" s="3244">
        <v>1.028897308144393E-2</v>
      </c>
      <c r="AQ76" s="3244">
        <v>8.7429650228869858E-3</v>
      </c>
    </row>
    <row r="77" spans="2:44">
      <c r="B77" s="1586" t="s">
        <v>40</v>
      </c>
      <c r="C77" s="3243">
        <f>agriculture!C74/'total économie'!D76</f>
        <v>3.2882250179980164E-2</v>
      </c>
      <c r="D77" s="3243">
        <f>agriculture!D74/'total économie'!E76</f>
        <v>3.1347211093170138E-2</v>
      </c>
      <c r="E77" s="3243">
        <f>agriculture!E74/'total économie'!F76</f>
        <v>3.0828089177382986E-2</v>
      </c>
      <c r="F77" s="3243">
        <f>agriculture!F74/'total économie'!G76</f>
        <v>2.9944995004765568E-2</v>
      </c>
      <c r="G77" s="3243">
        <f>agriculture!G74/'total économie'!H76</f>
        <v>2.8538811510248126E-2</v>
      </c>
      <c r="H77" s="3243">
        <f>agriculture!H74/'total économie'!I76</f>
        <v>2.5504684622045255E-2</v>
      </c>
      <c r="I77" s="3243">
        <f>agriculture!I74/'total économie'!J76</f>
        <v>2.5999610554793696E-2</v>
      </c>
      <c r="J77" s="3243">
        <f>agriculture!J74/'total économie'!K76</f>
        <v>2.6943953113599782E-2</v>
      </c>
      <c r="K77" s="3243">
        <f>agriculture!K74/'total économie'!L76</f>
        <v>2.6077094162752595E-2</v>
      </c>
      <c r="L77" s="3243">
        <f>agriculture!L74/'total économie'!M76</f>
        <v>2.6108490973306423E-2</v>
      </c>
      <c r="M77" s="3243">
        <f>agriculture!M74/'total économie'!N76</f>
        <v>2.6827559488280292E-2</v>
      </c>
      <c r="N77" s="3243">
        <f>agriculture!N74/'total économie'!O76</f>
        <v>2.8253076648113159E-2</v>
      </c>
      <c r="O77" s="3243">
        <f>agriculture!O74/'total économie'!P76</f>
        <v>2.6350522099165715E-2</v>
      </c>
      <c r="P77" s="3243">
        <f>agriculture!P74/'total économie'!Q76</f>
        <v>3.0398271479193613E-2</v>
      </c>
      <c r="Q77" s="3243">
        <f>agriculture!Q74/'total économie'!R76</f>
        <v>2.9717349545099529E-2</v>
      </c>
      <c r="R77" s="3243">
        <f>agriculture!R74/'total économie'!S76</f>
        <v>3.0124613043438268E-2</v>
      </c>
      <c r="S77" s="3243">
        <f>agriculture!S74/'total économie'!T76</f>
        <v>3.0698196854933302E-2</v>
      </c>
      <c r="T77" s="3243">
        <f>agriculture!T74/'total économie'!U76</f>
        <v>2.8948209888529201E-2</v>
      </c>
      <c r="U77" s="3243">
        <f>agriculture!U74/'total économie'!V76</f>
        <v>2.9919944492837237E-2</v>
      </c>
      <c r="V77" s="3243" t="e">
        <f>agriculture!V74/'total économie'!W76</f>
        <v>#VALUE!</v>
      </c>
      <c r="X77" t="s">
        <v>32</v>
      </c>
      <c r="Y77" s="3244">
        <v>1.6443674583497613E-2</v>
      </c>
      <c r="Z77" s="3244">
        <v>1.5225835743074534E-2</v>
      </c>
      <c r="AA77" s="3244">
        <v>1.6059095670319573E-2</v>
      </c>
      <c r="AB77" s="3244">
        <v>1.4265111726537669E-2</v>
      </c>
      <c r="AC77" s="3244">
        <v>1.2523425524404006E-2</v>
      </c>
      <c r="AD77" s="3244">
        <v>1.2213813611438975E-2</v>
      </c>
      <c r="AE77" s="3244">
        <v>1.1886854626975422E-2</v>
      </c>
      <c r="AF77" s="3244">
        <v>1.243761084201212E-2</v>
      </c>
      <c r="AG77" s="3244">
        <v>1.354333050103212E-2</v>
      </c>
      <c r="AH77" s="3244">
        <v>1.3378768255465712E-2</v>
      </c>
      <c r="AI77" s="3244">
        <v>1.2223171916442668E-2</v>
      </c>
      <c r="AJ77" s="3244">
        <v>1.2425863571880288E-2</v>
      </c>
      <c r="AK77" s="3244">
        <v>1.2162843189176945E-2</v>
      </c>
      <c r="AL77" s="3244">
        <v>1.1751385670482612E-2</v>
      </c>
      <c r="AM77" s="3244">
        <v>1.1039761233424584E-2</v>
      </c>
      <c r="AN77" s="3244">
        <v>1.0402224066886531E-2</v>
      </c>
      <c r="AO77" s="3244">
        <v>9.4940978547017191E-3</v>
      </c>
      <c r="AP77" s="3244">
        <v>9.3769048117249981E-3</v>
      </c>
      <c r="AQ77" s="3244">
        <v>8.6979651549408173E-3</v>
      </c>
      <c r="AR77" s="3244">
        <v>9.1137172998681619E-3</v>
      </c>
    </row>
    <row r="78" spans="2:44">
      <c r="B78" s="1608" t="s">
        <v>35</v>
      </c>
      <c r="C78" s="3243">
        <f>agriculture!C75/'total économie'!D77</f>
        <v>1.5795437670129052E-2</v>
      </c>
      <c r="D78" s="3243">
        <f>agriculture!D75/'total économie'!E77</f>
        <v>1.6214326281158011E-2</v>
      </c>
      <c r="E78" s="3243">
        <f>agriculture!E75/'total économie'!F77</f>
        <v>1.6391199088478033E-2</v>
      </c>
      <c r="F78" s="3243">
        <f>agriculture!F75/'total économie'!G77</f>
        <v>1.6086126260367862E-2</v>
      </c>
      <c r="G78" s="3243">
        <f>agriculture!G75/'total économie'!H77</f>
        <v>1.6930647652506112E-2</v>
      </c>
      <c r="H78" s="3243">
        <f>agriculture!H75/'total économie'!I77</f>
        <v>1.6421522191346179E-2</v>
      </c>
      <c r="I78" s="3243">
        <f>agriculture!I75/'total économie'!J77</f>
        <v>1.6389306263899357E-2</v>
      </c>
      <c r="J78" s="3243">
        <f>agriculture!J75/'total économie'!K77</f>
        <v>1.6575609072589981E-2</v>
      </c>
      <c r="K78" s="3243">
        <f>agriculture!K75/'total économie'!L77</f>
        <v>1.6244522880910193E-2</v>
      </c>
      <c r="L78" s="3243">
        <f>agriculture!L75/'total économie'!M77</f>
        <v>1.7061787402381155E-2</v>
      </c>
      <c r="M78" s="3243">
        <f>agriculture!M75/'total économie'!N77</f>
        <v>1.6157377498367195E-2</v>
      </c>
      <c r="N78" s="3243">
        <f>agriculture!N75/'total économie'!O77</f>
        <v>1.602147287588002E-2</v>
      </c>
      <c r="O78" s="3243">
        <f>agriculture!O75/'total économie'!P77</f>
        <v>1.6134103243829235E-2</v>
      </c>
      <c r="P78" s="3243">
        <f>agriculture!P75/'total économie'!Q77</f>
        <v>1.5925448027050731E-2</v>
      </c>
      <c r="Q78" s="3243">
        <f>agriculture!Q75/'total économie'!R77</f>
        <v>1.649927987314307E-2</v>
      </c>
      <c r="R78" s="3243">
        <f>agriculture!R75/'total économie'!S77</f>
        <v>1.630340521477713E-2</v>
      </c>
      <c r="S78" s="3243">
        <f>agriculture!S75/'total économie'!T77</f>
        <v>1.5783027130696979E-2</v>
      </c>
      <c r="T78" s="3243">
        <f>agriculture!T75/'total économie'!U77</f>
        <v>1.6250960100254678E-2</v>
      </c>
      <c r="U78" s="3243">
        <f>agriculture!U75/'total économie'!V77</f>
        <v>1.4316367978635051E-2</v>
      </c>
      <c r="V78" s="3243">
        <f>agriculture!V75/'total économie'!W77</f>
        <v>1.4726272209278118E-2</v>
      </c>
      <c r="X78" t="s">
        <v>27</v>
      </c>
      <c r="Y78" s="3244">
        <v>7.9787698139108226E-3</v>
      </c>
      <c r="Z78" s="3244">
        <v>7.3004804411093112E-3</v>
      </c>
      <c r="AA78" s="3244">
        <v>7.9286622683024301E-3</v>
      </c>
      <c r="AB78" s="3244">
        <v>7.5831939211134002E-3</v>
      </c>
      <c r="AC78" s="3244">
        <v>7.8780555955556362E-3</v>
      </c>
      <c r="AD78" s="3244">
        <v>7.4808293856435974E-3</v>
      </c>
      <c r="AE78" s="3244">
        <v>7.9494496534855269E-3</v>
      </c>
      <c r="AF78" s="3244">
        <v>7.6429133701931048E-3</v>
      </c>
      <c r="AG78" s="3244">
        <v>7.6292179783600794E-3</v>
      </c>
      <c r="AH78" s="3244">
        <v>7.30614399105877E-3</v>
      </c>
      <c r="AI78" s="3244">
        <v>7.865772051247933E-3</v>
      </c>
      <c r="AJ78" s="3244">
        <v>7.8699530276972861E-3</v>
      </c>
      <c r="AK78" s="3244">
        <v>7.8218029121509425E-3</v>
      </c>
      <c r="AL78" s="3244">
        <v>6.6850827344770002E-3</v>
      </c>
      <c r="AM78" s="3244">
        <v>6.5903817722422981E-3</v>
      </c>
      <c r="AN78" s="3244">
        <v>7.6621691415198869E-3</v>
      </c>
      <c r="AO78" s="3244">
        <v>7.0506260854057779E-3</v>
      </c>
      <c r="AP78" s="3244">
        <v>7.2439153253895799E-3</v>
      </c>
      <c r="AQ78" s="3244">
        <v>6.4161484531087935E-3</v>
      </c>
      <c r="AR78" s="3244">
        <v>6.332459123363993E-3</v>
      </c>
    </row>
    <row r="79" spans="2:44" ht="13.15" customHeight="1">
      <c r="B79" s="1630" t="s">
        <v>41</v>
      </c>
      <c r="C79" s="3243">
        <f>agriculture!C76/'total économie'!D78</f>
        <v>7.0518318560260909E-3</v>
      </c>
      <c r="D79" s="3243">
        <f>agriculture!D76/'total économie'!E78</f>
        <v>7.0155626147524264E-3</v>
      </c>
      <c r="E79" s="3243">
        <f>agriculture!E76/'total économie'!F78</f>
        <v>8.5525253001782695E-3</v>
      </c>
      <c r="F79" s="3243">
        <f>agriculture!F76/'total économie'!G78</f>
        <v>7.9651576408530135E-3</v>
      </c>
      <c r="G79" s="3243">
        <f>agriculture!G76/'total économie'!H78</f>
        <v>6.9595674189844286E-3</v>
      </c>
      <c r="H79" s="3243">
        <f>agriculture!H76/'total économie'!I78</f>
        <v>7.4927512402626264E-3</v>
      </c>
      <c r="I79" s="3243">
        <f>agriculture!I76/'total économie'!J78</f>
        <v>7.1581620914326991E-3</v>
      </c>
      <c r="J79" s="3243">
        <f>agriculture!J76/'total économie'!K78</f>
        <v>6.0464151465245211E-3</v>
      </c>
      <c r="K79" s="3243">
        <f>agriculture!K76/'total économie'!L78</f>
        <v>7.5721150820522243E-3</v>
      </c>
      <c r="L79" s="3243">
        <f>agriculture!L76/'total économie'!M78</f>
        <v>7.3731647538162878E-3</v>
      </c>
      <c r="M79" s="3243">
        <f>agriculture!M76/'total économie'!N78</f>
        <v>6.1033816884416689E-3</v>
      </c>
      <c r="N79" s="3243">
        <f>agriculture!N76/'total économie'!O78</f>
        <v>7.5833286948249427E-3</v>
      </c>
      <c r="O79" s="3243">
        <f>agriculture!O76/'total économie'!P78</f>
        <v>6.3370528537571138E-3</v>
      </c>
      <c r="P79" s="3243">
        <f>agriculture!P76/'total économie'!Q78</f>
        <v>6.1294052046198958E-3</v>
      </c>
      <c r="Q79" s="3243">
        <f>agriculture!Q76/'total économie'!R78</f>
        <v>8.3991755003095438E-3</v>
      </c>
      <c r="R79" s="3243">
        <f>agriculture!R76/'total économie'!S78</f>
        <v>7.1067923176258057E-3</v>
      </c>
      <c r="S79" s="3243">
        <f>agriculture!S76/'total économie'!T78</f>
        <v>6.1172766413674475E-3</v>
      </c>
      <c r="T79" s="3243">
        <f>agriculture!T76/'total économie'!U78</f>
        <v>6.3406874610968944E-3</v>
      </c>
      <c r="U79" s="3243">
        <f>agriculture!U76/'total économie'!V78</f>
        <v>5.5607457544022115E-3</v>
      </c>
      <c r="V79" s="3243">
        <f>agriculture!V76/'total économie'!W78</f>
        <v>6.331318304165434E-3</v>
      </c>
      <c r="X79" t="s">
        <v>30</v>
      </c>
      <c r="Y79" s="3244">
        <v>8.6475193430774269E-3</v>
      </c>
      <c r="Z79" s="3244">
        <v>8.1888623011441269E-3</v>
      </c>
      <c r="AA79" s="3244">
        <v>8.084821813788938E-3</v>
      </c>
      <c r="AB79" s="3244">
        <v>8.3000017799982895E-3</v>
      </c>
      <c r="AC79" s="3244">
        <v>1.0660261254360967E-2</v>
      </c>
      <c r="AD79" s="3244">
        <v>7.7255083481226321E-3</v>
      </c>
      <c r="AE79" s="3244">
        <v>6.9721461312165171E-3</v>
      </c>
      <c r="AF79" s="3244">
        <v>8.4144253377031186E-3</v>
      </c>
      <c r="AG79" s="3244">
        <v>9.8967003842753507E-3</v>
      </c>
      <c r="AH79" s="3244">
        <v>1.0230875168090257E-2</v>
      </c>
      <c r="AI79" s="3244">
        <v>8.673093987098833E-3</v>
      </c>
      <c r="AJ79" s="3244">
        <v>7.9764124881115984E-3</v>
      </c>
      <c r="AK79" s="3244">
        <v>8.162895851562324E-3</v>
      </c>
      <c r="AL79" s="3244">
        <v>8.3321674280535055E-3</v>
      </c>
      <c r="AM79" s="3244">
        <v>8.936180021921248E-3</v>
      </c>
      <c r="AN79" s="3244">
        <v>7.6119940338425143E-3</v>
      </c>
      <c r="AO79" s="3244">
        <v>7.3140717826006511E-3</v>
      </c>
      <c r="AP79" s="3244">
        <v>6.8640431809953249E-3</v>
      </c>
      <c r="AQ79" s="3244">
        <v>5.815895030018804E-3</v>
      </c>
      <c r="AR79" s="3244">
        <v>6.0027959640746812E-3</v>
      </c>
    </row>
    <row r="80" spans="2:44">
      <c r="B80" s="1652" t="s">
        <v>36</v>
      </c>
      <c r="C80" s="3243">
        <f>agriculture!C77/'total économie'!D79</f>
        <v>1.2106612454830891E-2</v>
      </c>
      <c r="D80" s="3243">
        <f>agriculture!D77/'total économie'!E79</f>
        <v>1.1548123567819908E-2</v>
      </c>
      <c r="E80" s="3243">
        <f>agriculture!E77/'total économie'!F79</f>
        <v>1.0663483872704549E-2</v>
      </c>
      <c r="F80" s="3243">
        <f>agriculture!F77/'total économie'!G79</f>
        <v>1.1431197389394541E-2</v>
      </c>
      <c r="G80" s="3243">
        <f>agriculture!G77/'total économie'!H79</f>
        <v>1.1511810176905403E-2</v>
      </c>
      <c r="H80" s="3243">
        <f>agriculture!H77/'total économie'!I79</f>
        <v>1.2490470819458661E-2</v>
      </c>
      <c r="I80" s="3243">
        <f>agriculture!I77/'total économie'!J79</f>
        <v>1.1519152228819532E-2</v>
      </c>
      <c r="J80" s="3243">
        <f>agriculture!J77/'total économie'!K79</f>
        <v>9.7336798974874683E-3</v>
      </c>
      <c r="K80" s="3243">
        <f>agriculture!K77/'total économie'!L79</f>
        <v>9.5388014700563423E-3</v>
      </c>
      <c r="L80" s="3243">
        <f>agriculture!L77/'total économie'!M79</f>
        <v>1.0975882433735167E-2</v>
      </c>
      <c r="M80" s="3243">
        <f>agriculture!M77/'total économie'!N79</f>
        <v>1.0446948873629196E-2</v>
      </c>
      <c r="N80" s="3243">
        <f>agriculture!N77/'total économie'!O79</f>
        <v>9.6370594186096052E-3</v>
      </c>
      <c r="O80" s="3243">
        <f>agriculture!O77/'total économie'!P79</f>
        <v>9.1415536113782624E-3</v>
      </c>
      <c r="P80" s="3243">
        <f>agriculture!P77/'total économie'!Q79</f>
        <v>1.0420812676489446E-2</v>
      </c>
      <c r="Q80" s="3243">
        <f>agriculture!Q77/'total économie'!R79</f>
        <v>1.0271566871726473E-2</v>
      </c>
      <c r="R80" s="3243">
        <f>agriculture!R77/'total économie'!S79</f>
        <v>1.0729509519861888E-2</v>
      </c>
      <c r="S80" s="3243">
        <f>agriculture!S77/'total économie'!T79</f>
        <v>1.1330183114591393E-2</v>
      </c>
      <c r="T80" s="3243">
        <f>agriculture!T77/'total économie'!U79</f>
        <v>1.0831767711847235E-2</v>
      </c>
      <c r="U80" s="3243">
        <f>agriculture!U77/'total économie'!V79</f>
        <v>1.0916530826578348E-2</v>
      </c>
      <c r="V80" s="3243">
        <f>agriculture!V77/'total économie'!W79</f>
        <v>1.0537271766825141E-2</v>
      </c>
      <c r="X80" t="s">
        <v>41</v>
      </c>
      <c r="Y80" s="3244">
        <v>7.0518318560260909E-3</v>
      </c>
      <c r="Z80" s="3244">
        <v>7.0155626147524264E-3</v>
      </c>
      <c r="AA80" s="3244">
        <v>8.5525253001782695E-3</v>
      </c>
      <c r="AB80" s="3244">
        <v>7.9651576408530135E-3</v>
      </c>
      <c r="AC80" s="3244">
        <v>6.9595674189844286E-3</v>
      </c>
      <c r="AD80" s="3244">
        <v>7.4927512402626264E-3</v>
      </c>
      <c r="AE80" s="3244">
        <v>7.1581620914326991E-3</v>
      </c>
      <c r="AF80" s="3244">
        <v>6.0464151465245211E-3</v>
      </c>
      <c r="AG80" s="3244">
        <v>7.5721150820522243E-3</v>
      </c>
      <c r="AH80" s="3244">
        <v>7.3731647538162878E-3</v>
      </c>
      <c r="AI80" s="3244">
        <v>6.1033816884416689E-3</v>
      </c>
      <c r="AJ80" s="3244">
        <v>7.5833286948249427E-3</v>
      </c>
      <c r="AK80" s="3244">
        <v>6.3370528537571138E-3</v>
      </c>
      <c r="AL80" s="3244">
        <v>6.1294052046198958E-3</v>
      </c>
      <c r="AM80" s="3244">
        <v>8.3991755003095438E-3</v>
      </c>
      <c r="AN80" s="3244">
        <v>7.1067923176258057E-3</v>
      </c>
      <c r="AO80" s="3244">
        <v>6.1172766413674475E-3</v>
      </c>
      <c r="AP80" s="3244">
        <v>6.3406874610968944E-3</v>
      </c>
      <c r="AQ80" s="3244">
        <v>5.5607457544022115E-3</v>
      </c>
      <c r="AR80" s="3244">
        <v>6.331318304165434E-3</v>
      </c>
    </row>
    <row r="81" spans="2:46" ht="45">
      <c r="B81" s="1674" t="s">
        <v>43</v>
      </c>
      <c r="C81" s="1677"/>
      <c r="D81" s="1678"/>
      <c r="E81" s="1679"/>
      <c r="F81" s="1680"/>
      <c r="G81" s="1681"/>
      <c r="H81" s="1682"/>
      <c r="I81" s="1683"/>
      <c r="J81" s="1684"/>
      <c r="K81" s="1685"/>
      <c r="L81" s="1686"/>
      <c r="M81" s="1687"/>
      <c r="N81" s="1688"/>
      <c r="O81" s="1689"/>
      <c r="P81" s="1690"/>
      <c r="Q81" s="1691"/>
      <c r="R81" s="1692"/>
      <c r="S81" s="1693"/>
      <c r="T81" s="1694"/>
      <c r="U81" s="1695"/>
      <c r="V81" s="1696" t="s">
        <v>23</v>
      </c>
    </row>
    <row r="82" spans="2:46" ht="120">
      <c r="B82" s="1675" t="s">
        <v>37</v>
      </c>
      <c r="C82" s="1699"/>
      <c r="D82" s="1700"/>
      <c r="E82" s="1701"/>
      <c r="F82" s="1702"/>
      <c r="G82" s="1703"/>
      <c r="H82" s="1704"/>
      <c r="I82" s="1705"/>
      <c r="J82" s="1706"/>
      <c r="K82" s="1707"/>
      <c r="L82" s="1708"/>
      <c r="M82" s="1709"/>
      <c r="N82" s="1710"/>
      <c r="O82" s="1711"/>
      <c r="P82" s="1712"/>
      <c r="Q82" s="1713"/>
      <c r="R82" s="1714"/>
      <c r="S82" s="1715"/>
      <c r="T82" s="1716"/>
      <c r="U82" s="1717"/>
      <c r="V82" s="1697"/>
    </row>
    <row r="83" spans="2:46">
      <c r="B83" s="1718" t="s">
        <v>26</v>
      </c>
      <c r="C83" s="1720">
        <v>190624.80900000001</v>
      </c>
      <c r="D83" s="1721">
        <v>197076.59599999999</v>
      </c>
      <c r="E83" s="1722">
        <v>202353.364</v>
      </c>
      <c r="F83" s="1723">
        <v>207247.66800000001</v>
      </c>
      <c r="G83" s="1724">
        <v>216098.334</v>
      </c>
      <c r="H83" s="1725">
        <v>225888.11799999999</v>
      </c>
      <c r="I83" s="1726">
        <v>239076.00899999999</v>
      </c>
      <c r="J83" s="1727">
        <v>253604.66099999999</v>
      </c>
      <c r="K83" s="1728">
        <v>262414.783</v>
      </c>
      <c r="L83" s="1729">
        <v>256670.96599999999</v>
      </c>
      <c r="M83" s="1730">
        <v>263633.49</v>
      </c>
      <c r="N83" s="1731">
        <v>276404.00199999998</v>
      </c>
      <c r="O83" s="1732">
        <v>283548.22600000002</v>
      </c>
      <c r="P83" s="1733">
        <v>288624.21799999999</v>
      </c>
      <c r="Q83" s="1734">
        <v>297230.16600000003</v>
      </c>
      <c r="R83" s="1735">
        <v>307037.68099999998</v>
      </c>
      <c r="S83" s="1736">
        <v>318644.49200000003</v>
      </c>
      <c r="T83" s="1737">
        <v>330332.908</v>
      </c>
      <c r="U83" s="1738">
        <v>344658.75799999997</v>
      </c>
      <c r="V83" s="1739" t="s">
        <v>23</v>
      </c>
      <c r="AT83" t="s">
        <v>55</v>
      </c>
    </row>
    <row r="84" spans="2:46">
      <c r="B84" s="1740" t="s">
        <v>27</v>
      </c>
      <c r="C84" s="1742">
        <v>228625.4</v>
      </c>
      <c r="D84" s="1743">
        <v>236804.2</v>
      </c>
      <c r="E84" s="1744">
        <v>244560.7</v>
      </c>
      <c r="F84" s="1745">
        <v>251865.8</v>
      </c>
      <c r="G84" s="1746">
        <v>264845.40000000002</v>
      </c>
      <c r="H84" s="1747">
        <v>276828.7</v>
      </c>
      <c r="I84" s="1748">
        <v>290022.59999999998</v>
      </c>
      <c r="J84" s="1749">
        <v>306588.90000000002</v>
      </c>
      <c r="K84" s="1750">
        <v>313984</v>
      </c>
      <c r="L84" s="1751">
        <v>309511.7</v>
      </c>
      <c r="M84" s="1752">
        <v>324347</v>
      </c>
      <c r="N84" s="1753">
        <v>336110.2</v>
      </c>
      <c r="O84" s="1754">
        <v>345068.6</v>
      </c>
      <c r="P84" s="1755">
        <v>350968.6</v>
      </c>
      <c r="Q84" s="1756">
        <v>360582.40000000002</v>
      </c>
      <c r="R84" s="1757">
        <v>373301.6</v>
      </c>
      <c r="S84" s="1758">
        <v>384032.7</v>
      </c>
      <c r="T84" s="1759">
        <v>397034.3</v>
      </c>
      <c r="U84" s="1760">
        <v>410172.8</v>
      </c>
      <c r="V84" s="1761">
        <v>426900.3</v>
      </c>
    </row>
    <row r="85" spans="2:46">
      <c r="B85" s="1762" t="s">
        <v>38</v>
      </c>
      <c r="C85" s="1764">
        <v>1027452.1850000001</v>
      </c>
      <c r="D85" s="1765">
        <v>1065645.341</v>
      </c>
      <c r="E85" s="1766">
        <v>1105078.5009999999</v>
      </c>
      <c r="F85" s="1767">
        <v>1165460.747</v>
      </c>
      <c r="G85" s="1768">
        <v>1241738.058</v>
      </c>
      <c r="H85" s="1769">
        <v>1323870.392</v>
      </c>
      <c r="I85" s="1770">
        <v>1395886.686</v>
      </c>
      <c r="J85" s="1771">
        <v>1473059</v>
      </c>
      <c r="K85" s="1772">
        <v>1555044</v>
      </c>
      <c r="L85" s="1773">
        <v>1469128</v>
      </c>
      <c r="M85" s="1774">
        <v>1559053</v>
      </c>
      <c r="N85" s="1775">
        <v>1662359</v>
      </c>
      <c r="O85" s="1776">
        <v>1710440</v>
      </c>
      <c r="P85" s="1777">
        <v>1781931</v>
      </c>
      <c r="Q85" s="1778">
        <v>1867754</v>
      </c>
      <c r="R85" s="1779">
        <v>1856809</v>
      </c>
      <c r="S85" s="1780">
        <v>1886103</v>
      </c>
      <c r="T85" s="1781">
        <v>1991534</v>
      </c>
      <c r="U85" s="1782">
        <v>2083379</v>
      </c>
      <c r="V85" s="1783">
        <v>2158038</v>
      </c>
    </row>
    <row r="86" spans="2:46">
      <c r="B86" s="1784" t="s">
        <v>28</v>
      </c>
      <c r="C86" s="1786">
        <v>1143123</v>
      </c>
      <c r="D86" s="1787">
        <v>1181118</v>
      </c>
      <c r="E86" s="1788">
        <v>1211617</v>
      </c>
      <c r="F86" s="1789">
        <v>1235824</v>
      </c>
      <c r="G86" s="1790">
        <v>1291322</v>
      </c>
      <c r="H86" s="1791">
        <v>1347650</v>
      </c>
      <c r="I86" s="1792">
        <v>1428654</v>
      </c>
      <c r="J86" s="1793">
        <v>1475015</v>
      </c>
      <c r="K86" s="1794">
        <v>1545452</v>
      </c>
      <c r="L86" s="1795">
        <v>1484941</v>
      </c>
      <c r="M86" s="1796">
        <v>1562743</v>
      </c>
      <c r="N86" s="1797">
        <v>1593742</v>
      </c>
      <c r="O86" s="1798">
        <v>1636086</v>
      </c>
      <c r="P86" s="1799">
        <v>1669456</v>
      </c>
      <c r="Q86" s="1800">
        <v>1718979</v>
      </c>
      <c r="R86" s="1801">
        <v>1767126</v>
      </c>
      <c r="S86" s="1802">
        <v>1829138</v>
      </c>
      <c r="T86" s="1803">
        <v>1889638</v>
      </c>
      <c r="U86" s="1804">
        <v>1948397</v>
      </c>
      <c r="V86" s="1805" t="s">
        <v>23</v>
      </c>
    </row>
    <row r="87" spans="2:46">
      <c r="B87" s="1806" t="s">
        <v>29</v>
      </c>
      <c r="C87" s="1808">
        <v>1326341</v>
      </c>
      <c r="D87" s="1809">
        <v>1384016</v>
      </c>
      <c r="E87" s="1810">
        <v>1430220</v>
      </c>
      <c r="F87" s="1811">
        <v>1469233</v>
      </c>
      <c r="G87" s="1812">
        <v>1532690</v>
      </c>
      <c r="H87" s="1813">
        <v>1586085</v>
      </c>
      <c r="I87" s="1814">
        <v>1654464</v>
      </c>
      <c r="J87" s="1815">
        <v>1742511</v>
      </c>
      <c r="K87" s="1816">
        <v>1792805</v>
      </c>
      <c r="L87" s="1817">
        <v>1750127</v>
      </c>
      <c r="M87" s="1818">
        <v>1797790</v>
      </c>
      <c r="N87" s="1819">
        <v>1848583</v>
      </c>
      <c r="O87" s="1820">
        <v>1875325</v>
      </c>
      <c r="P87" s="1821">
        <v>1899841</v>
      </c>
      <c r="Q87" s="1822">
        <v>1927230</v>
      </c>
      <c r="R87" s="1823">
        <v>1967466</v>
      </c>
      <c r="S87" s="1824">
        <v>1996790</v>
      </c>
      <c r="T87" s="1825">
        <v>2046129</v>
      </c>
      <c r="U87" s="1826">
        <v>2101770</v>
      </c>
      <c r="V87" s="1827">
        <v>2169269</v>
      </c>
    </row>
    <row r="88" spans="2:46">
      <c r="B88" s="1828" t="s">
        <v>30</v>
      </c>
      <c r="C88" s="1830">
        <v>1901809</v>
      </c>
      <c r="D88" s="1831">
        <v>1962576</v>
      </c>
      <c r="E88" s="1832">
        <v>1987125</v>
      </c>
      <c r="F88" s="1833">
        <v>1996524</v>
      </c>
      <c r="G88" s="1834">
        <v>2049674</v>
      </c>
      <c r="H88" s="1835">
        <v>2069658</v>
      </c>
      <c r="I88" s="1836">
        <v>2156957</v>
      </c>
      <c r="J88" s="1837">
        <v>2247830</v>
      </c>
      <c r="K88" s="1838">
        <v>2289553</v>
      </c>
      <c r="L88" s="1839">
        <v>2192834</v>
      </c>
      <c r="M88" s="1840">
        <v>2305684</v>
      </c>
      <c r="N88" s="1841">
        <v>2418099</v>
      </c>
      <c r="O88" s="1842">
        <v>2465800</v>
      </c>
      <c r="P88" s="1843">
        <v>2527883</v>
      </c>
      <c r="Q88" s="1844">
        <v>2635393</v>
      </c>
      <c r="R88" s="1845">
        <v>2722020</v>
      </c>
      <c r="S88" s="1846">
        <v>2822443</v>
      </c>
      <c r="T88" s="1847">
        <v>2936703</v>
      </c>
      <c r="U88" s="1848">
        <v>3024422</v>
      </c>
      <c r="V88" s="1849">
        <v>3106157</v>
      </c>
    </row>
    <row r="89" spans="2:46">
      <c r="B89" s="1850" t="s">
        <v>31</v>
      </c>
      <c r="C89" s="1852">
        <v>1112455.8999999999</v>
      </c>
      <c r="D89" s="1853">
        <v>1175476.8</v>
      </c>
      <c r="E89" s="1854">
        <v>1217299.8999999999</v>
      </c>
      <c r="F89" s="1855">
        <v>1261478.2</v>
      </c>
      <c r="G89" s="1856">
        <v>1310293</v>
      </c>
      <c r="H89" s="1857">
        <v>1346105.3</v>
      </c>
      <c r="I89" s="1858">
        <v>1391185.8</v>
      </c>
      <c r="J89" s="1859">
        <v>1449716.8</v>
      </c>
      <c r="K89" s="1860">
        <v>1477269.4</v>
      </c>
      <c r="L89" s="1861">
        <v>1425156.9</v>
      </c>
      <c r="M89" s="1862">
        <v>1449430.4</v>
      </c>
      <c r="N89" s="1863">
        <v>1480874.8</v>
      </c>
      <c r="O89" s="1864">
        <v>1458006.7</v>
      </c>
      <c r="P89" s="1865">
        <v>1451514.3</v>
      </c>
      <c r="Q89" s="1866">
        <v>1462744.6</v>
      </c>
      <c r="R89" s="1867">
        <v>1488049</v>
      </c>
      <c r="S89" s="1868">
        <v>1522753.8</v>
      </c>
      <c r="T89" s="1869">
        <v>1557795.8</v>
      </c>
      <c r="U89" s="1870">
        <v>1589576.2</v>
      </c>
      <c r="V89" s="1871">
        <v>1611353.8</v>
      </c>
    </row>
    <row r="90" spans="2:46">
      <c r="B90" s="1872" t="s">
        <v>32</v>
      </c>
      <c r="C90" s="1874">
        <v>535696700</v>
      </c>
      <c r="D90" s="1875">
        <v>528543800</v>
      </c>
      <c r="E90" s="1876">
        <v>524121800</v>
      </c>
      <c r="F90" s="1877">
        <v>524457500</v>
      </c>
      <c r="G90" s="1878">
        <v>530393900</v>
      </c>
      <c r="H90" s="1879">
        <v>534950800</v>
      </c>
      <c r="I90" s="1880">
        <v>536229100</v>
      </c>
      <c r="J90" s="1881">
        <v>540420000</v>
      </c>
      <c r="K90" s="1882">
        <v>528343900</v>
      </c>
      <c r="L90" s="1883">
        <v>495454300</v>
      </c>
      <c r="M90" s="1884">
        <v>505472200</v>
      </c>
      <c r="N90" s="1885">
        <v>494826500</v>
      </c>
      <c r="O90" s="1886">
        <v>497635100</v>
      </c>
      <c r="P90" s="1887">
        <v>505334200</v>
      </c>
      <c r="Q90" s="1888">
        <v>514630700</v>
      </c>
      <c r="R90" s="1889">
        <v>534876000</v>
      </c>
      <c r="S90" s="1890">
        <v>542415700</v>
      </c>
      <c r="T90" s="1891">
        <v>550565600</v>
      </c>
      <c r="U90" s="1892">
        <v>553271000</v>
      </c>
      <c r="V90" s="1893">
        <v>553308000</v>
      </c>
    </row>
    <row r="91" spans="2:46">
      <c r="B91" s="1894" t="s">
        <v>39</v>
      </c>
      <c r="C91" s="1896">
        <v>609179216</v>
      </c>
      <c r="D91" s="1897">
        <v>657618292</v>
      </c>
      <c r="E91" s="1898">
        <v>725618991</v>
      </c>
      <c r="F91" s="1899">
        <v>774938577</v>
      </c>
      <c r="G91" s="1900">
        <v>844246009</v>
      </c>
      <c r="H91" s="1901">
        <v>886750729</v>
      </c>
      <c r="I91" s="1902">
        <v>930640162</v>
      </c>
      <c r="J91" s="1903">
        <v>1006218741</v>
      </c>
      <c r="K91" s="1904">
        <v>1064320123</v>
      </c>
      <c r="L91" s="1905">
        <v>1115928469</v>
      </c>
      <c r="M91" s="1906">
        <v>1223357052</v>
      </c>
      <c r="N91" s="1907">
        <v>1292618425</v>
      </c>
      <c r="O91" s="1908">
        <v>1336952591</v>
      </c>
      <c r="P91" s="1909">
        <v>1392273245</v>
      </c>
      <c r="Q91" s="1910">
        <v>1447416786</v>
      </c>
      <c r="R91" s="1911">
        <v>1520907899</v>
      </c>
      <c r="S91" s="1912">
        <v>1593082797</v>
      </c>
      <c r="T91" s="1913">
        <v>1679018684</v>
      </c>
      <c r="U91" s="1914">
        <v>1736540628</v>
      </c>
      <c r="V91" s="1915" t="s">
        <v>23</v>
      </c>
    </row>
    <row r="92" spans="2:46">
      <c r="B92" s="1916" t="s">
        <v>33</v>
      </c>
      <c r="C92" s="1918">
        <v>405832</v>
      </c>
      <c r="D92" s="1919">
        <v>430408</v>
      </c>
      <c r="E92" s="1920">
        <v>448394</v>
      </c>
      <c r="F92" s="1921">
        <v>458616</v>
      </c>
      <c r="G92" s="1922">
        <v>472578</v>
      </c>
      <c r="H92" s="1923">
        <v>491394</v>
      </c>
      <c r="I92" s="1924">
        <v>520586</v>
      </c>
      <c r="J92" s="1925">
        <v>552505</v>
      </c>
      <c r="K92" s="1926">
        <v>578387</v>
      </c>
      <c r="L92" s="1927">
        <v>561185</v>
      </c>
      <c r="M92" s="1928">
        <v>574280</v>
      </c>
      <c r="N92" s="1929">
        <v>585953</v>
      </c>
      <c r="O92" s="1930">
        <v>590316</v>
      </c>
      <c r="P92" s="1931">
        <v>595709</v>
      </c>
      <c r="Q92" s="1932">
        <v>604814</v>
      </c>
      <c r="R92" s="1933">
        <v>620835</v>
      </c>
      <c r="S92" s="1934">
        <v>634824</v>
      </c>
      <c r="T92" s="1935">
        <v>661566</v>
      </c>
      <c r="U92" s="1936">
        <v>692632</v>
      </c>
      <c r="V92" s="1937" t="s">
        <v>23</v>
      </c>
    </row>
    <row r="93" spans="2:46">
      <c r="B93" s="1938" t="s">
        <v>34</v>
      </c>
      <c r="C93" s="1940">
        <v>664322</v>
      </c>
      <c r="D93" s="1941">
        <v>694819</v>
      </c>
      <c r="E93" s="1942">
        <v>716566</v>
      </c>
      <c r="F93" s="1943">
        <v>746437</v>
      </c>
      <c r="G93" s="1944">
        <v>825318</v>
      </c>
      <c r="H93" s="1945">
        <v>870463</v>
      </c>
      <c r="I93" s="1946">
        <v>937279</v>
      </c>
      <c r="J93" s="1947">
        <v>1036439</v>
      </c>
      <c r="K93" s="1948">
        <v>1121553</v>
      </c>
      <c r="L93" s="1949">
        <v>1217842</v>
      </c>
      <c r="M93" s="1950">
        <v>1273022</v>
      </c>
      <c r="N93" s="1951">
        <v>1375394</v>
      </c>
      <c r="O93" s="1952">
        <v>1437674</v>
      </c>
      <c r="P93" s="1953">
        <v>1460746</v>
      </c>
      <c r="Q93" s="1954">
        <v>1516480</v>
      </c>
      <c r="R93" s="1955">
        <v>1598028</v>
      </c>
      <c r="S93" s="1956">
        <v>1646287</v>
      </c>
      <c r="T93" s="1957">
        <v>1747525</v>
      </c>
      <c r="U93" s="1958">
        <v>1857482</v>
      </c>
      <c r="V93" s="1959" t="s">
        <v>23</v>
      </c>
    </row>
    <row r="94" spans="2:46">
      <c r="B94" s="1960" t="s">
        <v>40</v>
      </c>
      <c r="C94" s="1962">
        <v>588988</v>
      </c>
      <c r="D94" s="1963">
        <v>639118</v>
      </c>
      <c r="E94" s="1964">
        <v>683263</v>
      </c>
      <c r="F94" s="1965">
        <v>727883</v>
      </c>
      <c r="G94" s="1966">
        <v>775375</v>
      </c>
      <c r="H94" s="1967">
        <v>832410</v>
      </c>
      <c r="I94" s="1968">
        <v>897257</v>
      </c>
      <c r="J94" s="1969">
        <v>969173</v>
      </c>
      <c r="K94" s="1970">
        <v>1022552</v>
      </c>
      <c r="L94" s="1971">
        <v>1002045</v>
      </c>
      <c r="M94" s="1972">
        <v>985479</v>
      </c>
      <c r="N94" s="1973">
        <v>980239</v>
      </c>
      <c r="O94" s="1974">
        <v>948339</v>
      </c>
      <c r="P94" s="1975">
        <v>932448</v>
      </c>
      <c r="Q94" s="1976">
        <v>939949</v>
      </c>
      <c r="R94" s="1977">
        <v>978469</v>
      </c>
      <c r="S94" s="1978">
        <v>1010688</v>
      </c>
      <c r="T94" s="1979">
        <v>1053191</v>
      </c>
      <c r="U94" s="1980">
        <v>1087968</v>
      </c>
      <c r="V94" s="1981" t="s">
        <v>23</v>
      </c>
    </row>
    <row r="95" spans="2:46">
      <c r="B95" s="1982" t="s">
        <v>35</v>
      </c>
      <c r="C95" s="1984">
        <v>2140595</v>
      </c>
      <c r="D95" s="1985">
        <v>2224423</v>
      </c>
      <c r="E95" s="1986">
        <v>2304452</v>
      </c>
      <c r="F95" s="1987">
        <v>2398214</v>
      </c>
      <c r="G95" s="1988">
        <v>2515147</v>
      </c>
      <c r="H95" s="1989">
        <v>2594653</v>
      </c>
      <c r="I95" s="1990">
        <v>2767971</v>
      </c>
      <c r="J95" s="1991">
        <v>2944571</v>
      </c>
      <c r="K95" s="1992">
        <v>3021539</v>
      </c>
      <c r="L95" s="1993">
        <v>2947488</v>
      </c>
      <c r="M95" s="1994">
        <v>3153052</v>
      </c>
      <c r="N95" s="1995">
        <v>3303265</v>
      </c>
      <c r="O95" s="1996">
        <v>3320607</v>
      </c>
      <c r="P95" s="1997">
        <v>3392439</v>
      </c>
      <c r="Q95" s="1998">
        <v>3549983</v>
      </c>
      <c r="R95" s="1999">
        <v>3788043</v>
      </c>
      <c r="S95" s="2000">
        <v>3910818</v>
      </c>
      <c r="T95" s="2001">
        <v>4100646</v>
      </c>
      <c r="U95" s="2002">
        <v>4278918</v>
      </c>
      <c r="V95" s="2003">
        <v>4484615</v>
      </c>
    </row>
    <row r="96" spans="2:46" ht="30">
      <c r="B96" s="2004" t="s">
        <v>41</v>
      </c>
      <c r="C96" s="2006">
        <v>985263</v>
      </c>
      <c r="D96" s="2007">
        <v>1027005</v>
      </c>
      <c r="E96" s="2008">
        <v>1071054</v>
      </c>
      <c r="F96" s="2009">
        <v>1134528</v>
      </c>
      <c r="G96" s="2010">
        <v>1189571</v>
      </c>
      <c r="H96" s="2011">
        <v>1260813</v>
      </c>
      <c r="I96" s="2012">
        <v>1330611</v>
      </c>
      <c r="J96" s="2013">
        <v>1397991</v>
      </c>
      <c r="K96" s="2014">
        <v>1447175</v>
      </c>
      <c r="L96" s="2015">
        <v>1418496</v>
      </c>
      <c r="M96" s="2016">
        <v>1452645</v>
      </c>
      <c r="N96" s="2017">
        <v>1491242</v>
      </c>
      <c r="O96" s="2018">
        <v>1539250</v>
      </c>
      <c r="P96" s="2019">
        <v>1601614</v>
      </c>
      <c r="Q96" s="2020">
        <v>1674387</v>
      </c>
      <c r="R96" s="2021">
        <v>1727643</v>
      </c>
      <c r="S96" s="2022">
        <v>1799292</v>
      </c>
      <c r="T96" s="2023">
        <v>1872421</v>
      </c>
      <c r="U96" s="2024">
        <v>1942619</v>
      </c>
      <c r="V96" s="2025">
        <v>2017344</v>
      </c>
    </row>
    <row r="97" spans="2:22">
      <c r="B97" s="2026" t="s">
        <v>36</v>
      </c>
      <c r="C97" s="2028">
        <v>9884024</v>
      </c>
      <c r="D97" s="2029">
        <v>10223809</v>
      </c>
      <c r="E97" s="2030">
        <v>10545488</v>
      </c>
      <c r="F97" s="2031">
        <v>11051414</v>
      </c>
      <c r="G97" s="2032">
        <v>11774846</v>
      </c>
      <c r="H97" s="2033">
        <v>12567501</v>
      </c>
      <c r="I97" s="2034">
        <v>13304109</v>
      </c>
      <c r="J97" s="2035">
        <v>13956204</v>
      </c>
      <c r="K97" s="2036">
        <v>14247898</v>
      </c>
      <c r="L97" s="2037">
        <v>14006529</v>
      </c>
      <c r="M97" s="2038">
        <v>14539845</v>
      </c>
      <c r="N97" s="2039">
        <v>15055229</v>
      </c>
      <c r="O97" s="2040">
        <v>15681140</v>
      </c>
      <c r="P97" s="2041">
        <v>16233259</v>
      </c>
      <c r="Q97" s="2042">
        <v>16906767</v>
      </c>
      <c r="R97" s="2043">
        <v>17543952</v>
      </c>
      <c r="S97" s="2044">
        <v>18026678</v>
      </c>
      <c r="T97" s="2045">
        <v>18781746</v>
      </c>
      <c r="U97" s="2046">
        <v>19760774</v>
      </c>
      <c r="V97" s="2047">
        <v>20592215</v>
      </c>
    </row>
    <row r="98" spans="2:22" ht="75">
      <c r="B98" s="2048" t="s">
        <v>44</v>
      </c>
      <c r="C98" s="2051"/>
      <c r="D98" s="2052"/>
      <c r="E98" s="2053"/>
      <c r="F98" s="2054"/>
      <c r="G98" s="2055"/>
      <c r="H98" s="2056"/>
      <c r="I98" s="2057"/>
      <c r="J98" s="2058"/>
      <c r="K98" s="2059"/>
      <c r="L98" s="2060"/>
      <c r="M98" s="2061"/>
      <c r="N98" s="2062"/>
      <c r="O98" s="2063"/>
      <c r="P98" s="2064"/>
      <c r="Q98" s="2065"/>
      <c r="R98" s="2066"/>
      <c r="S98" s="2067"/>
      <c r="T98" s="2068"/>
      <c r="U98" s="2069"/>
      <c r="V98" s="2070" t="s">
        <v>23</v>
      </c>
    </row>
    <row r="99" spans="2:22" ht="120">
      <c r="B99" s="2049" t="s">
        <v>37</v>
      </c>
      <c r="C99" s="2073"/>
      <c r="D99" s="2074"/>
      <c r="E99" s="2075"/>
      <c r="F99" s="2076"/>
      <c r="G99" s="2077"/>
      <c r="H99" s="2078"/>
      <c r="I99" s="2079"/>
      <c r="J99" s="2080"/>
      <c r="K99" s="2081"/>
      <c r="L99" s="2082"/>
      <c r="M99" s="2083"/>
      <c r="N99" s="2084"/>
      <c r="O99" s="2085"/>
      <c r="P99" s="2086"/>
      <c r="Q99" s="2087"/>
      <c r="R99" s="2088"/>
      <c r="S99" s="2089"/>
      <c r="T99" s="2090"/>
      <c r="U99" s="2091"/>
      <c r="V99" s="2071"/>
    </row>
    <row r="100" spans="2:22">
      <c r="B100" s="2092" t="s">
        <v>26</v>
      </c>
      <c r="C100" s="2094">
        <v>186896.06899999999</v>
      </c>
      <c r="D100" s="2095">
        <v>192752.93299999999</v>
      </c>
      <c r="E100" s="2096">
        <v>197901.57800000001</v>
      </c>
      <c r="F100" s="2097">
        <v>203181.81899999999</v>
      </c>
      <c r="G100" s="2098">
        <v>212537.152</v>
      </c>
      <c r="H100" s="2099">
        <v>222857.264</v>
      </c>
      <c r="I100" s="2100">
        <v>235826.28200000001</v>
      </c>
      <c r="J100" s="2101">
        <v>249904.78400000001</v>
      </c>
      <c r="K100" s="2102">
        <v>258365.08900000001</v>
      </c>
      <c r="L100" s="2103">
        <v>252525.32699999999</v>
      </c>
      <c r="M100" s="2104">
        <v>259085.307</v>
      </c>
      <c r="N100" s="2105">
        <v>270935.42</v>
      </c>
      <c r="O100" s="2106">
        <v>277813.66800000001</v>
      </c>
      <c r="P100" s="2107">
        <v>282264.56199999998</v>
      </c>
      <c r="Q100" s="2108">
        <v>290709.87900000002</v>
      </c>
      <c r="R100" s="2109">
        <v>299615.85700000002</v>
      </c>
      <c r="S100" s="2110">
        <v>311923.89299999998</v>
      </c>
      <c r="T100" s="2111">
        <v>323852.337</v>
      </c>
      <c r="U100" s="2112">
        <v>338638.07500000001</v>
      </c>
      <c r="V100" s="2113" t="s">
        <v>23</v>
      </c>
    </row>
    <row r="101" spans="2:22">
      <c r="B101" s="2114" t="s">
        <v>27</v>
      </c>
      <c r="C101" s="2116">
        <v>226664.9</v>
      </c>
      <c r="D101" s="2117">
        <v>234773.9</v>
      </c>
      <c r="E101" s="2118">
        <v>242612.5</v>
      </c>
      <c r="F101" s="2119">
        <v>249826.6</v>
      </c>
      <c r="G101" s="2120">
        <v>263126.5</v>
      </c>
      <c r="H101" s="2121">
        <v>276252.3</v>
      </c>
      <c r="I101" s="2122">
        <v>290593</v>
      </c>
      <c r="J101" s="2123">
        <v>308182.5</v>
      </c>
      <c r="K101" s="2124">
        <v>316198.7</v>
      </c>
      <c r="L101" s="2125">
        <v>312195.3</v>
      </c>
      <c r="M101" s="2126">
        <v>327907.20000000001</v>
      </c>
      <c r="N101" s="2127">
        <v>339836.6</v>
      </c>
      <c r="O101" s="2128">
        <v>347713.5</v>
      </c>
      <c r="P101" s="2129">
        <v>354212.4</v>
      </c>
      <c r="Q101" s="2130">
        <v>363838.5</v>
      </c>
      <c r="R101" s="2131">
        <v>376578.8</v>
      </c>
      <c r="S101" s="2132">
        <v>387020.2</v>
      </c>
      <c r="T101" s="2133">
        <v>400301.9</v>
      </c>
      <c r="U101" s="2134">
        <v>413678.9</v>
      </c>
      <c r="V101" s="2135">
        <v>430517.1</v>
      </c>
    </row>
    <row r="102" spans="2:22">
      <c r="B102" s="2136" t="s">
        <v>38</v>
      </c>
      <c r="C102" s="2138" t="s">
        <v>23</v>
      </c>
      <c r="D102" s="2139" t="s">
        <v>23</v>
      </c>
      <c r="E102" s="2140" t="s">
        <v>23</v>
      </c>
      <c r="F102" s="2141" t="s">
        <v>23</v>
      </c>
      <c r="G102" s="2142" t="s">
        <v>23</v>
      </c>
      <c r="H102" s="2143" t="s">
        <v>23</v>
      </c>
      <c r="I102" s="2144" t="s">
        <v>23</v>
      </c>
      <c r="J102" s="2145">
        <v>1406812.2749999999</v>
      </c>
      <c r="K102" s="2146">
        <v>1487412.8659999999</v>
      </c>
      <c r="L102" s="2147">
        <v>1399039.0379999999</v>
      </c>
      <c r="M102" s="2148">
        <v>1487089</v>
      </c>
      <c r="N102" s="2149">
        <v>1588380</v>
      </c>
      <c r="O102" s="2150">
        <v>1634038</v>
      </c>
      <c r="P102" s="2151">
        <v>1700630</v>
      </c>
      <c r="Q102" s="2152">
        <v>1783432</v>
      </c>
      <c r="R102" s="2153">
        <v>1768238</v>
      </c>
      <c r="S102" s="2154">
        <v>1795587</v>
      </c>
      <c r="T102" s="2155">
        <v>1895165</v>
      </c>
      <c r="U102" s="2156">
        <v>1984037</v>
      </c>
      <c r="V102" s="2157">
        <v>2054639.8130000001</v>
      </c>
    </row>
    <row r="103" spans="2:22">
      <c r="B103" s="2158" t="s">
        <v>28</v>
      </c>
      <c r="C103" s="2160">
        <v>1138543</v>
      </c>
      <c r="D103" s="2161">
        <v>1174534</v>
      </c>
      <c r="E103" s="2162">
        <v>1206269</v>
      </c>
      <c r="F103" s="2163">
        <v>1229786</v>
      </c>
      <c r="G103" s="2164">
        <v>1284911</v>
      </c>
      <c r="H103" s="2165">
        <v>1345060</v>
      </c>
      <c r="I103" s="2166">
        <v>1426565</v>
      </c>
      <c r="J103" s="2167">
        <v>1472897</v>
      </c>
      <c r="K103" s="2168">
        <v>1540856</v>
      </c>
      <c r="L103" s="2169">
        <v>1483423</v>
      </c>
      <c r="M103" s="2170">
        <v>1558447</v>
      </c>
      <c r="N103" s="2171">
        <v>1588935</v>
      </c>
      <c r="O103" s="2172">
        <v>1630850</v>
      </c>
      <c r="P103" s="2173">
        <v>1658445</v>
      </c>
      <c r="Q103" s="2174">
        <v>1704872</v>
      </c>
      <c r="R103" s="2175">
        <v>1749610</v>
      </c>
      <c r="S103" s="2176">
        <v>1809384</v>
      </c>
      <c r="T103" s="2177">
        <v>1868875</v>
      </c>
      <c r="U103" s="2178">
        <v>1927753</v>
      </c>
      <c r="V103" s="2179" t="s">
        <v>23</v>
      </c>
    </row>
    <row r="104" spans="2:22">
      <c r="B104" s="2180" t="s">
        <v>29</v>
      </c>
      <c r="C104" s="2182">
        <v>1279269</v>
      </c>
      <c r="D104" s="2183">
        <v>1338342</v>
      </c>
      <c r="E104" s="2184">
        <v>1382604</v>
      </c>
      <c r="F104" s="2185">
        <v>1420454</v>
      </c>
      <c r="G104" s="2186">
        <v>1478636</v>
      </c>
      <c r="H104" s="2187">
        <v>1528176</v>
      </c>
      <c r="I104" s="2188">
        <v>1601221</v>
      </c>
      <c r="J104" s="2189">
        <v>1685488</v>
      </c>
      <c r="K104" s="2190">
        <v>1735253</v>
      </c>
      <c r="L104" s="2191">
        <v>1688946</v>
      </c>
      <c r="M104" s="2192">
        <v>1745213</v>
      </c>
      <c r="N104" s="2193">
        <v>1789244</v>
      </c>
      <c r="O104" s="2194">
        <v>1812235</v>
      </c>
      <c r="P104" s="2195">
        <v>1831366</v>
      </c>
      <c r="Q104" s="2196">
        <v>1866187</v>
      </c>
      <c r="R104" s="2197">
        <v>1912277</v>
      </c>
      <c r="S104" s="2198">
        <v>1938738</v>
      </c>
      <c r="T104" s="2199">
        <v>1986152</v>
      </c>
      <c r="U104" s="2200">
        <v>2041761</v>
      </c>
      <c r="V104" s="2201">
        <v>2101028</v>
      </c>
    </row>
    <row r="105" spans="2:22">
      <c r="B105" s="2202" t="s">
        <v>30</v>
      </c>
      <c r="C105" s="2204">
        <v>1917328</v>
      </c>
      <c r="D105" s="2205">
        <v>1976090</v>
      </c>
      <c r="E105" s="2206">
        <v>1998555</v>
      </c>
      <c r="F105" s="2207">
        <v>2005375</v>
      </c>
      <c r="G105" s="2208">
        <v>2056568</v>
      </c>
      <c r="H105" s="2209">
        <v>2078431</v>
      </c>
      <c r="I105" s="2210">
        <v>2167409</v>
      </c>
      <c r="J105" s="2211">
        <v>2255682</v>
      </c>
      <c r="K105" s="2212">
        <v>2297394</v>
      </c>
      <c r="L105" s="2213">
        <v>2204669</v>
      </c>
      <c r="M105" s="2214">
        <v>2317159</v>
      </c>
      <c r="N105" s="2215">
        <v>2426287</v>
      </c>
      <c r="O105" s="2216">
        <v>2470242</v>
      </c>
      <c r="P105" s="2217">
        <v>2532654</v>
      </c>
      <c r="Q105" s="2218">
        <v>2640194</v>
      </c>
      <c r="R105" s="2219">
        <v>2724168</v>
      </c>
      <c r="S105" s="2220">
        <v>2825061</v>
      </c>
      <c r="T105" s="2221">
        <v>2938955</v>
      </c>
      <c r="U105" s="2222">
        <v>3027873</v>
      </c>
      <c r="V105" s="2223">
        <v>3116055</v>
      </c>
    </row>
    <row r="106" spans="2:22">
      <c r="B106" s="2224" t="s">
        <v>31</v>
      </c>
      <c r="C106" s="2226">
        <v>1083287.8999999999</v>
      </c>
      <c r="D106" s="2227">
        <v>1144516.8</v>
      </c>
      <c r="E106" s="2228">
        <v>1183490.8999999999</v>
      </c>
      <c r="F106" s="2229">
        <v>1226585.2</v>
      </c>
      <c r="G106" s="2230">
        <v>1274173</v>
      </c>
      <c r="H106" s="2231">
        <v>1305462.3</v>
      </c>
      <c r="I106" s="2232">
        <v>1348711.8</v>
      </c>
      <c r="J106" s="2233">
        <v>1403182.8</v>
      </c>
      <c r="K106" s="2234">
        <v>1436744.4</v>
      </c>
      <c r="L106" s="2235">
        <v>1392121.9</v>
      </c>
      <c r="M106" s="2236">
        <v>1412989.4</v>
      </c>
      <c r="N106" s="2237">
        <v>1443985.8</v>
      </c>
      <c r="O106" s="2238">
        <v>1405955.7</v>
      </c>
      <c r="P106" s="2239">
        <v>1403829.3</v>
      </c>
      <c r="Q106" s="2240">
        <v>1412953.6</v>
      </c>
      <c r="R106" s="2241">
        <v>1436437</v>
      </c>
      <c r="S106" s="2242">
        <v>1485444.8</v>
      </c>
      <c r="T106" s="2243">
        <v>1514954.8</v>
      </c>
      <c r="U106" s="2244">
        <v>1546984.2</v>
      </c>
      <c r="V106" s="2245">
        <v>1569153</v>
      </c>
    </row>
    <row r="107" spans="2:22">
      <c r="B107" s="2246" t="s">
        <v>32</v>
      </c>
      <c r="C107" s="2248">
        <v>501975300</v>
      </c>
      <c r="D107" s="2249">
        <v>494821300</v>
      </c>
      <c r="E107" s="2250">
        <v>490902000</v>
      </c>
      <c r="F107" s="2251">
        <v>492434800</v>
      </c>
      <c r="G107" s="2252">
        <v>497367800</v>
      </c>
      <c r="H107" s="2253">
        <v>501828900</v>
      </c>
      <c r="I107" s="2254">
        <v>503469100</v>
      </c>
      <c r="J107" s="2255">
        <v>507826600</v>
      </c>
      <c r="K107" s="2256">
        <v>496644000</v>
      </c>
      <c r="L107" s="2257">
        <v>465207600</v>
      </c>
      <c r="M107" s="2258">
        <v>475025700</v>
      </c>
      <c r="N107" s="2259">
        <v>465231700</v>
      </c>
      <c r="O107" s="2260">
        <v>467529900</v>
      </c>
      <c r="P107" s="2261">
        <v>475715200</v>
      </c>
      <c r="Q107" s="2262">
        <v>480908200</v>
      </c>
      <c r="R107" s="2263">
        <v>496417400</v>
      </c>
      <c r="S107" s="2264">
        <v>502450200</v>
      </c>
      <c r="T107" s="2265">
        <v>510687200</v>
      </c>
      <c r="U107" s="2266">
        <v>513253600</v>
      </c>
      <c r="V107" s="2267">
        <v>512340400</v>
      </c>
    </row>
    <row r="108" spans="2:22">
      <c r="B108" s="2268" t="s">
        <v>39</v>
      </c>
      <c r="C108" s="2270">
        <v>582412795</v>
      </c>
      <c r="D108" s="2271">
        <v>629871196</v>
      </c>
      <c r="E108" s="2272">
        <v>697909995</v>
      </c>
      <c r="F108" s="2273">
        <v>747497296</v>
      </c>
      <c r="G108" s="2274">
        <v>818156395</v>
      </c>
      <c r="H108" s="2275">
        <v>861907495</v>
      </c>
      <c r="I108" s="2276">
        <v>903517896</v>
      </c>
      <c r="J108" s="2277">
        <v>978325695</v>
      </c>
      <c r="K108" s="2278">
        <v>1035857695</v>
      </c>
      <c r="L108" s="2279">
        <v>1087510294</v>
      </c>
      <c r="M108" s="2280">
        <v>1190886992</v>
      </c>
      <c r="N108" s="2281">
        <v>1252093893</v>
      </c>
      <c r="O108" s="2282">
        <v>1299919093</v>
      </c>
      <c r="P108" s="2283">
        <v>1360468994</v>
      </c>
      <c r="Q108" s="2284">
        <v>1416553795</v>
      </c>
      <c r="R108" s="2285">
        <v>1501347895</v>
      </c>
      <c r="S108" s="2286">
        <v>1573397191</v>
      </c>
      <c r="T108" s="2287">
        <v>1658736217</v>
      </c>
      <c r="U108" s="2288">
        <v>1716441140</v>
      </c>
      <c r="V108" s="2289" t="s">
        <v>23</v>
      </c>
    </row>
    <row r="109" spans="2:22">
      <c r="B109" s="2290" t="s">
        <v>33</v>
      </c>
      <c r="C109" s="2292">
        <v>407287</v>
      </c>
      <c r="D109" s="2293">
        <v>431908</v>
      </c>
      <c r="E109" s="2294">
        <v>449724</v>
      </c>
      <c r="F109" s="2295">
        <v>459916</v>
      </c>
      <c r="G109" s="2296">
        <v>474285</v>
      </c>
      <c r="H109" s="2297">
        <v>492308</v>
      </c>
      <c r="I109" s="2298">
        <v>521763</v>
      </c>
      <c r="J109" s="2299">
        <v>554599</v>
      </c>
      <c r="K109" s="2300">
        <v>580666</v>
      </c>
      <c r="L109" s="2301">
        <v>564443</v>
      </c>
      <c r="M109" s="2302">
        <v>577577</v>
      </c>
      <c r="N109" s="2303">
        <v>588325</v>
      </c>
      <c r="O109" s="2304">
        <v>591512</v>
      </c>
      <c r="P109" s="2305">
        <v>595607</v>
      </c>
      <c r="Q109" s="2306">
        <v>601942</v>
      </c>
      <c r="R109" s="2307">
        <v>619218</v>
      </c>
      <c r="S109" s="2308">
        <v>632933</v>
      </c>
      <c r="T109" s="2309">
        <v>659890</v>
      </c>
      <c r="U109" s="2310">
        <v>690724</v>
      </c>
      <c r="V109" s="2311" t="s">
        <v>23</v>
      </c>
    </row>
    <row r="110" spans="2:22">
      <c r="B110" s="2312" t="s">
        <v>34</v>
      </c>
      <c r="C110" s="2314">
        <v>657727</v>
      </c>
      <c r="D110" s="2315">
        <v>685510</v>
      </c>
      <c r="E110" s="2316">
        <v>706677</v>
      </c>
      <c r="F110" s="2317">
        <v>736948</v>
      </c>
      <c r="G110" s="2318">
        <v>815918</v>
      </c>
      <c r="H110" s="2319">
        <v>865545</v>
      </c>
      <c r="I110" s="2320">
        <v>934305</v>
      </c>
      <c r="J110" s="2321">
        <v>1031518</v>
      </c>
      <c r="K110" s="2322">
        <v>1118574</v>
      </c>
      <c r="L110" s="2323">
        <v>1214707</v>
      </c>
      <c r="M110" s="2324">
        <v>1268995</v>
      </c>
      <c r="N110" s="2325">
        <v>1370558</v>
      </c>
      <c r="O110" s="2326">
        <v>1431924</v>
      </c>
      <c r="P110" s="2327">
        <v>1459122</v>
      </c>
      <c r="Q110" s="2328">
        <v>1514767</v>
      </c>
      <c r="R110" s="2329">
        <v>1591042</v>
      </c>
      <c r="S110" s="2330">
        <v>1644758</v>
      </c>
      <c r="T110" s="2331">
        <v>1738191</v>
      </c>
      <c r="U110" s="2332">
        <v>1845550</v>
      </c>
      <c r="V110" s="2333" t="s">
        <v>23</v>
      </c>
    </row>
    <row r="111" spans="2:22">
      <c r="B111" s="2334" t="s">
        <v>40</v>
      </c>
      <c r="C111" s="2336">
        <v>586775</v>
      </c>
      <c r="D111" s="2337">
        <v>636299</v>
      </c>
      <c r="E111" s="2338">
        <v>680694</v>
      </c>
      <c r="F111" s="2339">
        <v>725823</v>
      </c>
      <c r="G111" s="2340">
        <v>772666</v>
      </c>
      <c r="H111" s="2341">
        <v>829093</v>
      </c>
      <c r="I111" s="2342">
        <v>895805</v>
      </c>
      <c r="J111" s="2343">
        <v>969077</v>
      </c>
      <c r="K111" s="2344">
        <v>1021816</v>
      </c>
      <c r="L111" s="2345">
        <v>1000563</v>
      </c>
      <c r="M111" s="2346">
        <v>983408</v>
      </c>
      <c r="N111" s="2347">
        <v>977631</v>
      </c>
      <c r="O111" s="2348">
        <v>939907</v>
      </c>
      <c r="P111" s="2349">
        <v>922505</v>
      </c>
      <c r="Q111" s="2350">
        <v>928910</v>
      </c>
      <c r="R111" s="2351">
        <v>965499</v>
      </c>
      <c r="S111" s="2352">
        <v>999543</v>
      </c>
      <c r="T111" s="2353">
        <v>1042100</v>
      </c>
      <c r="U111" s="2354">
        <v>1076423</v>
      </c>
      <c r="V111" s="2355" t="s">
        <v>23</v>
      </c>
    </row>
    <row r="112" spans="2:22">
      <c r="B112" s="2356" t="s">
        <v>35</v>
      </c>
      <c r="C112" s="2358">
        <v>1910646</v>
      </c>
      <c r="D112" s="2359">
        <v>1980659</v>
      </c>
      <c r="E112" s="2360">
        <v>2052659</v>
      </c>
      <c r="F112" s="2361">
        <v>2139154</v>
      </c>
      <c r="G112" s="2362">
        <v>2248635</v>
      </c>
      <c r="H112" s="2363">
        <v>2324714</v>
      </c>
      <c r="I112" s="2364">
        <v>2490155</v>
      </c>
      <c r="J112" s="2365">
        <v>2647485</v>
      </c>
      <c r="K112" s="2366">
        <v>2709730</v>
      </c>
      <c r="L112" s="2367">
        <v>2653188</v>
      </c>
      <c r="M112" s="2368">
        <v>2852053</v>
      </c>
      <c r="N112" s="2369">
        <v>2991267</v>
      </c>
      <c r="O112" s="2370">
        <v>2994775</v>
      </c>
      <c r="P112" s="2371">
        <v>3056593</v>
      </c>
      <c r="Q112" s="2372">
        <v>3205632</v>
      </c>
      <c r="R112" s="2373">
        <v>3416013</v>
      </c>
      <c r="S112" s="2374">
        <v>3501659</v>
      </c>
      <c r="T112" s="2375">
        <v>3671428</v>
      </c>
      <c r="U112" s="2376">
        <v>3834102</v>
      </c>
      <c r="V112" s="2377">
        <v>4037021</v>
      </c>
    </row>
    <row r="113" spans="2:22" ht="30">
      <c r="B113" s="2378" t="s">
        <v>41</v>
      </c>
      <c r="C113" s="2380">
        <v>968733</v>
      </c>
      <c r="D113" s="2381">
        <v>1009925</v>
      </c>
      <c r="E113" s="2382">
        <v>1053365</v>
      </c>
      <c r="F113" s="2383">
        <v>1117286</v>
      </c>
      <c r="G113" s="2384">
        <v>1171865</v>
      </c>
      <c r="H113" s="2385">
        <v>1245940</v>
      </c>
      <c r="I113" s="2386">
        <v>1315139</v>
      </c>
      <c r="J113" s="2387">
        <v>1381932</v>
      </c>
      <c r="K113" s="2388">
        <v>1430033</v>
      </c>
      <c r="L113" s="2389">
        <v>1400143</v>
      </c>
      <c r="M113" s="2390">
        <v>1428770</v>
      </c>
      <c r="N113" s="2391">
        <v>1469139</v>
      </c>
      <c r="O113" s="2392">
        <v>1515269</v>
      </c>
      <c r="P113" s="2393">
        <v>1575979</v>
      </c>
      <c r="Q113" s="2394">
        <v>1648300</v>
      </c>
      <c r="R113" s="2395">
        <v>1701529</v>
      </c>
      <c r="S113" s="2396">
        <v>1774547</v>
      </c>
      <c r="T113" s="2397">
        <v>1845953</v>
      </c>
      <c r="U113" s="2398">
        <v>1915675</v>
      </c>
      <c r="V113" s="2399">
        <v>1990442</v>
      </c>
    </row>
    <row r="114" spans="2:22">
      <c r="B114" s="2400" t="s">
        <v>36</v>
      </c>
      <c r="C114" s="2402">
        <v>9588233</v>
      </c>
      <c r="D114" s="2403">
        <v>9912950</v>
      </c>
      <c r="E114" s="2404">
        <v>10210478</v>
      </c>
      <c r="F114" s="2405">
        <v>10699882</v>
      </c>
      <c r="G114" s="2406">
        <v>11395482</v>
      </c>
      <c r="H114" s="2407">
        <v>12157673</v>
      </c>
      <c r="I114" s="2408">
        <v>12870014</v>
      </c>
      <c r="J114" s="2409">
        <v>13491981</v>
      </c>
      <c r="K114" s="2410">
        <v>13772674</v>
      </c>
      <c r="L114" s="2411">
        <v>13509594</v>
      </c>
      <c r="M114" s="2412">
        <v>14041699</v>
      </c>
      <c r="N114" s="2413">
        <v>14556012</v>
      </c>
      <c r="O114" s="2414">
        <v>15175894</v>
      </c>
      <c r="P114" s="2415">
        <v>15714250</v>
      </c>
      <c r="Q114" s="2416">
        <v>16367941</v>
      </c>
      <c r="R114" s="2417">
        <v>16988062</v>
      </c>
      <c r="S114" s="2418">
        <v>17445223</v>
      </c>
      <c r="T114" s="2419">
        <v>18173181</v>
      </c>
      <c r="U114" s="2420">
        <v>19128739</v>
      </c>
      <c r="V114" s="2421">
        <v>19913182</v>
      </c>
    </row>
    <row r="115" spans="2:22" ht="60">
      <c r="B115" s="2422" t="s">
        <v>45</v>
      </c>
      <c r="C115" s="2425"/>
      <c r="D115" s="2426"/>
      <c r="E115" s="2427"/>
      <c r="F115" s="2428"/>
      <c r="G115" s="2429"/>
      <c r="H115" s="2430"/>
      <c r="I115" s="2431"/>
      <c r="J115" s="2432"/>
      <c r="K115" s="2433"/>
      <c r="L115" s="2434"/>
      <c r="M115" s="2435"/>
      <c r="N115" s="2436"/>
      <c r="O115" s="2437"/>
      <c r="P115" s="2438"/>
      <c r="Q115" s="2439"/>
      <c r="R115" s="2440"/>
      <c r="S115" s="2441"/>
      <c r="T115" s="2442"/>
      <c r="U115" s="2443"/>
      <c r="V115" s="2444" t="s">
        <v>23</v>
      </c>
    </row>
    <row r="116" spans="2:22" ht="120">
      <c r="B116" s="2423" t="s">
        <v>37</v>
      </c>
      <c r="C116" s="2447"/>
      <c r="D116" s="2448"/>
      <c r="E116" s="2449"/>
      <c r="F116" s="2450"/>
      <c r="G116" s="2451"/>
      <c r="H116" s="2452"/>
      <c r="I116" s="2453"/>
      <c r="J116" s="2454"/>
      <c r="K116" s="2455"/>
      <c r="L116" s="2456"/>
      <c r="M116" s="2457"/>
      <c r="N116" s="2458"/>
      <c r="O116" s="2459"/>
      <c r="P116" s="2460"/>
      <c r="Q116" s="2461"/>
      <c r="R116" s="2462"/>
      <c r="S116" s="2463"/>
      <c r="T116" s="2464"/>
      <c r="U116" s="2465"/>
      <c r="V116" s="2445"/>
    </row>
    <row r="117" spans="2:22">
      <c r="B117" s="2466" t="s">
        <v>26</v>
      </c>
      <c r="C117" s="2468">
        <v>103350.702</v>
      </c>
      <c r="D117" s="2469">
        <v>105587.829</v>
      </c>
      <c r="E117" s="2470">
        <v>107563.416</v>
      </c>
      <c r="F117" s="2471">
        <v>109988.55100000001</v>
      </c>
      <c r="G117" s="2472">
        <v>112760.459</v>
      </c>
      <c r="H117" s="2473">
        <v>116392.689</v>
      </c>
      <c r="I117" s="2474">
        <v>122008.49099999999</v>
      </c>
      <c r="J117" s="2475">
        <v>128163.288</v>
      </c>
      <c r="K117" s="2476">
        <v>134924.65100000001</v>
      </c>
      <c r="L117" s="2477">
        <v>136194.09700000001</v>
      </c>
      <c r="M117" s="2478">
        <v>138878.09899999999</v>
      </c>
      <c r="N117" s="2479">
        <v>144318.16899999999</v>
      </c>
      <c r="O117" s="2480">
        <v>150324.36300000001</v>
      </c>
      <c r="P117" s="2481">
        <v>154509.228</v>
      </c>
      <c r="Q117" s="2482">
        <v>158788.92499999999</v>
      </c>
      <c r="R117" s="2483">
        <v>163660.91899999999</v>
      </c>
      <c r="S117" s="2484">
        <v>170081.408</v>
      </c>
      <c r="T117" s="2485">
        <v>176072.62400000001</v>
      </c>
      <c r="U117" s="2486">
        <v>185109.21799999999</v>
      </c>
      <c r="V117" s="2487" t="s">
        <v>23</v>
      </c>
    </row>
    <row r="118" spans="2:22">
      <c r="B118" s="2488" t="s">
        <v>27</v>
      </c>
      <c r="C118" s="2490">
        <v>128563.6</v>
      </c>
      <c r="D118" s="2491">
        <v>135709.4</v>
      </c>
      <c r="E118" s="2492">
        <v>141984.79999999999</v>
      </c>
      <c r="F118" s="2493">
        <v>144668.6</v>
      </c>
      <c r="G118" s="2494">
        <v>148850.70000000001</v>
      </c>
      <c r="H118" s="2495">
        <v>153985.29999999999</v>
      </c>
      <c r="I118" s="2496">
        <v>161393.20000000001</v>
      </c>
      <c r="J118" s="2497">
        <v>170105.60000000001</v>
      </c>
      <c r="K118" s="2498">
        <v>179628.1</v>
      </c>
      <c r="L118" s="2499">
        <v>180905.7</v>
      </c>
      <c r="M118" s="2500">
        <v>184711.1</v>
      </c>
      <c r="N118" s="2501">
        <v>193170.8</v>
      </c>
      <c r="O118" s="2502">
        <v>199806.1</v>
      </c>
      <c r="P118" s="2503">
        <v>203605.7</v>
      </c>
      <c r="Q118" s="2504">
        <v>206201.2</v>
      </c>
      <c r="R118" s="2505">
        <v>208128</v>
      </c>
      <c r="S118" s="2506">
        <v>211813</v>
      </c>
      <c r="T118" s="2507">
        <v>219220.5</v>
      </c>
      <c r="U118" s="2508">
        <v>226409.3</v>
      </c>
      <c r="V118" s="2509">
        <v>234574.2</v>
      </c>
    </row>
    <row r="119" spans="2:22">
      <c r="B119" s="2510" t="s">
        <v>38</v>
      </c>
      <c r="C119" s="2512">
        <v>552022.77599999995</v>
      </c>
      <c r="D119" s="2513">
        <v>574796.424</v>
      </c>
      <c r="E119" s="2514">
        <v>597152.70700000005</v>
      </c>
      <c r="F119" s="2515">
        <v>621207.41599999997</v>
      </c>
      <c r="G119" s="2516">
        <v>656758.09</v>
      </c>
      <c r="H119" s="2517">
        <v>693437.85199999996</v>
      </c>
      <c r="I119" s="2518">
        <v>738262.78599999996</v>
      </c>
      <c r="J119" s="2519">
        <v>783930.34299999999</v>
      </c>
      <c r="K119" s="2520">
        <v>819726.40700000001</v>
      </c>
      <c r="L119" s="2521">
        <v>812072.96499999997</v>
      </c>
      <c r="M119" s="2522">
        <v>837682.91700000002</v>
      </c>
      <c r="N119" s="2523">
        <v>883045.89</v>
      </c>
      <c r="O119" s="2524">
        <v>923411.87699999998</v>
      </c>
      <c r="P119" s="2525">
        <v>961179.06499999994</v>
      </c>
      <c r="Q119" s="2526">
        <v>998462.70700000005</v>
      </c>
      <c r="R119" s="2527">
        <v>1026846.289</v>
      </c>
      <c r="S119" s="2528">
        <v>1026483.328</v>
      </c>
      <c r="T119" s="2529">
        <v>1069955.585</v>
      </c>
      <c r="U119" s="2530">
        <v>1126948.2679999999</v>
      </c>
      <c r="V119" s="2531">
        <v>1172786.774</v>
      </c>
    </row>
    <row r="120" spans="2:22">
      <c r="B120" s="2532" t="s">
        <v>28</v>
      </c>
      <c r="C120" s="2534">
        <v>662277</v>
      </c>
      <c r="D120" s="2535">
        <v>696905</v>
      </c>
      <c r="E120" s="2536">
        <v>722152</v>
      </c>
      <c r="F120" s="2537">
        <v>741113</v>
      </c>
      <c r="G120" s="2538">
        <v>762991</v>
      </c>
      <c r="H120" s="2539">
        <v>800932</v>
      </c>
      <c r="I120" s="2540">
        <v>848967</v>
      </c>
      <c r="J120" s="2541">
        <v>902639</v>
      </c>
      <c r="K120" s="2542">
        <v>949819</v>
      </c>
      <c r="L120" s="2543">
        <v>945677</v>
      </c>
      <c r="M120" s="2544">
        <v>953668</v>
      </c>
      <c r="N120" s="2545">
        <v>966474</v>
      </c>
      <c r="O120" s="2546">
        <v>977516</v>
      </c>
      <c r="P120" s="2547">
        <v>993804</v>
      </c>
      <c r="Q120" s="2548">
        <v>1017743</v>
      </c>
      <c r="R120" s="2549">
        <v>1049061</v>
      </c>
      <c r="S120" s="2550">
        <v>1083211</v>
      </c>
      <c r="T120" s="2551">
        <v>1118290</v>
      </c>
      <c r="U120" s="2552">
        <v>1153842</v>
      </c>
      <c r="V120" s="2553" t="s">
        <v>23</v>
      </c>
    </row>
    <row r="121" spans="2:22">
      <c r="B121" s="2554" t="s">
        <v>29</v>
      </c>
      <c r="C121" s="2556">
        <v>751506</v>
      </c>
      <c r="D121" s="2557">
        <v>785431</v>
      </c>
      <c r="E121" s="2558">
        <v>817774</v>
      </c>
      <c r="F121" s="2559">
        <v>841720</v>
      </c>
      <c r="G121" s="2560">
        <v>871162</v>
      </c>
      <c r="H121" s="2561">
        <v>903162</v>
      </c>
      <c r="I121" s="2562">
        <v>942012</v>
      </c>
      <c r="J121" s="2563">
        <v>979930</v>
      </c>
      <c r="K121" s="2564">
        <v>1010192</v>
      </c>
      <c r="L121" s="2565">
        <v>1013013</v>
      </c>
      <c r="M121" s="2566">
        <v>1040212</v>
      </c>
      <c r="N121" s="2567">
        <v>1068929</v>
      </c>
      <c r="O121" s="2568">
        <v>1092356</v>
      </c>
      <c r="P121" s="2569">
        <v>1109469</v>
      </c>
      <c r="Q121" s="2570">
        <v>1126701</v>
      </c>
      <c r="R121" s="2571">
        <v>1141421</v>
      </c>
      <c r="S121" s="2572">
        <v>1163287</v>
      </c>
      <c r="T121" s="2573">
        <v>1199841</v>
      </c>
      <c r="U121" s="2574">
        <v>1231533</v>
      </c>
      <c r="V121" s="2575">
        <v>1242871</v>
      </c>
    </row>
    <row r="122" spans="2:22">
      <c r="B122" s="2576" t="s">
        <v>30</v>
      </c>
      <c r="C122" s="2578">
        <v>1120347</v>
      </c>
      <c r="D122" s="2579">
        <v>1138370</v>
      </c>
      <c r="E122" s="2580">
        <v>1145070</v>
      </c>
      <c r="F122" s="2581">
        <v>1148715</v>
      </c>
      <c r="G122" s="2582">
        <v>1152296</v>
      </c>
      <c r="H122" s="2583">
        <v>1150761</v>
      </c>
      <c r="I122" s="2584">
        <v>1170728</v>
      </c>
      <c r="J122" s="2585">
        <v>1204279</v>
      </c>
      <c r="K122" s="2586">
        <v>1250708</v>
      </c>
      <c r="L122" s="2587">
        <v>1256914</v>
      </c>
      <c r="M122" s="2588">
        <v>1293606</v>
      </c>
      <c r="N122" s="2589">
        <v>1349842</v>
      </c>
      <c r="O122" s="2590">
        <v>1403513</v>
      </c>
      <c r="P122" s="2591">
        <v>1444171</v>
      </c>
      <c r="Q122" s="2592">
        <v>1501769</v>
      </c>
      <c r="R122" s="2593">
        <v>1561976</v>
      </c>
      <c r="S122" s="2594">
        <v>1622728</v>
      </c>
      <c r="T122" s="2595">
        <v>1693196</v>
      </c>
      <c r="U122" s="2596">
        <v>1770856</v>
      </c>
      <c r="V122" s="2597">
        <v>1845183</v>
      </c>
    </row>
    <row r="123" spans="2:22">
      <c r="B123" s="2598" t="s">
        <v>31</v>
      </c>
      <c r="C123" s="2600">
        <v>457940.4</v>
      </c>
      <c r="D123" s="2601">
        <v>482845.6</v>
      </c>
      <c r="E123" s="2602">
        <v>505286.2</v>
      </c>
      <c r="F123" s="2603">
        <v>526410</v>
      </c>
      <c r="G123" s="2604">
        <v>545614.19999999995</v>
      </c>
      <c r="H123" s="2605">
        <v>569230</v>
      </c>
      <c r="I123" s="2606">
        <v>594845.30000000005</v>
      </c>
      <c r="J123" s="2607">
        <v>617344.5</v>
      </c>
      <c r="K123" s="2608">
        <v>639277.30000000005</v>
      </c>
      <c r="L123" s="2609">
        <v>634819.4</v>
      </c>
      <c r="M123" s="2610">
        <v>642624.6</v>
      </c>
      <c r="N123" s="2611">
        <v>651477.1</v>
      </c>
      <c r="O123" s="2612">
        <v>642568</v>
      </c>
      <c r="P123" s="2613">
        <v>636555.30000000005</v>
      </c>
      <c r="Q123" s="2614">
        <v>638359.4</v>
      </c>
      <c r="R123" s="2615">
        <v>651583.19999999995</v>
      </c>
      <c r="S123" s="2616">
        <v>667222.19999999995</v>
      </c>
      <c r="T123" s="2617">
        <v>684054.1</v>
      </c>
      <c r="U123" s="2618">
        <v>706977.7</v>
      </c>
      <c r="V123" s="2619">
        <v>721522.6</v>
      </c>
    </row>
    <row r="124" spans="2:22">
      <c r="B124" s="2620" t="s">
        <v>32</v>
      </c>
      <c r="C124" s="2622">
        <v>269760700</v>
      </c>
      <c r="D124" s="2623">
        <v>266480000</v>
      </c>
      <c r="E124" s="2624">
        <v>257309900</v>
      </c>
      <c r="F124" s="2625">
        <v>255080600</v>
      </c>
      <c r="G124" s="2626">
        <v>255851600</v>
      </c>
      <c r="H124" s="2627">
        <v>260470500</v>
      </c>
      <c r="I124" s="2628">
        <v>265057900</v>
      </c>
      <c r="J124" s="2629">
        <v>266484600</v>
      </c>
      <c r="K124" s="2630">
        <v>266666700</v>
      </c>
      <c r="L124" s="2631">
        <v>253660600</v>
      </c>
      <c r="M124" s="2632">
        <v>251043600</v>
      </c>
      <c r="N124" s="2633">
        <v>251454000</v>
      </c>
      <c r="O124" s="2634">
        <v>251514100</v>
      </c>
      <c r="P124" s="2635">
        <v>253202100</v>
      </c>
      <c r="Q124" s="2636">
        <v>257408000</v>
      </c>
      <c r="R124" s="2637">
        <v>260504900</v>
      </c>
      <c r="S124" s="2638">
        <v>267291800</v>
      </c>
      <c r="T124" s="2639">
        <v>271992200</v>
      </c>
      <c r="U124" s="2640">
        <v>281235300</v>
      </c>
      <c r="V124" s="2641">
        <v>286784600</v>
      </c>
    </row>
    <row r="125" spans="2:22">
      <c r="B125" s="2642" t="s">
        <v>39</v>
      </c>
      <c r="C125" s="2644">
        <v>270341616</v>
      </c>
      <c r="D125" s="2645">
        <v>298033218</v>
      </c>
      <c r="E125" s="2646">
        <v>329033220</v>
      </c>
      <c r="F125" s="2647">
        <v>358607222</v>
      </c>
      <c r="G125" s="2648">
        <v>388669723</v>
      </c>
      <c r="H125" s="2649">
        <v>417040225</v>
      </c>
      <c r="I125" s="2650">
        <v>443624427</v>
      </c>
      <c r="J125" s="2651">
        <v>478053229</v>
      </c>
      <c r="K125" s="2652">
        <v>506130930</v>
      </c>
      <c r="L125" s="2653">
        <v>526569032</v>
      </c>
      <c r="M125" s="2654">
        <v>562454934</v>
      </c>
      <c r="N125" s="2655">
        <v>600437036</v>
      </c>
      <c r="O125" s="2656">
        <v>629947738</v>
      </c>
      <c r="P125" s="2657">
        <v>664645540</v>
      </c>
      <c r="Q125" s="2658">
        <v>702289342</v>
      </c>
      <c r="R125" s="2659">
        <v>750213045</v>
      </c>
      <c r="S125" s="2660">
        <v>786190595</v>
      </c>
      <c r="T125" s="2661">
        <v>824416258</v>
      </c>
      <c r="U125" s="2662">
        <v>868145091</v>
      </c>
      <c r="V125" s="2663" t="s">
        <v>23</v>
      </c>
    </row>
    <row r="126" spans="2:22">
      <c r="B126" s="2664" t="s">
        <v>33</v>
      </c>
      <c r="C126" s="2666">
        <v>226691</v>
      </c>
      <c r="D126" s="2667">
        <v>239070</v>
      </c>
      <c r="E126" s="2668">
        <v>251061</v>
      </c>
      <c r="F126" s="2669">
        <v>257855</v>
      </c>
      <c r="G126" s="2670">
        <v>261594</v>
      </c>
      <c r="H126" s="2671">
        <v>265786</v>
      </c>
      <c r="I126" s="2672">
        <v>274630</v>
      </c>
      <c r="J126" s="2673">
        <v>290422</v>
      </c>
      <c r="K126" s="2674">
        <v>307606</v>
      </c>
      <c r="L126" s="2675">
        <v>312196</v>
      </c>
      <c r="M126" s="2676">
        <v>311717</v>
      </c>
      <c r="N126" s="2677">
        <v>319557</v>
      </c>
      <c r="O126" s="2678">
        <v>323867</v>
      </c>
      <c r="P126" s="2679">
        <v>324676</v>
      </c>
      <c r="Q126" s="2680">
        <v>328166</v>
      </c>
      <c r="R126" s="2681">
        <v>330267</v>
      </c>
      <c r="S126" s="2682">
        <v>340586</v>
      </c>
      <c r="T126" s="2683">
        <v>352818</v>
      </c>
      <c r="U126" s="2684">
        <v>369840</v>
      </c>
      <c r="V126" s="2685" t="s">
        <v>23</v>
      </c>
    </row>
    <row r="127" spans="2:22">
      <c r="B127" s="2686" t="s">
        <v>34</v>
      </c>
      <c r="C127" s="2688">
        <v>307956</v>
      </c>
      <c r="D127" s="2689">
        <v>328273</v>
      </c>
      <c r="E127" s="2690">
        <v>325698</v>
      </c>
      <c r="F127" s="2691">
        <v>331408</v>
      </c>
      <c r="G127" s="2692">
        <v>345160</v>
      </c>
      <c r="H127" s="2693">
        <v>364681</v>
      </c>
      <c r="I127" s="2694">
        <v>390813</v>
      </c>
      <c r="J127" s="2695">
        <v>437647</v>
      </c>
      <c r="K127" s="2696">
        <v>496737</v>
      </c>
      <c r="L127" s="2697">
        <v>516203</v>
      </c>
      <c r="M127" s="2698">
        <v>546305</v>
      </c>
      <c r="N127" s="2699">
        <v>578733</v>
      </c>
      <c r="O127" s="2700">
        <v>604013</v>
      </c>
      <c r="P127" s="2701">
        <v>616316</v>
      </c>
      <c r="Q127" s="2702">
        <v>644355</v>
      </c>
      <c r="R127" s="2703">
        <v>668849</v>
      </c>
      <c r="S127" s="2704">
        <v>711744</v>
      </c>
      <c r="T127" s="2705">
        <v>766253</v>
      </c>
      <c r="U127" s="2706">
        <v>834006</v>
      </c>
      <c r="V127" s="2707" t="s">
        <v>23</v>
      </c>
    </row>
    <row r="128" spans="2:22">
      <c r="B128" s="2708" t="s">
        <v>40</v>
      </c>
      <c r="C128" s="2710">
        <v>316224</v>
      </c>
      <c r="D128" s="2711">
        <v>336894</v>
      </c>
      <c r="E128" s="2712">
        <v>358651</v>
      </c>
      <c r="F128" s="2713">
        <v>379836</v>
      </c>
      <c r="G128" s="2714">
        <v>405363</v>
      </c>
      <c r="H128" s="2715">
        <v>435033</v>
      </c>
      <c r="I128" s="2716">
        <v>471451</v>
      </c>
      <c r="J128" s="2717">
        <v>508424</v>
      </c>
      <c r="K128" s="2718">
        <v>544126</v>
      </c>
      <c r="L128" s="2719">
        <v>530045</v>
      </c>
      <c r="M128" s="2720">
        <v>526813</v>
      </c>
      <c r="N128" s="2721">
        <v>513328</v>
      </c>
      <c r="O128" s="2722">
        <v>481400</v>
      </c>
      <c r="P128" s="2723">
        <v>467521</v>
      </c>
      <c r="Q128" s="2724">
        <v>473531</v>
      </c>
      <c r="R128" s="2725">
        <v>492892</v>
      </c>
      <c r="S128" s="2726">
        <v>503724</v>
      </c>
      <c r="T128" s="2727">
        <v>523441</v>
      </c>
      <c r="U128" s="2728">
        <v>544579</v>
      </c>
      <c r="V128" s="2729" t="s">
        <v>23</v>
      </c>
    </row>
    <row r="129" spans="2:22">
      <c r="B129" s="2730" t="s">
        <v>35</v>
      </c>
      <c r="C129" s="2732">
        <v>1075878</v>
      </c>
      <c r="D129" s="2733">
        <v>1150794</v>
      </c>
      <c r="E129" s="2734">
        <v>1190524</v>
      </c>
      <c r="F129" s="2735">
        <v>1231869</v>
      </c>
      <c r="G129" s="2736">
        <v>1272098</v>
      </c>
      <c r="H129" s="2737">
        <v>1315970</v>
      </c>
      <c r="I129" s="2738">
        <v>1380103</v>
      </c>
      <c r="J129" s="2739">
        <v>1489922</v>
      </c>
      <c r="K129" s="2740">
        <v>1565514</v>
      </c>
      <c r="L129" s="2741">
        <v>1564886</v>
      </c>
      <c r="M129" s="2742">
        <v>1614251</v>
      </c>
      <c r="N129" s="2743">
        <v>1709358</v>
      </c>
      <c r="O129" s="2744">
        <v>1777972</v>
      </c>
      <c r="P129" s="2745">
        <v>1832359</v>
      </c>
      <c r="Q129" s="2746">
        <v>1904146</v>
      </c>
      <c r="R129" s="2747">
        <v>1987351</v>
      </c>
      <c r="S129" s="2748">
        <v>2085848</v>
      </c>
      <c r="T129" s="2749">
        <v>2185563</v>
      </c>
      <c r="U129" s="2750">
        <v>2309068</v>
      </c>
      <c r="V129" s="2751">
        <v>2398231</v>
      </c>
    </row>
    <row r="130" spans="2:22" ht="30">
      <c r="B130" s="2752" t="s">
        <v>41</v>
      </c>
      <c r="C130" s="2754">
        <v>535149</v>
      </c>
      <c r="D130" s="2755">
        <v>568044</v>
      </c>
      <c r="E130" s="2756">
        <v>584636</v>
      </c>
      <c r="F130" s="2757">
        <v>615071</v>
      </c>
      <c r="G130" s="2758">
        <v>655356</v>
      </c>
      <c r="H130" s="2759">
        <v>691314</v>
      </c>
      <c r="I130" s="2760">
        <v>738444</v>
      </c>
      <c r="J130" s="2761">
        <v>784892</v>
      </c>
      <c r="K130" s="2762">
        <v>796088</v>
      </c>
      <c r="L130" s="2763">
        <v>788190</v>
      </c>
      <c r="M130" s="2764">
        <v>809201</v>
      </c>
      <c r="N130" s="2765">
        <v>825154</v>
      </c>
      <c r="O130" s="2766">
        <v>840607</v>
      </c>
      <c r="P130" s="2767">
        <v>879510</v>
      </c>
      <c r="Q130" s="2768">
        <v>900327</v>
      </c>
      <c r="R130" s="2769">
        <v>928123</v>
      </c>
      <c r="S130" s="2770">
        <v>966139</v>
      </c>
      <c r="T130" s="2771">
        <v>1006539</v>
      </c>
      <c r="U130" s="2772">
        <v>1047477</v>
      </c>
      <c r="V130" s="2773">
        <v>1097245</v>
      </c>
    </row>
    <row r="131" spans="2:22">
      <c r="B131" s="2774" t="s">
        <v>36</v>
      </c>
      <c r="C131" s="2776">
        <v>5854634</v>
      </c>
      <c r="D131" s="2777">
        <v>6046346</v>
      </c>
      <c r="E131" s="2778">
        <v>6143370</v>
      </c>
      <c r="F131" s="2779">
        <v>6362298</v>
      </c>
      <c r="G131" s="2780">
        <v>6729306</v>
      </c>
      <c r="H131" s="2781">
        <v>7077722</v>
      </c>
      <c r="I131" s="2782">
        <v>7491260</v>
      </c>
      <c r="J131" s="2783">
        <v>7889371</v>
      </c>
      <c r="K131" s="2784">
        <v>8068682</v>
      </c>
      <c r="L131" s="2785">
        <v>7767191</v>
      </c>
      <c r="M131" s="2786">
        <v>7932970</v>
      </c>
      <c r="N131" s="2787">
        <v>8234017</v>
      </c>
      <c r="O131" s="2788">
        <v>8575362</v>
      </c>
      <c r="P131" s="2789">
        <v>8843637</v>
      </c>
      <c r="Q131" s="2790">
        <v>9259654</v>
      </c>
      <c r="R131" s="2791">
        <v>9709535</v>
      </c>
      <c r="S131" s="2792">
        <v>9977096</v>
      </c>
      <c r="T131" s="2793">
        <v>10436745</v>
      </c>
      <c r="U131" s="2794">
        <v>10969807</v>
      </c>
      <c r="V131" s="2795">
        <v>11459449</v>
      </c>
    </row>
    <row r="132" spans="2:22" ht="105">
      <c r="B132" s="2796" t="s">
        <v>46</v>
      </c>
      <c r="C132" s="2799"/>
      <c r="D132" s="2800"/>
      <c r="E132" s="2801"/>
      <c r="F132" s="2802"/>
      <c r="G132" s="2803"/>
      <c r="H132" s="2804"/>
      <c r="I132" s="2805"/>
      <c r="J132" s="2806"/>
      <c r="K132" s="2807"/>
      <c r="L132" s="2808"/>
      <c r="M132" s="2809"/>
      <c r="N132" s="2810"/>
      <c r="O132" s="2811"/>
      <c r="P132" s="2812"/>
      <c r="Q132" s="2813"/>
      <c r="R132" s="2814"/>
      <c r="S132" s="2815"/>
      <c r="T132" s="2816"/>
      <c r="U132" s="2817"/>
      <c r="V132" s="2818" t="s">
        <v>23</v>
      </c>
    </row>
    <row r="133" spans="2:22" ht="120">
      <c r="B133" s="2797" t="s">
        <v>37</v>
      </c>
      <c r="C133" s="2821"/>
      <c r="D133" s="2822"/>
      <c r="E133" s="2823"/>
      <c r="F133" s="2824"/>
      <c r="G133" s="2825"/>
      <c r="H133" s="2826"/>
      <c r="I133" s="2827"/>
      <c r="J133" s="2828"/>
      <c r="K133" s="2829"/>
      <c r="L133" s="2830"/>
      <c r="M133" s="2831"/>
      <c r="N133" s="2832"/>
      <c r="O133" s="2833"/>
      <c r="P133" s="2834"/>
      <c r="Q133" s="2835"/>
      <c r="R133" s="2836"/>
      <c r="S133" s="2837"/>
      <c r="T133" s="2838"/>
      <c r="U133" s="2839"/>
      <c r="V133" s="2819"/>
    </row>
    <row r="149" spans="2:23">
      <c r="B149" s="3170" t="s">
        <v>47</v>
      </c>
      <c r="W149" s="3171" t="s">
        <v>0</v>
      </c>
    </row>
  </sheetData>
  <sortState ref="X66:AR80">
    <sortCondition descending="1" ref="AQ66:AQ80"/>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1:X138"/>
  <sheetViews>
    <sheetView topLeftCell="Q84" workbookViewId="0">
      <selection activeCell="AH60" sqref="AH60"/>
    </sheetView>
  </sheetViews>
  <sheetFormatPr baseColWidth="10" defaultRowHeight="15"/>
  <sheetData>
    <row r="1" spans="2:22">
      <c r="B1" s="3198" t="s">
        <v>0</v>
      </c>
      <c r="C1" s="3197"/>
      <c r="D1" s="3197"/>
      <c r="E1" s="3197"/>
      <c r="F1" s="3197"/>
      <c r="G1" s="3197"/>
      <c r="H1" s="3197"/>
      <c r="I1" s="3197"/>
      <c r="J1" s="3197"/>
      <c r="K1" s="3197"/>
      <c r="L1" s="3197"/>
      <c r="M1" s="3197"/>
      <c r="N1" s="3197"/>
      <c r="O1" s="3197"/>
      <c r="P1" s="3197"/>
      <c r="Q1" s="3197"/>
      <c r="R1" s="3197"/>
      <c r="S1" s="3197"/>
      <c r="T1" s="3197"/>
      <c r="U1" s="3197"/>
      <c r="V1" s="3197"/>
    </row>
    <row r="2" spans="2:22">
      <c r="B2" s="3199" t="s">
        <v>53</v>
      </c>
      <c r="C2" s="3197"/>
      <c r="D2" s="3197"/>
      <c r="E2" s="3197"/>
      <c r="F2" s="3197"/>
      <c r="G2" s="3197"/>
      <c r="H2" s="3197"/>
      <c r="I2" s="3197"/>
      <c r="J2" s="3197"/>
      <c r="K2" s="3197"/>
      <c r="L2" s="3197"/>
      <c r="M2" s="3197"/>
      <c r="N2" s="3197"/>
      <c r="O2" s="3197"/>
      <c r="P2" s="3197"/>
      <c r="Q2" s="3197"/>
      <c r="R2" s="3197"/>
      <c r="S2" s="3197"/>
      <c r="T2" s="3197"/>
      <c r="U2" s="3197"/>
      <c r="V2" s="3197"/>
    </row>
    <row r="3" spans="2:22" ht="30">
      <c r="B3" s="3200" t="s">
        <v>1</v>
      </c>
      <c r="C3" s="3201" t="s">
        <v>2</v>
      </c>
      <c r="D3" s="3201" t="s">
        <v>3</v>
      </c>
      <c r="E3" s="3201" t="s">
        <v>4</v>
      </c>
      <c r="F3" s="3201" t="s">
        <v>5</v>
      </c>
      <c r="G3" s="3201" t="s">
        <v>6</v>
      </c>
      <c r="H3" s="3201" t="s">
        <v>7</v>
      </c>
      <c r="I3" s="3201" t="s">
        <v>8</v>
      </c>
      <c r="J3" s="3201" t="s">
        <v>9</v>
      </c>
      <c r="K3" s="3201" t="s">
        <v>10</v>
      </c>
      <c r="L3" s="3201" t="s">
        <v>11</v>
      </c>
      <c r="M3" s="3201" t="s">
        <v>12</v>
      </c>
      <c r="N3" s="3201" t="s">
        <v>13</v>
      </c>
      <c r="O3" s="3201" t="s">
        <v>14</v>
      </c>
      <c r="P3" s="3201" t="s">
        <v>15</v>
      </c>
      <c r="Q3" s="3201" t="s">
        <v>16</v>
      </c>
      <c r="R3" s="3201" t="s">
        <v>17</v>
      </c>
      <c r="S3" s="3201" t="s">
        <v>18</v>
      </c>
      <c r="T3" s="3201" t="s">
        <v>19</v>
      </c>
      <c r="U3" s="3201" t="s">
        <v>20</v>
      </c>
      <c r="V3" s="3201" t="s">
        <v>21</v>
      </c>
    </row>
    <row r="4" spans="2:22" ht="30">
      <c r="B4" s="3202" t="s">
        <v>22</v>
      </c>
      <c r="C4" s="3203" t="s">
        <v>23</v>
      </c>
      <c r="D4" s="3203" t="s">
        <v>23</v>
      </c>
      <c r="E4" s="3203" t="s">
        <v>23</v>
      </c>
      <c r="F4" s="3203" t="s">
        <v>23</v>
      </c>
      <c r="G4" s="3203" t="s">
        <v>23</v>
      </c>
      <c r="H4" s="3203" t="s">
        <v>23</v>
      </c>
      <c r="I4" s="3203" t="s">
        <v>23</v>
      </c>
      <c r="J4" s="3203" t="s">
        <v>23</v>
      </c>
      <c r="K4" s="3203" t="s">
        <v>23</v>
      </c>
      <c r="L4" s="3203" t="s">
        <v>23</v>
      </c>
      <c r="M4" s="3203" t="s">
        <v>23</v>
      </c>
      <c r="N4" s="3203" t="s">
        <v>23</v>
      </c>
      <c r="O4" s="3203" t="s">
        <v>23</v>
      </c>
      <c r="P4" s="3203" t="s">
        <v>23</v>
      </c>
      <c r="Q4" s="3203" t="s">
        <v>23</v>
      </c>
      <c r="R4" s="3203" t="s">
        <v>23</v>
      </c>
      <c r="S4" s="3203" t="s">
        <v>23</v>
      </c>
      <c r="T4" s="3203" t="s">
        <v>23</v>
      </c>
      <c r="U4" s="3203" t="s">
        <v>23</v>
      </c>
      <c r="V4" s="3203" t="s">
        <v>23</v>
      </c>
    </row>
    <row r="5" spans="2:22" ht="30">
      <c r="B5" s="3204" t="s">
        <v>24</v>
      </c>
      <c r="C5" s="3205"/>
      <c r="D5" s="3205"/>
      <c r="E5" s="3205"/>
      <c r="F5" s="3205"/>
      <c r="G5" s="3205"/>
      <c r="H5" s="3205"/>
      <c r="I5" s="3205"/>
      <c r="J5" s="3205"/>
      <c r="K5" s="3205"/>
      <c r="L5" s="3205"/>
      <c r="M5" s="3205"/>
      <c r="N5" s="3205"/>
      <c r="O5" s="3205"/>
      <c r="P5" s="3205"/>
      <c r="Q5" s="3205"/>
      <c r="R5" s="3205"/>
      <c r="S5" s="3205"/>
      <c r="T5" s="3205"/>
      <c r="U5" s="3205"/>
      <c r="V5" s="3206" t="s">
        <v>23</v>
      </c>
    </row>
    <row r="6" spans="2:22" ht="135">
      <c r="B6" s="3287" t="s">
        <v>25</v>
      </c>
      <c r="C6" s="3205"/>
      <c r="D6" s="3205"/>
      <c r="E6" s="3205"/>
      <c r="F6" s="3205"/>
      <c r="G6" s="3205"/>
      <c r="H6" s="3205"/>
      <c r="I6" s="3205"/>
      <c r="J6" s="3205"/>
      <c r="K6" s="3205"/>
      <c r="L6" s="3205"/>
      <c r="M6" s="3205"/>
      <c r="N6" s="3205"/>
      <c r="O6" s="3205"/>
      <c r="P6" s="3205"/>
      <c r="Q6" s="3205"/>
      <c r="R6" s="3205"/>
      <c r="S6" s="3205"/>
      <c r="T6" s="3205"/>
      <c r="U6" s="3205"/>
      <c r="V6" s="3207"/>
    </row>
    <row r="7" spans="2:22">
      <c r="B7" s="3204"/>
      <c r="C7" s="3201" t="s">
        <v>2</v>
      </c>
      <c r="D7" s="3201" t="s">
        <v>3</v>
      </c>
      <c r="E7" s="3201" t="s">
        <v>4</v>
      </c>
      <c r="F7" s="3201" t="s">
        <v>5</v>
      </c>
      <c r="G7" s="3201" t="s">
        <v>6</v>
      </c>
      <c r="H7" s="3201" t="s">
        <v>7</v>
      </c>
      <c r="I7" s="3201" t="s">
        <v>8</v>
      </c>
      <c r="J7" s="3201" t="s">
        <v>9</v>
      </c>
      <c r="K7" s="3201" t="s">
        <v>10</v>
      </c>
      <c r="L7" s="3201" t="s">
        <v>11</v>
      </c>
      <c r="M7" s="3201" t="s">
        <v>12</v>
      </c>
      <c r="N7" s="3201" t="s">
        <v>13</v>
      </c>
      <c r="O7" s="3201" t="s">
        <v>14</v>
      </c>
      <c r="P7" s="3201" t="s">
        <v>15</v>
      </c>
      <c r="Q7" s="3201" t="s">
        <v>16</v>
      </c>
      <c r="R7" s="3201" t="s">
        <v>17</v>
      </c>
      <c r="S7" s="3201" t="s">
        <v>18</v>
      </c>
      <c r="T7" s="3201" t="s">
        <v>19</v>
      </c>
      <c r="U7" s="3201" t="s">
        <v>20</v>
      </c>
      <c r="V7" s="3201" t="s">
        <v>21</v>
      </c>
    </row>
    <row r="8" spans="2:22">
      <c r="B8" s="3208" t="s">
        <v>26</v>
      </c>
      <c r="C8" s="3233">
        <f>agriculture!C7*100/agriculture!$C7</f>
        <v>100</v>
      </c>
      <c r="D8" s="3233">
        <f>agriculture!D7*100/agriculture!$C7</f>
        <v>101.1828999956888</v>
      </c>
      <c r="E8" s="3233">
        <f>agriculture!E7*100/agriculture!$C7</f>
        <v>102.32602423454868</v>
      </c>
      <c r="F8" s="3233">
        <f>agriculture!F7*100/agriculture!$C7</f>
        <v>101.40218353163846</v>
      </c>
      <c r="G8" s="3233">
        <f>agriculture!G7*100/agriculture!$C7</f>
        <v>104.2250405657508</v>
      </c>
      <c r="H8" s="3233">
        <f>agriculture!H7*100/agriculture!$C7</f>
        <v>102.85334081703353</v>
      </c>
      <c r="I8" s="3233">
        <f>agriculture!I7*100/agriculture!$C7</f>
        <v>103.37292779290482</v>
      </c>
      <c r="J8" s="3233">
        <f>agriculture!J7*100/agriculture!$C7</f>
        <v>109.31194401603342</v>
      </c>
      <c r="K8" s="3233">
        <f>agriculture!K7*100/agriculture!$C7</f>
        <v>113.35283668927087</v>
      </c>
      <c r="L8" s="3233">
        <f>agriculture!L7*100/agriculture!$C7</f>
        <v>107.66986074843503</v>
      </c>
      <c r="M8" s="3233">
        <f>agriculture!M7*100/agriculture!$C7</f>
        <v>107.18861638044606</v>
      </c>
      <c r="N8" s="3233">
        <f>agriculture!N7*100/agriculture!$C7</f>
        <v>114.1653969006157</v>
      </c>
      <c r="O8" s="3233">
        <f>agriculture!O7*100/agriculture!$C7</f>
        <v>108.34651849942726</v>
      </c>
      <c r="P8" s="3233">
        <f>agriculture!P7*100/agriculture!$C7</f>
        <v>106.77771378206481</v>
      </c>
      <c r="Q8" s="3233">
        <f>agriculture!Q7*100/agriculture!$C7</f>
        <v>109.17015624730182</v>
      </c>
      <c r="R8" s="3233">
        <f>agriculture!R7*100/agriculture!$C7</f>
        <v>109.78502413387585</v>
      </c>
      <c r="S8" s="3233">
        <f>agriculture!S7*100/agriculture!$C7</f>
        <v>112.13940592217085</v>
      </c>
      <c r="T8" s="3233">
        <f>agriculture!T7*100/agriculture!$C7</f>
        <v>114.11786804292822</v>
      </c>
      <c r="U8" s="3233">
        <f>agriculture!U7*100/agriculture!$C7</f>
        <v>116.76252122851878</v>
      </c>
      <c r="V8" s="3233" t="e">
        <f>agriculture!V7*100/agriculture!$C7</f>
        <v>#VALUE!</v>
      </c>
    </row>
    <row r="9" spans="2:22">
      <c r="B9" s="3208" t="s">
        <v>27</v>
      </c>
      <c r="C9" s="3233">
        <f>agriculture!C8*100/agriculture!$C8</f>
        <v>100</v>
      </c>
      <c r="D9" s="3233">
        <f>agriculture!D8*100/agriculture!$C8</f>
        <v>94.885653886806949</v>
      </c>
      <c r="E9" s="3233">
        <f>agriculture!E8*100/agriculture!$C8</f>
        <v>101.66594599788601</v>
      </c>
      <c r="F9" s="3233">
        <f>agriculture!F8*100/agriculture!$C8</f>
        <v>101.2011146343807</v>
      </c>
      <c r="G9" s="3233">
        <f>agriculture!G8*100/agriculture!$C8</f>
        <v>107.09258191601806</v>
      </c>
      <c r="H9" s="3233">
        <f>agriculture!H8*100/agriculture!$C8</f>
        <v>102.14519073700394</v>
      </c>
      <c r="I9" s="3233">
        <f>agriculture!I8*100/agriculture!$C8</f>
        <v>103.00999327375806</v>
      </c>
      <c r="J9" s="3233">
        <f>agriculture!J8*100/agriculture!$C8</f>
        <v>104.03454405688478</v>
      </c>
      <c r="K9" s="3233">
        <f>agriculture!K8*100/agriculture!$C8</f>
        <v>106.9148169501297</v>
      </c>
      <c r="L9" s="3233">
        <f>agriculture!L8*100/agriculture!$C8</f>
        <v>110.37522821178052</v>
      </c>
      <c r="M9" s="3233">
        <f>agriculture!M8*100/agriculture!$C8</f>
        <v>115.01633515902756</v>
      </c>
      <c r="N9" s="3233">
        <f>agriculture!N8*100/agriculture!$C8</f>
        <v>116.59459978860383</v>
      </c>
      <c r="O9" s="3233">
        <f>agriculture!O8*100/agriculture!$C8</f>
        <v>115.35625060055732</v>
      </c>
      <c r="P9" s="3233">
        <f>agriculture!P8*100/agriculture!$C8</f>
        <v>111.71687325838377</v>
      </c>
      <c r="Q9" s="3233">
        <f>agriculture!Q8*100/agriculture!$C8</f>
        <v>112.27779379263956</v>
      </c>
      <c r="R9" s="3233">
        <f>agriculture!R8*100/agriculture!$C8</f>
        <v>118.09959642548284</v>
      </c>
      <c r="S9" s="3233">
        <f>agriculture!S8*100/agriculture!$C8</f>
        <v>118.44071298164697</v>
      </c>
      <c r="T9" s="3233">
        <f>agriculture!T8*100/agriculture!$C8</f>
        <v>118.46113193043143</v>
      </c>
      <c r="U9" s="3233">
        <f>agriculture!U8*100/agriculture!$C8</f>
        <v>111.21600845584702</v>
      </c>
      <c r="V9" s="3233">
        <f>agriculture!V8*100/agriculture!$C8</f>
        <v>112.52522340732199</v>
      </c>
    </row>
    <row r="10" spans="2:22">
      <c r="B10" s="3208" t="s">
        <v>28</v>
      </c>
      <c r="C10" s="3233">
        <f>agriculture!C9*100/agriculture!$C9</f>
        <v>100</v>
      </c>
      <c r="D10" s="3233">
        <f>agriculture!D9*100/agriculture!$C9</f>
        <v>98.865408399204171</v>
      </c>
      <c r="E10" s="3233">
        <f>agriculture!E9*100/agriculture!$C9</f>
        <v>99.647792654729258</v>
      </c>
      <c r="F10" s="3233">
        <f>agriculture!F9*100/agriculture!$C9</f>
        <v>98.202667096843584</v>
      </c>
      <c r="G10" s="3233">
        <f>agriculture!G9*100/agriculture!$C9</f>
        <v>99.627628112061089</v>
      </c>
      <c r="H10" s="3233">
        <f>agriculture!H9*100/agriculture!$C9</f>
        <v>98.687960423724263</v>
      </c>
      <c r="I10" s="3233">
        <f>agriculture!I9*100/agriculture!$C9</f>
        <v>100.58611604022154</v>
      </c>
      <c r="J10" s="3233">
        <f>agriculture!J9*100/agriculture!$C9</f>
        <v>103.19271925579395</v>
      </c>
      <c r="K10" s="3233">
        <f>agriculture!K9*100/agriculture!$C9</f>
        <v>95.874334570091946</v>
      </c>
      <c r="L10" s="3233">
        <f>agriculture!L9*100/agriculture!$C9</f>
        <v>97.234769048771312</v>
      </c>
      <c r="M10" s="3233">
        <f>agriculture!M9*100/agriculture!$C9</f>
        <v>101.724740549551</v>
      </c>
      <c r="N10" s="3233">
        <f>agriculture!N9*100/agriculture!$C9</f>
        <v>100.16400494703447</v>
      </c>
      <c r="O10" s="3233">
        <f>agriculture!O9*100/agriculture!$C9</f>
        <v>102.92654729257407</v>
      </c>
      <c r="P10" s="3233">
        <f>agriculture!P9*100/agriculture!$C9</f>
        <v>102.05812765499812</v>
      </c>
      <c r="Q10" s="3233">
        <f>agriculture!Q9*100/agriculture!$C9</f>
        <v>106.57498521266871</v>
      </c>
      <c r="R10" s="3233">
        <f>agriculture!R9*100/agriculture!$C9</f>
        <v>105.60708716459644</v>
      </c>
      <c r="S10" s="3233">
        <f>agriculture!S9*100/agriculture!$C9</f>
        <v>102.17642630531806</v>
      </c>
      <c r="T10" s="3233">
        <f>agriculture!T9*100/agriculture!$C9</f>
        <v>105.36511265257838</v>
      </c>
      <c r="U10" s="3233">
        <f>agriculture!U9*100/agriculture!$C9</f>
        <v>100.20164542668172</v>
      </c>
      <c r="V10" s="3233" t="e">
        <f>agriculture!V9*100/agriculture!$C9</f>
        <v>#VALUE!</v>
      </c>
    </row>
    <row r="11" spans="2:22" s="3196" customFormat="1">
      <c r="B11" s="3229" t="s">
        <v>29</v>
      </c>
      <c r="C11" s="3234">
        <f>agriculture!C10*100/agriculture!$C10</f>
        <v>100</v>
      </c>
      <c r="D11" s="3234">
        <f>agriculture!D10*100/agriculture!$C10</f>
        <v>96.299449000954752</v>
      </c>
      <c r="E11" s="3234">
        <f>agriculture!E10*100/agriculture!$C10</f>
        <v>98.145698411420284</v>
      </c>
      <c r="F11" s="3234">
        <f>agriculture!F10*100/agriculture!$C10</f>
        <v>90.615761563502929</v>
      </c>
      <c r="G11" s="3234">
        <f>agriculture!G10*100/agriculture!$C10</f>
        <v>100.83167496807887</v>
      </c>
      <c r="H11" s="3234">
        <f>agriculture!H10*100/agriculture!$C10</f>
        <v>97.250756329587148</v>
      </c>
      <c r="I11" s="3234">
        <f>agriculture!I10*100/agriculture!$C10</f>
        <v>95.455120610125036</v>
      </c>
      <c r="J11" s="3234">
        <f>agriculture!J10*100/agriculture!$C10</f>
        <v>96.492701275695069</v>
      </c>
      <c r="K11" s="3234">
        <f>agriculture!K10*100/agriculture!$C10</f>
        <v>97.874224977856514</v>
      </c>
      <c r="L11" s="3234">
        <f>agriculture!L10*100/agriculture!$C10</f>
        <v>98.069777874915161</v>
      </c>
      <c r="M11" s="3234">
        <f>agriculture!M10*100/agriculture!$C10</f>
        <v>96.415630428030781</v>
      </c>
      <c r="N11" s="3234">
        <f>agriculture!N10*100/agriculture!$C10</f>
        <v>98.761114881575466</v>
      </c>
      <c r="O11" s="3234">
        <f>agriculture!O10*100/agriculture!$C10</f>
        <v>96.930969827338302</v>
      </c>
      <c r="P11" s="3234">
        <f>agriculture!P10*100/agriculture!$C10</f>
        <v>96.338559580366493</v>
      </c>
      <c r="Q11" s="3234">
        <f>agriculture!Q10*100/agriculture!$C10</f>
        <v>103.45208378866484</v>
      </c>
      <c r="R11" s="3234">
        <f>agriculture!R10*100/agriculture!$C10</f>
        <v>101.53911633096753</v>
      </c>
      <c r="S11" s="3234">
        <f>agriculture!S10*100/agriculture!$C10</f>
        <v>96.195920996629582</v>
      </c>
      <c r="T11" s="3234">
        <f>agriculture!T10*100/agriculture!$C10</f>
        <v>99.530673047059224</v>
      </c>
      <c r="U11" s="3234">
        <f>agriculture!U10*100/agriculture!$C10</f>
        <v>100.76840785432459</v>
      </c>
      <c r="V11" s="3234">
        <f>agriculture!V10*100/agriculture!$C10</f>
        <v>100.49923504307915</v>
      </c>
    </row>
    <row r="12" spans="2:22">
      <c r="B12" s="3208" t="s">
        <v>30</v>
      </c>
      <c r="C12" s="3233">
        <f>agriculture!C11*100/agriculture!$C11</f>
        <v>100</v>
      </c>
      <c r="D12" s="3233">
        <f>agriculture!D11*100/agriculture!$C11</f>
        <v>101.46134709296969</v>
      </c>
      <c r="E12" s="3233">
        <f>agriculture!E11*100/agriculture!$C11</f>
        <v>98.072422371694458</v>
      </c>
      <c r="F12" s="3233">
        <f>agriculture!F11*100/agriculture!$C11</f>
        <v>98.802174513959272</v>
      </c>
      <c r="G12" s="3233">
        <f>agriculture!G11*100/agriculture!$C11</f>
        <v>112.17727817193403</v>
      </c>
      <c r="H12" s="3233">
        <f>agriculture!H11*100/agriculture!$C11</f>
        <v>98.923799871003411</v>
      </c>
      <c r="I12" s="3233">
        <f>agriculture!I11*100/agriculture!$C11</f>
        <v>97.178660278264076</v>
      </c>
      <c r="J12" s="3233">
        <f>agriculture!J11*100/agriculture!$C11</f>
        <v>97.35188427162997</v>
      </c>
      <c r="K12" s="3233">
        <f>agriculture!K11*100/agriculture!$C11</f>
        <v>102.18188519303419</v>
      </c>
      <c r="L12" s="3233">
        <f>agriculture!L11*100/agriculture!$C11</f>
        <v>101.44107620012899</v>
      </c>
      <c r="M12" s="3233">
        <f>agriculture!M11*100/agriculture!$C11</f>
        <v>98.295402192942049</v>
      </c>
      <c r="N12" s="3233">
        <f>agriculture!N11*100/agriculture!$C11</f>
        <v>98.133235050216527</v>
      </c>
      <c r="O12" s="3233">
        <f>agriculture!O11*100/agriculture!$C11</f>
        <v>98.264074449460978</v>
      </c>
      <c r="P12" s="3233">
        <f>agriculture!P11*100/agriculture!$C11</f>
        <v>101.72486869989865</v>
      </c>
      <c r="Q12" s="3233">
        <f>agriculture!Q11*100/agriculture!$C11</f>
        <v>106.99161522159771</v>
      </c>
      <c r="R12" s="3233">
        <f>agriculture!R11*100/agriculture!$C11</f>
        <v>101.48161798581037</v>
      </c>
      <c r="S12" s="3233">
        <f>agriculture!S11*100/agriculture!$C11</f>
        <v>100.23403667188796</v>
      </c>
      <c r="T12" s="3233">
        <f>agriculture!T11*100/agriculture!$C11</f>
        <v>98.507325163549254</v>
      </c>
      <c r="U12" s="3233">
        <f>agriculture!U11*100/agriculture!$C11</f>
        <v>94.449460978531278</v>
      </c>
      <c r="V12" s="3233">
        <f>agriculture!V11*100/agriculture!$C11</f>
        <v>98.27513130010135</v>
      </c>
    </row>
    <row r="13" spans="2:22">
      <c r="B13" s="3208" t="s">
        <v>31</v>
      </c>
      <c r="C13" s="3233">
        <f>agriculture!C12*100/agriculture!$C12</f>
        <v>100</v>
      </c>
      <c r="D13" s="3233">
        <f>agriculture!D12*100/agriculture!$C12</f>
        <v>98.304047916675501</v>
      </c>
      <c r="E13" s="3233">
        <f>agriculture!E12*100/agriculture!$C12</f>
        <v>95.602697008956227</v>
      </c>
      <c r="F13" s="3233">
        <f>agriculture!F12*100/agriculture!$C12</f>
        <v>92.83113324638299</v>
      </c>
      <c r="G13" s="3233">
        <f>agriculture!G12*100/agriculture!$C12</f>
        <v>101.08041370288184</v>
      </c>
      <c r="H13" s="3233">
        <f>agriculture!H12*100/agriculture!$C12</f>
        <v>97.327951691460612</v>
      </c>
      <c r="I13" s="3233">
        <f>agriculture!I12*100/agriculture!$C12</f>
        <v>96.553801870968755</v>
      </c>
      <c r="J13" s="3233">
        <f>agriculture!J12*100/agriculture!$C12</f>
        <v>97.293556427236481</v>
      </c>
      <c r="K13" s="3233">
        <f>agriculture!K12*100/agriculture!$C12</f>
        <v>98.462935961476788</v>
      </c>
      <c r="L13" s="3233">
        <f>agriculture!L12*100/agriculture!$C12</f>
        <v>96.635398951732057</v>
      </c>
      <c r="M13" s="3233">
        <f>agriculture!M12*100/agriculture!$C12</f>
        <v>96.650251553526658</v>
      </c>
      <c r="N13" s="3233">
        <f>agriculture!N12*100/agriculture!$C12</f>
        <v>98.080136122169122</v>
      </c>
      <c r="O13" s="3233">
        <f>agriculture!O12*100/agriculture!$C12</f>
        <v>96.221037436821632</v>
      </c>
      <c r="P13" s="3233">
        <f>agriculture!P12*100/agriculture!$C12</f>
        <v>96.617929256139988</v>
      </c>
      <c r="Q13" s="3233">
        <f>agriculture!Q12*100/agriculture!$C12</f>
        <v>95.159972029925626</v>
      </c>
      <c r="R13" s="3233">
        <f>agriculture!R12*100/agriculture!$C12</f>
        <v>98.131934861981975</v>
      </c>
      <c r="S13" s="3233">
        <f>agriculture!S12*100/agriculture!$C12</f>
        <v>98.254631775885258</v>
      </c>
      <c r="T13" s="3233">
        <f>agriculture!T12*100/agriculture!$C12</f>
        <v>96.55100956663874</v>
      </c>
      <c r="U13" s="3233">
        <f>agriculture!U12*100/agriculture!$C12</f>
        <v>97.98891815014872</v>
      </c>
      <c r="V13" s="3233">
        <f>agriculture!V12*100/agriculture!$C12</f>
        <v>97.237909991469465</v>
      </c>
    </row>
    <row r="14" spans="2:22">
      <c r="B14" s="3208" t="s">
        <v>32</v>
      </c>
      <c r="C14" s="3233">
        <f>agriculture!C13*100/agriculture!$C13</f>
        <v>100</v>
      </c>
      <c r="D14" s="3233">
        <f>agriculture!D13*100/agriculture!$C13</f>
        <v>95.067264573991025</v>
      </c>
      <c r="E14" s="3233">
        <f>agriculture!E13*100/agriculture!$C13</f>
        <v>96.337416896091568</v>
      </c>
      <c r="F14" s="3233">
        <f>agriculture!F13*100/agriculture!$C13</f>
        <v>88.265668017167798</v>
      </c>
      <c r="G14" s="3233">
        <f>agriculture!G13*100/agriculture!$C13</f>
        <v>83.408071748878925</v>
      </c>
      <c r="H14" s="3233">
        <f>agriculture!H13*100/agriculture!$C13</f>
        <v>82.062780269058294</v>
      </c>
      <c r="I14" s="3233">
        <f>agriculture!I13*100/agriculture!$C13</f>
        <v>80.567811587059239</v>
      </c>
      <c r="J14" s="3233">
        <f>agriculture!J13*100/agriculture!$C13</f>
        <v>82.361533560153404</v>
      </c>
      <c r="K14" s="3233">
        <f>agriculture!K13*100/agriculture!$C13</f>
        <v>83.034179300063713</v>
      </c>
      <c r="L14" s="3233">
        <f>agriculture!L13*100/agriculture!$C13</f>
        <v>81.688887820243096</v>
      </c>
      <c r="M14" s="3233">
        <f>agriculture!M13*100/agriculture!$C13</f>
        <v>80.493273542600903</v>
      </c>
      <c r="N14" s="3233">
        <f>agriculture!N13*100/agriculture!$C13</f>
        <v>79.07284290506017</v>
      </c>
      <c r="O14" s="3233">
        <f>agriculture!O13*100/agriculture!$C13</f>
        <v>79.07284290506017</v>
      </c>
      <c r="P14" s="3233">
        <f>agriculture!P13*100/agriculture!$C13</f>
        <v>79.222520107238608</v>
      </c>
      <c r="Q14" s="3233">
        <f>agriculture!Q13*100/agriculture!$C13</f>
        <v>77.279120931966006</v>
      </c>
      <c r="R14" s="3233">
        <f>agriculture!R13*100/agriculture!$C13</f>
        <v>74.738215174503182</v>
      </c>
      <c r="S14" s="3233">
        <f>agriculture!S13*100/agriculture!$C13</f>
        <v>73.766816143497763</v>
      </c>
      <c r="T14" s="3233">
        <f>agriculture!T13*100/agriculture!$C13</f>
        <v>73.8413541879561</v>
      </c>
      <c r="U14" s="3233">
        <f>agriculture!U13*100/agriculture!$C13</f>
        <v>72.04763221486192</v>
      </c>
      <c r="V14" s="3233">
        <f>agriculture!V13*100/agriculture!$C13</f>
        <v>72.346385505957031</v>
      </c>
    </row>
    <row r="15" spans="2:22">
      <c r="B15" s="3208" t="s">
        <v>33</v>
      </c>
      <c r="C15" s="3233">
        <f>agriculture!C14*100/agriculture!$C14</f>
        <v>100</v>
      </c>
      <c r="D15" s="3233">
        <f>agriculture!D14*100/agriculture!$C14</f>
        <v>97.701017957222916</v>
      </c>
      <c r="E15" s="3233">
        <f>agriculture!E14*100/agriculture!$C14</f>
        <v>98.482595600289756</v>
      </c>
      <c r="F15" s="3233">
        <f>agriculture!F14*100/agriculture!$C14</f>
        <v>98.391093827442901</v>
      </c>
      <c r="G15" s="3233">
        <f>agriculture!G14*100/agriculture!$C14</f>
        <v>101.88722406496626</v>
      </c>
      <c r="H15" s="3233">
        <f>agriculture!H14*100/agriculture!$C14</f>
        <v>102.31423233825156</v>
      </c>
      <c r="I15" s="3233">
        <f>agriculture!I14*100/agriculture!$C14</f>
        <v>103.68294635708567</v>
      </c>
      <c r="J15" s="3233">
        <f>agriculture!J14*100/agriculture!$C14</f>
        <v>107.02657363986427</v>
      </c>
      <c r="K15" s="3233">
        <f>agriculture!K14*100/agriculture!$C14</f>
        <v>110.48839071257005</v>
      </c>
      <c r="L15" s="3233">
        <f>agriculture!L14*100/agriculture!$C14</f>
        <v>112.28411300468946</v>
      </c>
      <c r="M15" s="3233">
        <f>agriculture!M14*100/agriculture!$C14</f>
        <v>113.78245453505662</v>
      </c>
      <c r="N15" s="3233">
        <f>agriculture!N14*100/agriculture!$C14</f>
        <v>113.47744862556712</v>
      </c>
      <c r="O15" s="3233">
        <f>agriculture!O14*100/agriculture!$C14</f>
        <v>112.57386861870448</v>
      </c>
      <c r="P15" s="3233">
        <f>agriculture!P14*100/agriculture!$C14</f>
        <v>113.64138930191773</v>
      </c>
      <c r="Q15" s="3233">
        <f>agriculture!Q14*100/agriculture!$C14</f>
        <v>114.72034770673682</v>
      </c>
      <c r="R15" s="3233">
        <f>agriculture!R14*100/agriculture!$C14</f>
        <v>115.74593007739524</v>
      </c>
      <c r="S15" s="3233">
        <f>agriculture!S14*100/agriculture!$C14</f>
        <v>117.90384688703344</v>
      </c>
      <c r="T15" s="3233">
        <f>agriculture!T14*100/agriculture!$C14</f>
        <v>119.17724655915208</v>
      </c>
      <c r="U15" s="3233">
        <f>agriculture!U14*100/agriculture!$C14</f>
        <v>117.77040680163178</v>
      </c>
      <c r="V15" s="3233" t="e">
        <f>agriculture!V14*100/agriculture!$C14</f>
        <v>#VALUE!</v>
      </c>
    </row>
    <row r="16" spans="2:22">
      <c r="B16" s="3208" t="s">
        <v>34</v>
      </c>
      <c r="C16" s="3233">
        <f>agriculture!C15*100/agriculture!$C15</f>
        <v>100</v>
      </c>
      <c r="D16" s="3233">
        <f>agriculture!D15*100/agriculture!$C15</f>
        <v>103.94815973057493</v>
      </c>
      <c r="E16" s="3233">
        <f>agriculture!E15*100/agriculture!$C15</f>
        <v>102.0226926469409</v>
      </c>
      <c r="F16" s="3233">
        <f>agriculture!F15*100/agriculture!$C15</f>
        <v>101.04943468847726</v>
      </c>
      <c r="G16" s="3233">
        <f>agriculture!G15*100/agriculture!$C15</f>
        <v>106.1973779167669</v>
      </c>
      <c r="H16" s="3233">
        <f>agriculture!H15*100/agriculture!$C15</f>
        <v>105.2451687915965</v>
      </c>
      <c r="I16" s="3233">
        <f>agriculture!I15*100/agriculture!$C15</f>
        <v>105.19805949803545</v>
      </c>
      <c r="J16" s="3233">
        <f>agriculture!J15*100/agriculture!$C15</f>
        <v>109.00990297490178</v>
      </c>
      <c r="K16" s="3233">
        <f>agriculture!K15*100/agriculture!$C15</f>
        <v>109.61831448961591</v>
      </c>
      <c r="L16" s="3233">
        <f>agriculture!L15*100/agriculture!$C15</f>
        <v>114.55677171036805</v>
      </c>
      <c r="M16" s="3233">
        <f>agriculture!M15*100/agriculture!$C15</f>
        <v>114.07465319541336</v>
      </c>
      <c r="N16" s="3233">
        <f>agriculture!N15*100/agriculture!$C15</f>
        <v>117.65195252986929</v>
      </c>
      <c r="O16" s="3233">
        <f>agriculture!O15*100/agriculture!$C15</f>
        <v>114.58984844840029</v>
      </c>
      <c r="P16" s="3233">
        <f>agriculture!P15*100/agriculture!$C15</f>
        <v>119.14742201908427</v>
      </c>
      <c r="Q16" s="3233">
        <f>agriculture!Q15*100/agriculture!$C15</f>
        <v>125.11025579344079</v>
      </c>
      <c r="R16" s="3233">
        <f>agriculture!R15*100/agriculture!$C15</f>
        <v>118.89182904338064</v>
      </c>
      <c r="S16" s="3233">
        <f>agriculture!S15*100/agriculture!$C15</f>
        <v>120.99971934888943</v>
      </c>
      <c r="T16" s="3233">
        <f>agriculture!T15*100/agriculture!$C15</f>
        <v>123.42033517761206</v>
      </c>
      <c r="U16" s="3233">
        <f>agriculture!U15*100/agriculture!$C15</f>
        <v>118.10400128297651</v>
      </c>
      <c r="V16" s="3233" t="e">
        <f>agriculture!V15*100/agriculture!$C15</f>
        <v>#VALUE!</v>
      </c>
    </row>
    <row r="17" spans="2:22">
      <c r="B17" s="3208" t="s">
        <v>35</v>
      </c>
      <c r="C17" s="3233">
        <f>agriculture!C16*100/agriculture!$C16</f>
        <v>100</v>
      </c>
      <c r="D17" s="3233">
        <f>agriculture!D16*100/agriculture!$C16</f>
        <v>101.51147294390859</v>
      </c>
      <c r="E17" s="3233">
        <f>agriculture!E16*100/agriculture!$C16</f>
        <v>101.15719054719148</v>
      </c>
      <c r="F17" s="3233">
        <f>agriculture!F16*100/agriculture!$C16</f>
        <v>103.03548101917215</v>
      </c>
      <c r="G17" s="3233">
        <f>agriculture!G16*100/agriculture!$C16</f>
        <v>107.90307044743821</v>
      </c>
      <c r="H17" s="3233">
        <f>agriculture!H16*100/agriculture!$C16</f>
        <v>106.02346048794648</v>
      </c>
      <c r="I17" s="3233">
        <f>agriculture!I16*100/agriculture!$C16</f>
        <v>114.23265203794845</v>
      </c>
      <c r="J17" s="3233">
        <f>agriculture!J16*100/agriculture!$C16</f>
        <v>117.81110216791798</v>
      </c>
      <c r="K17" s="3233">
        <f>agriculture!K16*100/agriculture!$C16</f>
        <v>117.22590945676698</v>
      </c>
      <c r="L17" s="3233">
        <f>agriculture!L16*100/agriculture!$C16</f>
        <v>114.56120442820009</v>
      </c>
      <c r="M17" s="3233">
        <f>agriculture!M16*100/agriculture!$C16</f>
        <v>116.57342288255242</v>
      </c>
      <c r="N17" s="3233">
        <f>agriculture!N16*100/agriculture!$C16</f>
        <v>118.29271510945149</v>
      </c>
      <c r="O17" s="3233">
        <f>agriculture!O16*100/agriculture!$C16</f>
        <v>113.72398960243841</v>
      </c>
      <c r="P17" s="3233">
        <f>agriculture!P16*100/agriculture!$C16</f>
        <v>111.29877155712721</v>
      </c>
      <c r="Q17" s="3233">
        <f>agriculture!Q16*100/agriculture!$C16</f>
        <v>113.82690962830037</v>
      </c>
      <c r="R17" s="3233">
        <f>agriculture!R16*100/agriculture!$C16</f>
        <v>112.29366514045944</v>
      </c>
      <c r="S17" s="3233">
        <f>agriculture!S16*100/agriculture!$C16</f>
        <v>113.69628036470635</v>
      </c>
      <c r="T17" s="3233">
        <f>agriculture!T16*100/agriculture!$C16</f>
        <v>115.98427170886828</v>
      </c>
      <c r="U17" s="3233">
        <f>agriculture!U16*100/agriculture!$C16</f>
        <v>110.59218599495956</v>
      </c>
      <c r="V17" s="3233">
        <f>agriculture!V16*100/agriculture!$C16</f>
        <v>112.48894929209494</v>
      </c>
    </row>
    <row r="18" spans="2:22">
      <c r="B18" s="3208" t="s">
        <v>36</v>
      </c>
      <c r="C18" s="3233">
        <f>agriculture!C17*100/agriculture!$C17</f>
        <v>100</v>
      </c>
      <c r="D18" s="3233">
        <f>agriculture!D17*100/agriculture!$C17</f>
        <v>99.676791250211267</v>
      </c>
      <c r="E18" s="3233">
        <f>agriculture!E17*100/agriculture!$C17</f>
        <v>95.871679643636881</v>
      </c>
      <c r="F18" s="3233">
        <f>agriculture!F17*100/agriculture!$C17</f>
        <v>99.767549008031594</v>
      </c>
      <c r="G18" s="3233">
        <f>agriculture!G17*100/agriculture!$C17</f>
        <v>101.40628219643035</v>
      </c>
      <c r="H18" s="3233">
        <f>agriculture!H17*100/agriculture!$C17</f>
        <v>105.75663492460392</v>
      </c>
      <c r="I18" s="3233">
        <f>agriculture!I17*100/agriculture!$C17</f>
        <v>102.92786378927531</v>
      </c>
      <c r="J18" s="3233">
        <f>agriculture!J17*100/agriculture!$C17</f>
        <v>99.527226169721644</v>
      </c>
      <c r="K18" s="3233">
        <f>agriculture!K17*100/agriculture!$C17</f>
        <v>95.510963861279549</v>
      </c>
      <c r="L18" s="3233">
        <f>agriculture!L17*100/agriculture!$C17</f>
        <v>99.771716456094779</v>
      </c>
      <c r="M18" s="3233">
        <f>agriculture!M17*100/agriculture!$C17</f>
        <v>100.02130029010068</v>
      </c>
      <c r="N18" s="3233">
        <f>agriculture!N17*100/agriculture!$C17</f>
        <v>96.299537644789879</v>
      </c>
      <c r="O18" s="3233">
        <f>agriculture!O17*100/agriculture!$C17</f>
        <v>96.632470440059365</v>
      </c>
      <c r="P18" s="3233">
        <f>agriculture!P17*100/agriculture!$C17</f>
        <v>102.16823061731482</v>
      </c>
      <c r="Q18" s="3233">
        <f>agriculture!Q17*100/agriculture!$C17</f>
        <v>105.31164408141342</v>
      </c>
      <c r="R18" s="3233">
        <f>agriculture!R17*100/agriculture!$C17</f>
        <v>107.55118436558706</v>
      </c>
      <c r="S18" s="3233">
        <f>agriculture!S17*100/agriculture!$C17</f>
        <v>113.70581058022454</v>
      </c>
      <c r="T18" s="3233">
        <f>agriculture!T17*100/agriculture!$C17</f>
        <v>115.57699476059169</v>
      </c>
      <c r="U18" s="3233">
        <f>agriculture!U17*100/agriculture!$C17</f>
        <v>115.46539976245546</v>
      </c>
      <c r="V18" s="3233">
        <f>agriculture!V17*100/agriculture!$C17</f>
        <v>116.50239975550971</v>
      </c>
    </row>
    <row r="19" spans="2:22" ht="30">
      <c r="B19" s="3204" t="s">
        <v>24</v>
      </c>
      <c r="C19" s="3205"/>
      <c r="D19" s="3205"/>
      <c r="E19" s="3205"/>
      <c r="F19" s="3205"/>
      <c r="G19" s="3205"/>
      <c r="H19" s="3205"/>
      <c r="I19" s="3205"/>
      <c r="J19" s="3205"/>
      <c r="K19" s="3205"/>
      <c r="L19" s="3205"/>
      <c r="M19" s="3205"/>
      <c r="N19" s="3205"/>
      <c r="O19" s="3205"/>
      <c r="P19" s="3205"/>
      <c r="Q19" s="3205"/>
      <c r="R19" s="3205"/>
      <c r="S19" s="3205"/>
      <c r="T19" s="3205"/>
      <c r="U19" s="3205"/>
      <c r="V19" s="3206" t="s">
        <v>23</v>
      </c>
    </row>
    <row r="20" spans="2:22" ht="120">
      <c r="B20" s="3204" t="s">
        <v>37</v>
      </c>
      <c r="C20" s="3205"/>
      <c r="D20" s="3205"/>
      <c r="E20" s="3205"/>
      <c r="F20" s="3205"/>
      <c r="G20" s="3205"/>
      <c r="H20" s="3205"/>
      <c r="I20" s="3205"/>
      <c r="J20" s="3205"/>
      <c r="K20" s="3205"/>
      <c r="L20" s="3205"/>
      <c r="M20" s="3205"/>
      <c r="N20" s="3205"/>
      <c r="O20" s="3205"/>
      <c r="P20" s="3205"/>
      <c r="Q20" s="3205"/>
      <c r="R20" s="3205"/>
      <c r="S20" s="3205"/>
      <c r="T20" s="3205"/>
      <c r="U20" s="3205"/>
      <c r="V20" s="3207"/>
    </row>
    <row r="21" spans="2:22">
      <c r="B21" s="3235"/>
      <c r="C21" s="3236" t="s">
        <v>2</v>
      </c>
      <c r="D21" s="3236" t="s">
        <v>3</v>
      </c>
      <c r="E21" s="3236" t="s">
        <v>4</v>
      </c>
      <c r="F21" s="3236" t="s">
        <v>5</v>
      </c>
      <c r="G21" s="3236" t="s">
        <v>6</v>
      </c>
      <c r="H21" s="3236" t="s">
        <v>7</v>
      </c>
      <c r="I21" s="3236" t="s">
        <v>8</v>
      </c>
      <c r="J21" s="3236" t="s">
        <v>9</v>
      </c>
      <c r="K21" s="3236" t="s">
        <v>10</v>
      </c>
      <c r="L21" s="3236" t="s">
        <v>11</v>
      </c>
      <c r="M21" s="3236" t="s">
        <v>12</v>
      </c>
      <c r="N21" s="3236" t="s">
        <v>13</v>
      </c>
      <c r="O21" s="3236" t="s">
        <v>14</v>
      </c>
      <c r="P21" s="3236" t="s">
        <v>15</v>
      </c>
      <c r="Q21" s="3236" t="s">
        <v>16</v>
      </c>
      <c r="R21" s="3236" t="s">
        <v>17</v>
      </c>
      <c r="S21" s="3236" t="s">
        <v>18</v>
      </c>
      <c r="T21" s="3236" t="s">
        <v>19</v>
      </c>
      <c r="U21" s="3236" t="s">
        <v>20</v>
      </c>
      <c r="V21" s="3236" t="s">
        <v>21</v>
      </c>
    </row>
    <row r="22" spans="2:22">
      <c r="B22" s="3237" t="s">
        <v>34</v>
      </c>
      <c r="C22" s="3233">
        <v>100</v>
      </c>
      <c r="D22" s="3233">
        <v>103.94815973057493</v>
      </c>
      <c r="E22" s="3233">
        <v>102.0226926469409</v>
      </c>
      <c r="F22" s="3233">
        <v>101.04943468847726</v>
      </c>
      <c r="G22" s="3233">
        <v>106.1973779167669</v>
      </c>
      <c r="H22" s="3233">
        <v>105.2451687915965</v>
      </c>
      <c r="I22" s="3233">
        <v>105.19805949803545</v>
      </c>
      <c r="J22" s="3233">
        <v>109.00990297490178</v>
      </c>
      <c r="K22" s="3233">
        <v>109.61831448961591</v>
      </c>
      <c r="L22" s="3233">
        <v>114.55677171036805</v>
      </c>
      <c r="M22" s="3233">
        <v>114.07465319541336</v>
      </c>
      <c r="N22" s="3233">
        <v>117.65195252986929</v>
      </c>
      <c r="O22" s="3233">
        <v>114.58984844840029</v>
      </c>
      <c r="P22" s="3233">
        <v>119.14742201908427</v>
      </c>
      <c r="Q22" s="3233">
        <v>125.11025579344079</v>
      </c>
      <c r="R22" s="3233">
        <v>118.89182904338064</v>
      </c>
      <c r="S22" s="3233">
        <v>120.99971934888943</v>
      </c>
      <c r="T22" s="3233">
        <v>123.42033517761206</v>
      </c>
      <c r="U22" s="3233">
        <v>118.10400128297651</v>
      </c>
    </row>
    <row r="23" spans="2:22">
      <c r="B23" s="3237" t="s">
        <v>33</v>
      </c>
      <c r="C23" s="3233">
        <v>100</v>
      </c>
      <c r="D23" s="3233">
        <v>97.701017957222916</v>
      </c>
      <c r="E23" s="3233">
        <v>98.482595600289756</v>
      </c>
      <c r="F23" s="3233">
        <v>98.391093827442901</v>
      </c>
      <c r="G23" s="3233">
        <v>101.88722406496626</v>
      </c>
      <c r="H23" s="3233">
        <v>102.31423233825156</v>
      </c>
      <c r="I23" s="3233">
        <v>103.68294635708567</v>
      </c>
      <c r="J23" s="3233">
        <v>107.02657363986427</v>
      </c>
      <c r="K23" s="3233">
        <v>110.48839071257005</v>
      </c>
      <c r="L23" s="3233">
        <v>112.28411300468946</v>
      </c>
      <c r="M23" s="3233">
        <v>113.78245453505662</v>
      </c>
      <c r="N23" s="3233">
        <v>113.47744862556712</v>
      </c>
      <c r="O23" s="3233">
        <v>112.57386861870448</v>
      </c>
      <c r="P23" s="3233">
        <v>113.64138930191773</v>
      </c>
      <c r="Q23" s="3233">
        <v>114.72034770673682</v>
      </c>
      <c r="R23" s="3233">
        <v>115.74593007739524</v>
      </c>
      <c r="S23" s="3233">
        <v>117.90384688703344</v>
      </c>
      <c r="T23" s="3233">
        <v>119.17724655915208</v>
      </c>
      <c r="U23" s="3233">
        <v>117.77040680163178</v>
      </c>
    </row>
    <row r="24" spans="2:22" s="3240" customFormat="1">
      <c r="B24" s="3241" t="s">
        <v>26</v>
      </c>
      <c r="C24" s="3242">
        <v>100</v>
      </c>
      <c r="D24" s="3242">
        <v>101.1828999956888</v>
      </c>
      <c r="E24" s="3242">
        <v>102.32602423454868</v>
      </c>
      <c r="F24" s="3242">
        <v>101.40218353163846</v>
      </c>
      <c r="G24" s="3242">
        <v>104.2250405657508</v>
      </c>
      <c r="H24" s="3242">
        <v>102.85334081703353</v>
      </c>
      <c r="I24" s="3242">
        <v>103.37292779290482</v>
      </c>
      <c r="J24" s="3242">
        <v>109.31194401603342</v>
      </c>
      <c r="K24" s="3242">
        <v>113.35283668927087</v>
      </c>
      <c r="L24" s="3242">
        <v>107.66986074843503</v>
      </c>
      <c r="M24" s="3242">
        <v>107.18861638044606</v>
      </c>
      <c r="N24" s="3242">
        <v>114.1653969006157</v>
      </c>
      <c r="O24" s="3242">
        <v>108.34651849942726</v>
      </c>
      <c r="P24" s="3242">
        <v>106.77771378206481</v>
      </c>
      <c r="Q24" s="3242">
        <v>109.17015624730182</v>
      </c>
      <c r="R24" s="3242">
        <v>109.78502413387585</v>
      </c>
      <c r="S24" s="3242">
        <v>112.13940592217085</v>
      </c>
      <c r="T24" s="3242">
        <v>114.11786804292822</v>
      </c>
      <c r="U24" s="3242">
        <v>116.76252122851878</v>
      </c>
    </row>
    <row r="25" spans="2:22">
      <c r="B25" s="3237" t="s">
        <v>36</v>
      </c>
      <c r="C25" s="3233">
        <v>100</v>
      </c>
      <c r="D25" s="3233">
        <v>99.676791250211267</v>
      </c>
      <c r="E25" s="3233">
        <v>95.871679643636881</v>
      </c>
      <c r="F25" s="3233">
        <v>99.767549008031594</v>
      </c>
      <c r="G25" s="3233">
        <v>101.40628219643035</v>
      </c>
      <c r="H25" s="3233">
        <v>105.75663492460392</v>
      </c>
      <c r="I25" s="3233">
        <v>102.92786378927531</v>
      </c>
      <c r="J25" s="3233">
        <v>99.527226169721644</v>
      </c>
      <c r="K25" s="3233">
        <v>95.510963861279549</v>
      </c>
      <c r="L25" s="3233">
        <v>99.771716456094779</v>
      </c>
      <c r="M25" s="3233">
        <v>100.02130029010068</v>
      </c>
      <c r="N25" s="3233">
        <v>96.299537644789879</v>
      </c>
      <c r="O25" s="3233">
        <v>96.632470440059365</v>
      </c>
      <c r="P25" s="3233">
        <v>102.16823061731482</v>
      </c>
      <c r="Q25" s="3233">
        <v>105.31164408141342</v>
      </c>
      <c r="R25" s="3233">
        <v>107.55118436558706</v>
      </c>
      <c r="S25" s="3233">
        <v>113.70581058022454</v>
      </c>
      <c r="T25" s="3233">
        <v>115.57699476059169</v>
      </c>
      <c r="U25" s="3233">
        <v>115.46539976245546</v>
      </c>
      <c r="V25" s="3233">
        <v>116.50239975550971</v>
      </c>
    </row>
    <row r="26" spans="2:22">
      <c r="B26" s="3237" t="s">
        <v>27</v>
      </c>
      <c r="C26" s="3233">
        <v>100</v>
      </c>
      <c r="D26" s="3233">
        <v>94.885653886806949</v>
      </c>
      <c r="E26" s="3233">
        <v>101.66594599788601</v>
      </c>
      <c r="F26" s="3233">
        <v>101.2011146343807</v>
      </c>
      <c r="G26" s="3233">
        <v>107.09258191601806</v>
      </c>
      <c r="H26" s="3233">
        <v>102.14519073700394</v>
      </c>
      <c r="I26" s="3233">
        <v>103.00999327375806</v>
      </c>
      <c r="J26" s="3233">
        <v>104.03454405688478</v>
      </c>
      <c r="K26" s="3233">
        <v>106.9148169501297</v>
      </c>
      <c r="L26" s="3233">
        <v>110.37522821178052</v>
      </c>
      <c r="M26" s="3233">
        <v>115.01633515902756</v>
      </c>
      <c r="N26" s="3233">
        <v>116.59459978860383</v>
      </c>
      <c r="O26" s="3233">
        <v>115.35625060055732</v>
      </c>
      <c r="P26" s="3233">
        <v>111.71687325838377</v>
      </c>
      <c r="Q26" s="3233">
        <v>112.27779379263956</v>
      </c>
      <c r="R26" s="3233">
        <v>118.09959642548284</v>
      </c>
      <c r="S26" s="3233">
        <v>118.44071298164697</v>
      </c>
      <c r="T26" s="3233">
        <v>118.46113193043143</v>
      </c>
      <c r="U26" s="3233">
        <v>111.21600845584702</v>
      </c>
      <c r="V26" s="3233">
        <v>112.52522340732199</v>
      </c>
    </row>
    <row r="27" spans="2:22">
      <c r="B27" s="3237" t="s">
        <v>35</v>
      </c>
      <c r="C27" s="3233">
        <v>100</v>
      </c>
      <c r="D27" s="3233">
        <v>101.51147294390859</v>
      </c>
      <c r="E27" s="3233">
        <v>101.15719054719148</v>
      </c>
      <c r="F27" s="3233">
        <v>103.03548101917215</v>
      </c>
      <c r="G27" s="3233">
        <v>107.90307044743821</v>
      </c>
      <c r="H27" s="3233">
        <v>106.02346048794648</v>
      </c>
      <c r="I27" s="3233">
        <v>114.23265203794845</v>
      </c>
      <c r="J27" s="3233">
        <v>117.81110216791798</v>
      </c>
      <c r="K27" s="3233">
        <v>117.22590945676698</v>
      </c>
      <c r="L27" s="3233">
        <v>114.56120442820009</v>
      </c>
      <c r="M27" s="3233">
        <v>116.57342288255242</v>
      </c>
      <c r="N27" s="3233">
        <v>118.29271510945149</v>
      </c>
      <c r="O27" s="3233">
        <v>113.72398960243841</v>
      </c>
      <c r="P27" s="3233">
        <v>111.29877155712721</v>
      </c>
      <c r="Q27" s="3233">
        <v>113.82690962830037</v>
      </c>
      <c r="R27" s="3233">
        <v>112.29366514045944</v>
      </c>
      <c r="S27" s="3233">
        <v>113.69628036470635</v>
      </c>
      <c r="T27" s="3233">
        <v>115.98427170886828</v>
      </c>
      <c r="U27" s="3233">
        <v>110.59218599495956</v>
      </c>
      <c r="V27" s="3233">
        <v>112.48894929209494</v>
      </c>
    </row>
    <row r="28" spans="2:22">
      <c r="B28" s="3237" t="s">
        <v>29</v>
      </c>
      <c r="C28" s="3233">
        <v>100</v>
      </c>
      <c r="D28" s="3233">
        <v>96.299449000954752</v>
      </c>
      <c r="E28" s="3233">
        <v>98.145698411420284</v>
      </c>
      <c r="F28" s="3233">
        <v>90.615761563502929</v>
      </c>
      <c r="G28" s="3233">
        <v>100.83167496807887</v>
      </c>
      <c r="H28" s="3233">
        <v>97.250756329587148</v>
      </c>
      <c r="I28" s="3233">
        <v>95.455120610125036</v>
      </c>
      <c r="J28" s="3233">
        <v>96.492701275695069</v>
      </c>
      <c r="K28" s="3233">
        <v>97.874224977856514</v>
      </c>
      <c r="L28" s="3233">
        <v>98.069777874915161</v>
      </c>
      <c r="M28" s="3233">
        <v>96.415630428030781</v>
      </c>
      <c r="N28" s="3233">
        <v>98.761114881575466</v>
      </c>
      <c r="O28" s="3233">
        <v>96.930969827338302</v>
      </c>
      <c r="P28" s="3233">
        <v>96.338559580366493</v>
      </c>
      <c r="Q28" s="3233">
        <v>103.45208378866484</v>
      </c>
      <c r="R28" s="3233">
        <v>101.53911633096753</v>
      </c>
      <c r="S28" s="3233">
        <v>96.195920996629582</v>
      </c>
      <c r="T28" s="3233">
        <v>99.530673047059224</v>
      </c>
      <c r="U28" s="3233">
        <v>100.76840785432459</v>
      </c>
      <c r="V28" s="3233">
        <v>100.49923504307915</v>
      </c>
    </row>
    <row r="29" spans="2:22">
      <c r="B29" s="3237" t="s">
        <v>28</v>
      </c>
      <c r="C29" s="3233">
        <v>100</v>
      </c>
      <c r="D29" s="3233">
        <v>98.865408399204171</v>
      </c>
      <c r="E29" s="3233">
        <v>99.647792654729258</v>
      </c>
      <c r="F29" s="3233">
        <v>98.202667096843584</v>
      </c>
      <c r="G29" s="3233">
        <v>99.627628112061089</v>
      </c>
      <c r="H29" s="3233">
        <v>98.687960423724263</v>
      </c>
      <c r="I29" s="3233">
        <v>100.58611604022154</v>
      </c>
      <c r="J29" s="3233">
        <v>103.19271925579395</v>
      </c>
      <c r="K29" s="3233">
        <v>95.874334570091946</v>
      </c>
      <c r="L29" s="3233">
        <v>97.234769048771312</v>
      </c>
      <c r="M29" s="3233">
        <v>101.724740549551</v>
      </c>
      <c r="N29" s="3233">
        <v>100.16400494703447</v>
      </c>
      <c r="O29" s="3233">
        <v>102.92654729257407</v>
      </c>
      <c r="P29" s="3233">
        <v>102.05812765499812</v>
      </c>
      <c r="Q29" s="3233">
        <v>106.57498521266871</v>
      </c>
      <c r="R29" s="3233">
        <v>105.60708716459644</v>
      </c>
      <c r="S29" s="3233">
        <v>102.17642630531806</v>
      </c>
      <c r="T29" s="3233">
        <v>105.36511265257838</v>
      </c>
      <c r="U29" s="3233">
        <v>100.20164542668172</v>
      </c>
      <c r="V29" s="3233"/>
    </row>
    <row r="30" spans="2:22">
      <c r="B30" s="3237" t="s">
        <v>31</v>
      </c>
      <c r="C30" s="3233">
        <v>100</v>
      </c>
      <c r="D30" s="3233">
        <v>98.304047916675501</v>
      </c>
      <c r="E30" s="3233">
        <v>95.602697008956227</v>
      </c>
      <c r="F30" s="3233">
        <v>92.83113324638299</v>
      </c>
      <c r="G30" s="3233">
        <v>101.08041370288184</v>
      </c>
      <c r="H30" s="3233">
        <v>97.327951691460612</v>
      </c>
      <c r="I30" s="3233">
        <v>96.553801870968755</v>
      </c>
      <c r="J30" s="3233">
        <v>97.293556427236481</v>
      </c>
      <c r="K30" s="3233">
        <v>98.462935961476788</v>
      </c>
      <c r="L30" s="3233">
        <v>96.635398951732057</v>
      </c>
      <c r="M30" s="3233">
        <v>96.650251553526658</v>
      </c>
      <c r="N30" s="3233">
        <v>98.080136122169122</v>
      </c>
      <c r="O30" s="3233">
        <v>96.221037436821632</v>
      </c>
      <c r="P30" s="3233">
        <v>96.617929256139988</v>
      </c>
      <c r="Q30" s="3233">
        <v>95.159972029925626</v>
      </c>
      <c r="R30" s="3233">
        <v>98.131934861981975</v>
      </c>
      <c r="S30" s="3233">
        <v>98.254631775885258</v>
      </c>
      <c r="T30" s="3233">
        <v>96.55100956663874</v>
      </c>
      <c r="U30" s="3233">
        <v>97.98891815014872</v>
      </c>
      <c r="V30" s="3233">
        <v>97.237909991469465</v>
      </c>
    </row>
    <row r="31" spans="2:22">
      <c r="B31" s="3237" t="s">
        <v>30</v>
      </c>
      <c r="C31" s="3233">
        <v>100</v>
      </c>
      <c r="D31" s="3233">
        <v>101.46134709296969</v>
      </c>
      <c r="E31" s="3233">
        <v>98.072422371694458</v>
      </c>
      <c r="F31" s="3233">
        <v>98.802174513959272</v>
      </c>
      <c r="G31" s="3233">
        <v>112.17727817193403</v>
      </c>
      <c r="H31" s="3233">
        <v>98.923799871003411</v>
      </c>
      <c r="I31" s="3233">
        <v>97.178660278264076</v>
      </c>
      <c r="J31" s="3233">
        <v>97.35188427162997</v>
      </c>
      <c r="K31" s="3233">
        <v>102.18188519303419</v>
      </c>
      <c r="L31" s="3233">
        <v>101.44107620012899</v>
      </c>
      <c r="M31" s="3233">
        <v>98.295402192942049</v>
      </c>
      <c r="N31" s="3233">
        <v>98.133235050216527</v>
      </c>
      <c r="O31" s="3233">
        <v>98.264074449460978</v>
      </c>
      <c r="P31" s="3233">
        <v>101.72486869989865</v>
      </c>
      <c r="Q31" s="3233">
        <v>106.99161522159771</v>
      </c>
      <c r="R31" s="3233">
        <v>101.48161798581037</v>
      </c>
      <c r="S31" s="3233">
        <v>100.23403667188796</v>
      </c>
      <c r="T31" s="3233">
        <v>98.507325163549254</v>
      </c>
      <c r="U31" s="3233">
        <v>94.449460978531278</v>
      </c>
      <c r="V31" s="3233">
        <v>98.27513130010135</v>
      </c>
    </row>
    <row r="32" spans="2:22">
      <c r="B32" s="3237" t="s">
        <v>32</v>
      </c>
      <c r="C32" s="3233">
        <v>100</v>
      </c>
      <c r="D32" s="3233">
        <v>95.067264573991025</v>
      </c>
      <c r="E32" s="3233">
        <v>96.337416896091568</v>
      </c>
      <c r="F32" s="3233">
        <v>88.265668017167798</v>
      </c>
      <c r="G32" s="3233">
        <v>83.408071748878925</v>
      </c>
      <c r="H32" s="3233">
        <v>82.062780269058294</v>
      </c>
      <c r="I32" s="3233">
        <v>80.567811587059239</v>
      </c>
      <c r="J32" s="3233">
        <v>82.361533560153404</v>
      </c>
      <c r="K32" s="3233">
        <v>83.034179300063713</v>
      </c>
      <c r="L32" s="3233">
        <v>81.688887820243096</v>
      </c>
      <c r="M32" s="3233">
        <v>80.493273542600903</v>
      </c>
      <c r="N32" s="3233">
        <v>79.07284290506017</v>
      </c>
      <c r="O32" s="3233">
        <v>79.07284290506017</v>
      </c>
      <c r="P32" s="3233">
        <v>79.222520107238608</v>
      </c>
      <c r="Q32" s="3233">
        <v>77.279120931966006</v>
      </c>
      <c r="R32" s="3233">
        <v>74.738215174503182</v>
      </c>
      <c r="S32" s="3233">
        <v>73.766816143497763</v>
      </c>
      <c r="T32" s="3233">
        <v>73.8413541879561</v>
      </c>
      <c r="U32" s="3233">
        <v>72.04763221486192</v>
      </c>
      <c r="V32" s="3233">
        <v>72.346385505957031</v>
      </c>
    </row>
    <row r="33" spans="2:24" ht="75">
      <c r="B33" s="3204" t="s">
        <v>42</v>
      </c>
      <c r="C33" s="3205"/>
      <c r="D33" s="3205"/>
      <c r="E33" s="3205"/>
      <c r="F33" s="3205"/>
      <c r="G33" s="3205"/>
      <c r="H33" s="3205"/>
      <c r="I33" s="3205"/>
      <c r="J33" s="3205"/>
      <c r="K33" s="3205"/>
      <c r="L33" s="3205"/>
      <c r="M33" s="3205"/>
      <c r="N33" s="3205"/>
      <c r="O33" s="3205"/>
      <c r="P33" s="3205"/>
      <c r="Q33" s="3205"/>
      <c r="R33" s="3205"/>
      <c r="S33" s="3205"/>
      <c r="T33" s="3205"/>
      <c r="U33" s="3205"/>
      <c r="V33" s="3206" t="s">
        <v>23</v>
      </c>
    </row>
    <row r="34" spans="2:24" ht="135">
      <c r="B34" s="3204" t="s">
        <v>25</v>
      </c>
      <c r="C34" s="3205"/>
      <c r="D34" s="3205"/>
      <c r="E34" s="3205"/>
      <c r="F34" s="3205"/>
      <c r="G34" s="3205"/>
      <c r="H34" s="3205"/>
      <c r="I34" s="3205"/>
      <c r="J34" s="3205"/>
      <c r="K34" s="3205"/>
      <c r="L34" s="3205"/>
      <c r="M34" s="3205"/>
      <c r="N34" s="3205"/>
      <c r="O34" s="3205"/>
      <c r="P34" s="3205"/>
      <c r="Q34" s="3205"/>
      <c r="R34" s="3205"/>
      <c r="S34" s="3205"/>
      <c r="T34" s="3205"/>
      <c r="U34" s="3205"/>
      <c r="V34" s="3207"/>
    </row>
    <row r="35" spans="2:24">
      <c r="B35" s="3208" t="s">
        <v>26</v>
      </c>
      <c r="C35" s="3285">
        <f>100*(agriculture!C20/agriculture!$C20)/(agriculture!C7/agriculture!$C7)</f>
        <v>100</v>
      </c>
      <c r="D35" s="3285">
        <f>100*(agriculture!D20/agriculture!$C20)/(agriculture!D7/agriculture!$C7)</f>
        <v>103.37569403299157</v>
      </c>
      <c r="E35" s="3285">
        <f>100*(agriculture!E20/agriculture!$C20)/(agriculture!E7/agriculture!$C7)</f>
        <v>101.68013934548586</v>
      </c>
      <c r="F35" s="3285">
        <f>100*(agriculture!F20/agriculture!$C20)/(agriculture!F7/agriculture!$C7)</f>
        <v>101.60660648224598</v>
      </c>
      <c r="G35" s="3285">
        <f>100*(agriculture!G20/agriculture!$C20)/(agriculture!G7/agriculture!$C7)</f>
        <v>100.20986860785338</v>
      </c>
      <c r="H35" s="3285">
        <f>100*(agriculture!H20/agriculture!$C20)/(agriculture!H7/agriculture!$C7)</f>
        <v>95.906541246292335</v>
      </c>
      <c r="I35" s="3285">
        <f>100*(agriculture!I20/agriculture!$C20)/(agriculture!I7/agriculture!$C7)</f>
        <v>102.41274467240251</v>
      </c>
      <c r="J35" s="3285">
        <f>100*(agriculture!J20/agriculture!$C20)/(agriculture!J7/agriculture!$C7)</f>
        <v>109.24863107401933</v>
      </c>
      <c r="K35" s="3285">
        <f>100*(agriculture!K20/agriculture!$C20)/(agriculture!K7/agriculture!$C7)</f>
        <v>107.26504578360563</v>
      </c>
      <c r="L35" s="3285">
        <f>100*(agriculture!L20/agriculture!$C20)/(agriculture!L7/agriculture!$C7)</f>
        <v>100.5144475788438</v>
      </c>
      <c r="M35" s="3285">
        <f>100*(agriculture!M20/agriculture!$C20)/(agriculture!M7/agriculture!$C7)</f>
        <v>110.95145962613249</v>
      </c>
      <c r="N35" s="3285">
        <f>100*(agriculture!N20/agriculture!$C20)/(agriculture!N7/agriculture!$C7)</f>
        <v>118.21321588660862</v>
      </c>
      <c r="O35" s="3285">
        <f>100*(agriculture!O20/agriculture!$C20)/(agriculture!O7/agriculture!$C7)</f>
        <v>125.20426060063245</v>
      </c>
      <c r="P35" s="3285">
        <f>100*(agriculture!P20/agriculture!$C20)/(agriculture!P7/agriculture!$C7)</f>
        <v>124.36202283232238</v>
      </c>
      <c r="Q35" s="3285">
        <f>100*(agriculture!Q20/agriculture!$C20)/(agriculture!Q7/agriculture!$C7)</f>
        <v>120.1158462638863</v>
      </c>
      <c r="R35" s="3285">
        <f>100*(agriculture!R20/agriculture!$C20)/(agriculture!R7/agriculture!$C7)</f>
        <v>116.56796477185868</v>
      </c>
      <c r="S35" s="3285">
        <f>100*(agriculture!S20/agriculture!$C20)/(agriculture!S7/agriculture!$C7)</f>
        <v>113.56743272226875</v>
      </c>
      <c r="T35" s="3285">
        <f>100*(agriculture!T20/agriculture!$C20)/(agriculture!T7/agriculture!$C7)</f>
        <v>118.32875871991747</v>
      </c>
      <c r="U35" s="3285">
        <f>100*(agriculture!U20/agriculture!$C20)/(agriculture!U7/agriculture!$C7)</f>
        <v>117.68869624337212</v>
      </c>
      <c r="V35" s="3285" t="e">
        <f>100*(agriculture!V20/agriculture!$C20)/(agriculture!V7/agriculture!$C7)</f>
        <v>#VALUE!</v>
      </c>
      <c r="X35" t="s">
        <v>55</v>
      </c>
    </row>
    <row r="36" spans="2:24">
      <c r="B36" s="3208" t="s">
        <v>27</v>
      </c>
      <c r="C36" s="3285">
        <f>100*(agriculture!C21/agriculture!$C21)/(agriculture!C8/agriculture!$C8)</f>
        <v>100</v>
      </c>
      <c r="D36" s="3285">
        <f>100*(agriculture!D21/agriculture!$C21)/(agriculture!D8/agriculture!$C8)</f>
        <v>107.34837402149584</v>
      </c>
      <c r="E36" s="3285">
        <f>100*(agriculture!E21/agriculture!$C21)/(agriculture!E8/agriculture!$C8)</f>
        <v>99.51937723345489</v>
      </c>
      <c r="F36" s="3285">
        <f>100*(agriculture!F21/agriculture!$C21)/(agriculture!F8/agriculture!$C8)</f>
        <v>101.76572746529806</v>
      </c>
      <c r="G36" s="3285">
        <f>100*(agriculture!G21/agriculture!$C21)/(agriculture!G8/agriculture!$C8)</f>
        <v>99.077781922151658</v>
      </c>
      <c r="H36" s="3285">
        <f>100*(agriculture!H21/agriculture!$C21)/(agriculture!H8/agriculture!$C8)</f>
        <v>98.197304093905231</v>
      </c>
      <c r="I36" s="3285">
        <f>100*(agriculture!I21/agriculture!$C21)/(agriculture!I8/agriculture!$C8)</f>
        <v>103.12039700949795</v>
      </c>
      <c r="J36" s="3285">
        <f>100*(agriculture!J21/agriculture!$C21)/(agriculture!J8/agriculture!$C8)</f>
        <v>107.63146485717456</v>
      </c>
      <c r="K36" s="3285">
        <f>100*(agriculture!K21/agriculture!$C21)/(agriculture!K8/agriculture!$C8)</f>
        <v>107.59138128211822</v>
      </c>
      <c r="L36" s="3285">
        <f>100*(agriculture!L21/agriculture!$C21)/(agriculture!L8/agriculture!$C8)</f>
        <v>97.75813903312347</v>
      </c>
      <c r="M36" s="3285">
        <f>100*(agriculture!M21/agriculture!$C21)/(agriculture!M8/agriculture!$C8)</f>
        <v>105.76417037224979</v>
      </c>
      <c r="N36" s="3285">
        <f>100*(agriculture!N21/agriculture!$C21)/(agriculture!N8/agriculture!$C8)</f>
        <v>108.27845350351657</v>
      </c>
      <c r="O36" s="3285">
        <f>100*(agriculture!O21/agriculture!$C21)/(agriculture!O8/agriculture!$C8)</f>
        <v>120.29460360380246</v>
      </c>
      <c r="P36" s="3285">
        <f>100*(agriculture!P21/agriculture!$C21)/(agriculture!P8/agriculture!$C8)</f>
        <v>122.93739617728241</v>
      </c>
      <c r="Q36" s="3285">
        <f>100*(agriculture!Q21/agriculture!$C21)/(agriculture!Q8/agriculture!$C8)</f>
        <v>117.15041563891533</v>
      </c>
      <c r="R36" s="3285">
        <f>100*(agriculture!R21/agriculture!$C21)/(agriculture!R8/agriculture!$C8)</f>
        <v>112.9247087227203</v>
      </c>
      <c r="S36" s="3285">
        <f>100*(agriculture!S21/agriculture!$C21)/(agriculture!S8/agriculture!$C8)</f>
        <v>111.66845011073944</v>
      </c>
      <c r="T36" s="3285">
        <f>100*(agriculture!T21/agriculture!$C21)/(agriculture!T8/agriculture!$C8)</f>
        <v>116.86687176423395</v>
      </c>
      <c r="U36" s="3285">
        <f>100*(agriculture!U21/agriculture!$C21)/(agriculture!U8/agriculture!$C8)</f>
        <v>124.49841204883877</v>
      </c>
      <c r="V36" s="3285">
        <f>100*(agriculture!V21/agriculture!$C21)/(agriculture!V8/agriculture!$C8)</f>
        <v>130.59194598574186</v>
      </c>
    </row>
    <row r="37" spans="2:24">
      <c r="B37" s="3208" t="s">
        <v>28</v>
      </c>
      <c r="C37" s="3285">
        <f>100*(agriculture!C22/agriculture!$C22)/(agriculture!C9/agriculture!$C9)</f>
        <v>100</v>
      </c>
      <c r="D37" s="3285">
        <f>100*(agriculture!D22/agriculture!$C22)/(agriculture!D9/agriculture!$C9)</f>
        <v>106.24900940876272</v>
      </c>
      <c r="E37" s="3285">
        <f>100*(agriculture!E22/agriculture!$C22)/(agriculture!E9/agriculture!$C9)</f>
        <v>98.343845048530824</v>
      </c>
      <c r="F37" s="3285">
        <f>100*(agriculture!F22/agriculture!$C22)/(agriculture!F9/agriculture!$C9)</f>
        <v>95.549068840885951</v>
      </c>
      <c r="G37" s="3285">
        <f>100*(agriculture!G22/agriculture!$C22)/(agriculture!G9/agriculture!$C9)</f>
        <v>97.491648616690583</v>
      </c>
      <c r="H37" s="3285">
        <f>100*(agriculture!H22/agriculture!$C22)/(agriculture!H9/agriculture!$C9)</f>
        <v>90.520401723287421</v>
      </c>
      <c r="I37" s="3285">
        <f>100*(agriculture!I22/agriculture!$C22)/(agriculture!I9/agriculture!$C9)</f>
        <v>92.530637871729141</v>
      </c>
      <c r="J37" s="3285">
        <f>100*(agriculture!J22/agriculture!$C22)/(agriculture!J9/agriculture!$C9)</f>
        <v>97.184315919607698</v>
      </c>
      <c r="K37" s="3285">
        <f>100*(agriculture!K22/agriculture!$C22)/(agriculture!K9/agriculture!$C9)</f>
        <v>105.90929815951596</v>
      </c>
      <c r="L37" s="3285">
        <f>100*(agriculture!L22/agriculture!$C22)/(agriculture!L9/agriculture!$C9)</f>
        <v>100.09585906167176</v>
      </c>
      <c r="M37" s="3285">
        <f>100*(agriculture!M22/agriculture!$C22)/(agriculture!M9/agriculture!$C9)</f>
        <v>106.63219466505586</v>
      </c>
      <c r="N37" s="3285">
        <f>100*(agriculture!N22/agriculture!$C22)/(agriculture!N9/agriculture!$C9)</f>
        <v>119.26879853681261</v>
      </c>
      <c r="O37" s="3285">
        <f>100*(agriculture!O22/agriculture!$C22)/(agriculture!O9/agriculture!$C9)</f>
        <v>128.52027806937386</v>
      </c>
      <c r="P37" s="3285">
        <f>100*(agriculture!P22/agriculture!$C22)/(agriculture!P9/agriculture!$C9)</f>
        <v>123.10788052309324</v>
      </c>
      <c r="Q37" s="3285">
        <f>100*(agriculture!Q22/agriculture!$C22)/(agriculture!Q9/agriculture!$C9)</f>
        <v>118.3160995670535</v>
      </c>
      <c r="R37" s="3285">
        <f>100*(agriculture!R22/agriculture!$C22)/(agriculture!R9/agriculture!$C9)</f>
        <v>110.67172506137022</v>
      </c>
      <c r="S37" s="3285">
        <f>100*(agriculture!S22/agriculture!$C22)/(agriculture!S9/agriculture!$C9)</f>
        <v>112.89514822198323</v>
      </c>
      <c r="T37" s="3285">
        <f>100*(agriculture!T22/agriculture!$C22)/(agriculture!T9/agriculture!$C9)</f>
        <v>122.57494712681314</v>
      </c>
      <c r="U37" s="3285">
        <f>100*(agriculture!U22/agriculture!$C22)/(agriculture!U9/agriculture!$C9)</f>
        <v>120.29451411021429</v>
      </c>
      <c r="V37" s="3285" t="e">
        <f>100*(agriculture!V22/agriculture!$C22)/(agriculture!V9/agriculture!$C9)</f>
        <v>#VALUE!</v>
      </c>
    </row>
    <row r="38" spans="2:24" s="3240" customFormat="1">
      <c r="B38" s="3238" t="s">
        <v>29</v>
      </c>
      <c r="C38" s="3285">
        <f>100*(agriculture!C23/agriculture!$C23)/(agriculture!C10/agriculture!$C10)</f>
        <v>100</v>
      </c>
      <c r="D38" s="3285">
        <f>100*(agriculture!D23/agriculture!$C23)/(agriculture!D10/agriculture!$C10)</f>
        <v>105.48157167529682</v>
      </c>
      <c r="E38" s="3285">
        <f>100*(agriculture!E23/agriculture!$C23)/(agriculture!E10/agriculture!$C10)</f>
        <v>103.71106287313616</v>
      </c>
      <c r="F38" s="3285">
        <f>100*(agriculture!F23/agriculture!$C23)/(agriculture!F10/agriculture!$C10)</f>
        <v>109.67691122329227</v>
      </c>
      <c r="G38" s="3285">
        <f>100*(agriculture!G23/agriculture!$C23)/(agriculture!G10/agriculture!$C10)</f>
        <v>101.96380660856352</v>
      </c>
      <c r="H38" s="3285">
        <f>100*(agriculture!H23/agriculture!$C23)/(agriculture!H10/agriculture!$C10)</f>
        <v>104.24118810181118</v>
      </c>
      <c r="I38" s="3285">
        <f>100*(agriculture!I23/agriculture!$C23)/(agriculture!I10/agriculture!$C10)</f>
        <v>102.93622508645487</v>
      </c>
      <c r="J38" s="3285">
        <f>100*(agriculture!J23/agriculture!$C23)/(agriculture!J10/agriculture!$C10)</f>
        <v>111.73903220942699</v>
      </c>
      <c r="K38" s="3285">
        <f>100*(agriculture!K23/agriculture!$C23)/(agriculture!K10/agriculture!$C10)</f>
        <v>112.49105388463759</v>
      </c>
      <c r="L38" s="3285">
        <f>100*(agriculture!L23/agriculture!$C23)/(agriculture!L10/agriculture!$C10)</f>
        <v>103.6043621289855</v>
      </c>
      <c r="M38" s="3285">
        <f>100*(agriculture!M23/agriculture!$C23)/(agriculture!M10/agriculture!$C10)</f>
        <v>113.51130304445847</v>
      </c>
      <c r="N38" s="3285">
        <f>100*(agriculture!N23/agriculture!$C23)/(agriculture!N10/agriculture!$C10)</f>
        <v>119.55230011767446</v>
      </c>
      <c r="O38" s="3285">
        <f>100*(agriculture!O23/agriculture!$C23)/(agriculture!O10/agriculture!$C10)</f>
        <v>125.82544516644995</v>
      </c>
      <c r="P38" s="3285">
        <f>100*(agriculture!P23/agriculture!$C23)/(agriculture!P10/agriculture!$C10)</f>
        <v>123.9501586010101</v>
      </c>
      <c r="Q38" s="3285">
        <f>100*(agriculture!Q23/agriculture!$C23)/(agriculture!Q10/agriculture!$C10)</f>
        <v>118.38283172298375</v>
      </c>
      <c r="R38" s="3285">
        <f>100*(agriculture!R23/agriculture!$C23)/(agriculture!R10/agriculture!$C10)</f>
        <v>120.77047039537662</v>
      </c>
      <c r="S38" s="3285">
        <f>100*(agriculture!S23/agriculture!$C23)/(agriculture!S10/agriculture!$C10)</f>
        <v>120.62172050358789</v>
      </c>
      <c r="T38" s="3285">
        <f>100*(agriculture!T23/agriculture!$C23)/(agriculture!T10/agriculture!$C10)</f>
        <v>120.55970655799203</v>
      </c>
      <c r="U38" s="3285">
        <f>100*(agriculture!U23/agriculture!$C23)/(agriculture!U10/agriculture!$C10)</f>
        <v>125.97484621006535</v>
      </c>
      <c r="V38" s="3285">
        <f>100*(agriculture!V23/agriculture!$C23)/(agriculture!V10/agriculture!$C10)</f>
        <v>125.71508303635387</v>
      </c>
    </row>
    <row r="39" spans="2:24">
      <c r="B39" s="3208" t="s">
        <v>30</v>
      </c>
      <c r="C39" s="3285">
        <f>100*(agriculture!C24/agriculture!$C24)/(agriculture!C11/agriculture!$C11)</f>
        <v>100</v>
      </c>
      <c r="D39" s="3285">
        <f>100*(agriculture!D24/agriculture!$C24)/(agriculture!D11/agriculture!$C11)</f>
        <v>104.02024926686963</v>
      </c>
      <c r="E39" s="3285">
        <f>100*(agriculture!E24/agriculture!$C24)/(agriculture!E11/agriculture!$C11)</f>
        <v>99.926248820180916</v>
      </c>
      <c r="F39" s="3285">
        <f>100*(agriculture!F24/agriculture!$C24)/(agriculture!F11/agriculture!$C11)</f>
        <v>97.126469969954258</v>
      </c>
      <c r="G39" s="3285">
        <f>100*(agriculture!G24/agriculture!$C24)/(agriculture!G11/agriculture!$C11)</f>
        <v>92.497204474335419</v>
      </c>
      <c r="H39" s="3285">
        <f>100*(agriculture!H24/agriculture!$C24)/(agriculture!H11/agriculture!$C11)</f>
        <v>93.217020074587197</v>
      </c>
      <c r="I39" s="3285">
        <f>100*(agriculture!I24/agriculture!$C24)/(agriculture!I11/agriculture!$C11)</f>
        <v>98.875646376912258</v>
      </c>
      <c r="J39" s="3285">
        <f>100*(agriculture!J24/agriculture!$C24)/(agriculture!J11/agriculture!$C11)</f>
        <v>112.31247816659433</v>
      </c>
      <c r="K39" s="3285">
        <f>100*(agriculture!K24/agriculture!$C24)/(agriculture!K11/agriculture!$C11)</f>
        <v>115.01634428369874</v>
      </c>
      <c r="L39" s="3285">
        <f>100*(agriculture!L24/agriculture!$C24)/(agriculture!L11/agriculture!$C11)</f>
        <v>100.84593054908621</v>
      </c>
      <c r="M39" s="3285">
        <f>100*(agriculture!M24/agriculture!$C24)/(agriculture!M11/agriculture!$C11)</f>
        <v>117.07382447165337</v>
      </c>
      <c r="N39" s="3285">
        <f>100*(agriculture!N24/agriculture!$C24)/(agriculture!N11/agriculture!$C11)</f>
        <v>133.67492426495625</v>
      </c>
      <c r="O39" s="3285">
        <f>100*(agriculture!O24/agriculture!$C24)/(agriculture!O11/agriculture!$C11)</f>
        <v>133.78026274932657</v>
      </c>
      <c r="P39" s="3285">
        <f>100*(agriculture!P24/agriculture!$C24)/(agriculture!P11/agriculture!$C11)</f>
        <v>139.89592063300339</v>
      </c>
      <c r="Q39" s="3285">
        <f>100*(agriculture!Q24/agriculture!$C24)/(agriculture!Q11/agriculture!$C11)</f>
        <v>131.71485891642283</v>
      </c>
      <c r="R39" s="3285">
        <f>100*(agriculture!R24/agriculture!$C24)/(agriculture!R11/agriculture!$C11)</f>
        <v>125.89903020741497</v>
      </c>
      <c r="S39" s="3285">
        <f>100*(agriculture!S24/agriculture!$C24)/(agriculture!S11/agriculture!$C11)</f>
        <v>126.49852735449029</v>
      </c>
      <c r="T39" s="3285">
        <f>100*(agriculture!T24/agriculture!$C24)/(agriculture!T11/agriculture!$C11)</f>
        <v>141.18685370524173</v>
      </c>
      <c r="U39" s="3285">
        <f>100*(agriculture!U24/agriculture!$C24)/(agriculture!U11/agriculture!$C11)</f>
        <v>137.83478787580179</v>
      </c>
      <c r="V39" s="3285">
        <f>100*(agriculture!V24/agriculture!$C24)/(agriculture!V11/agriculture!$C11)</f>
        <v>142.48364059214168</v>
      </c>
    </row>
    <row r="40" spans="2:24">
      <c r="B40" s="3208" t="s">
        <v>31</v>
      </c>
      <c r="C40" s="3285">
        <f>100*(agriculture!C25/agriculture!$C25)/(agriculture!C12/agriculture!$C12)</f>
        <v>100</v>
      </c>
      <c r="D40" s="3285">
        <f>100*(agriculture!D25/agriculture!$C25)/(agriculture!D12/agriculture!$C12)</f>
        <v>104.36646638352101</v>
      </c>
      <c r="E40" s="3285">
        <f>100*(agriculture!E25/agriculture!$C25)/(agriculture!E12/agriculture!$C12)</f>
        <v>106.89641916105617</v>
      </c>
      <c r="F40" s="3285">
        <f>100*(agriculture!F25/agriculture!$C25)/(agriculture!F12/agriculture!$C12)</f>
        <v>112.39558370775231</v>
      </c>
      <c r="G40" s="3285">
        <f>100*(agriculture!G25/agriculture!$C25)/(agriculture!G12/agriculture!$C12)</f>
        <v>107.69378434015218</v>
      </c>
      <c r="H40" s="3285">
        <f>100*(agriculture!H25/agriculture!$C25)/(agriculture!H12/agriculture!$C12)</f>
        <v>103.13537553176029</v>
      </c>
      <c r="I40" s="3285">
        <f>100*(agriculture!I25/agriculture!$C25)/(agriculture!I12/agriculture!$C12)</f>
        <v>104.68204423774861</v>
      </c>
      <c r="J40" s="3285">
        <f>100*(agriculture!J25/agriculture!$C25)/(agriculture!J12/agriculture!$C12)</f>
        <v>107.64734337973935</v>
      </c>
      <c r="K40" s="3285">
        <f>100*(agriculture!K25/agriculture!$C25)/(agriculture!K12/agriculture!$C12)</f>
        <v>111.68805717947329</v>
      </c>
      <c r="L40" s="3285">
        <f>100*(agriculture!L25/agriculture!$C25)/(agriculture!L12/agriculture!$C12)</f>
        <v>105.63999414052743</v>
      </c>
      <c r="M40" s="3285">
        <f>100*(agriculture!M25/agriculture!$C25)/(agriculture!M12/agriculture!$C12)</f>
        <v>107.03716219578793</v>
      </c>
      <c r="N40" s="3285">
        <f>100*(agriculture!N25/agriculture!$C25)/(agriculture!N12/agriculture!$C12)</f>
        <v>114.3536977144029</v>
      </c>
      <c r="O40" s="3285">
        <f>100*(agriculture!O25/agriculture!$C25)/(agriculture!O12/agriculture!$C12)</f>
        <v>120.15079986837711</v>
      </c>
      <c r="P40" s="3285">
        <f>100*(agriculture!P25/agriculture!$C25)/(agriculture!P12/agriculture!$C12)</f>
        <v>125.41017623479347</v>
      </c>
      <c r="Q40" s="3285">
        <f>100*(agriculture!Q25/agriculture!$C25)/(agriculture!Q12/agriculture!$C12)</f>
        <v>121.6082362148248</v>
      </c>
      <c r="R40" s="3285">
        <f>100*(agriculture!R25/agriculture!$C25)/(agriculture!R12/agriculture!$C12)</f>
        <v>120.2712258164463</v>
      </c>
      <c r="S40" s="3285">
        <f>100*(agriculture!S25/agriculture!$C25)/(agriculture!S12/agriculture!$C12)</f>
        <v>116.20941278566976</v>
      </c>
      <c r="T40" s="3285">
        <f>100*(agriculture!T25/agriculture!$C25)/(agriculture!T12/agriculture!$C12)</f>
        <v>122.94591609929427</v>
      </c>
      <c r="U40" s="3285">
        <f>100*(agriculture!U25/agriculture!$C25)/(agriculture!U12/agriculture!$C12)</f>
        <v>123.82072057425235</v>
      </c>
      <c r="V40" s="3285">
        <f>100*(agriculture!V25/agriculture!$C25)/(agriculture!V12/agriculture!$C12)</f>
        <v>125.00682460354781</v>
      </c>
    </row>
    <row r="41" spans="2:24">
      <c r="B41" s="3208" t="s">
        <v>32</v>
      </c>
      <c r="C41" s="3285">
        <f>100*(agriculture!C26/agriculture!$C26)/(agriculture!C13/agriculture!$C13)</f>
        <v>100</v>
      </c>
      <c r="D41" s="3285">
        <f>100*(agriculture!D26/agriculture!$C26)/(agriculture!D13/agriculture!$C13)</f>
        <v>98.918637391803486</v>
      </c>
      <c r="E41" s="3285">
        <f>100*(agriculture!E26/agriculture!$C26)/(agriculture!E13/agriculture!$C13)</f>
        <v>95.865374390351235</v>
      </c>
      <c r="F41" s="3285">
        <f>100*(agriculture!F26/agriculture!$C26)/(agriculture!F13/agriculture!$C13)</f>
        <v>98.939475350004585</v>
      </c>
      <c r="G41" s="3285">
        <f>100*(agriculture!G26/agriculture!$C26)/(agriculture!G13/agriculture!$C13)</f>
        <v>104.00713168403692</v>
      </c>
      <c r="H41" s="3285">
        <f>100*(agriculture!H26/agriculture!$C26)/(agriculture!H13/agriculture!$C13)</f>
        <v>99.877521848265161</v>
      </c>
      <c r="I41" s="3285">
        <f>100*(agriculture!I26/agriculture!$C26)/(agriculture!I13/agriculture!$C13)</f>
        <v>101.09656660823094</v>
      </c>
      <c r="J41" s="3285">
        <f>100*(agriculture!J26/agriculture!$C26)/(agriculture!J13/agriculture!$C13)</f>
        <v>99.762247588462571</v>
      </c>
      <c r="K41" s="3285">
        <f>100*(agriculture!K26/agriculture!$C26)/(agriculture!K13/agriculture!$C13)</f>
        <v>99.998454523561975</v>
      </c>
      <c r="L41" s="3285">
        <f>100*(agriculture!L26/agriculture!$C26)/(agriculture!L13/agriculture!$C13)</f>
        <v>96.862865070490585</v>
      </c>
      <c r="M41" s="3285">
        <f>100*(agriculture!M26/agriculture!$C26)/(agriculture!M13/agriculture!$C13)</f>
        <v>100.77705279559828</v>
      </c>
      <c r="N41" s="3285">
        <f>100*(agriculture!N26/agriculture!$C26)/(agriculture!N13/agriculture!$C13)</f>
        <v>100.15893639171328</v>
      </c>
      <c r="O41" s="3285">
        <f>100*(agriculture!O26/agriculture!$C26)/(agriculture!O13/agriculture!$C13)</f>
        <v>103.1352830229567</v>
      </c>
      <c r="P41" s="3285">
        <f>100*(agriculture!P26/agriculture!$C26)/(agriculture!P13/agriculture!$C13)</f>
        <v>105.03068303322311</v>
      </c>
      <c r="Q41" s="3285">
        <f>100*(agriculture!Q26/agriculture!$C26)/(agriculture!Q13/agriculture!$C13)</f>
        <v>107.47518295519366</v>
      </c>
      <c r="R41" s="3285">
        <f>100*(agriculture!R26/agriculture!$C26)/(agriculture!R13/agriculture!$C13)</f>
        <v>112.44128123500347</v>
      </c>
      <c r="S41" s="3285">
        <f>100*(agriculture!S26/agriculture!$C26)/(agriculture!S13/agriculture!$C13)</f>
        <v>119.20698134696242</v>
      </c>
      <c r="T41" s="3285">
        <f>100*(agriculture!T26/agriculture!$C26)/(agriculture!T13/agriculture!$C13)</f>
        <v>120.43952217598783</v>
      </c>
      <c r="U41" s="3285">
        <f>100*(agriculture!U26/agriculture!$C26)/(agriculture!U13/agriculture!$C13)</f>
        <v>122.12464478413041</v>
      </c>
      <c r="V41" s="3285">
        <f>100*(agriculture!V26/agriculture!$C26)/(agriculture!V13/agriculture!$C13)</f>
        <v>119.8844878388494</v>
      </c>
    </row>
    <row r="42" spans="2:24">
      <c r="B42" s="3208" t="s">
        <v>33</v>
      </c>
      <c r="C42" s="3285">
        <f>100*(agriculture!C27/agriculture!$C27)/(agriculture!C14/agriculture!$C14)</f>
        <v>100</v>
      </c>
      <c r="D42" s="3285">
        <f>100*(agriculture!D27/agriculture!$C27)/(agriculture!D14/agriculture!$C14)</f>
        <v>106.21748931181763</v>
      </c>
      <c r="E42" s="3285">
        <f>100*(agriculture!E27/agriculture!$C27)/(agriculture!E14/agriculture!$C14)</f>
        <v>104.46723678777538</v>
      </c>
      <c r="F42" s="3285">
        <f>100*(agriculture!F27/agriculture!$C27)/(agriculture!F14/agriculture!$C14)</f>
        <v>104.54658272461164</v>
      </c>
      <c r="G42" s="3285">
        <f>100*(agriculture!G27/agriculture!$C27)/(agriculture!G14/agriculture!$C14)</f>
        <v>100.13381499803018</v>
      </c>
      <c r="H42" s="3285">
        <f>100*(agriculture!H27/agriculture!$C27)/(agriculture!H14/agriculture!$C14)</f>
        <v>102.58841660523349</v>
      </c>
      <c r="I42" s="3285">
        <f>100*(agriculture!I27/agriculture!$C27)/(agriculture!I14/agriculture!$C14)</f>
        <v>109.83508333602504</v>
      </c>
      <c r="J42" s="3285">
        <f>100*(agriculture!J27/agriculture!$C27)/(agriculture!J14/agriculture!$C14)</f>
        <v>111.67479148676412</v>
      </c>
      <c r="K42" s="3285">
        <f>100*(agriculture!K27/agriculture!$C27)/(agriculture!K14/agriculture!$C14)</f>
        <v>112.03695839435194</v>
      </c>
      <c r="L42" s="3285">
        <f>100*(agriculture!L27/agriculture!$C27)/(agriculture!L14/agriculture!$C14)</f>
        <v>103.62158355065588</v>
      </c>
      <c r="M42" s="3285">
        <f>100*(agriculture!M27/agriculture!$C27)/(agriculture!M14/agriculture!$C14)</f>
        <v>110.95297447651973</v>
      </c>
      <c r="N42" s="3285">
        <f>100*(agriculture!N27/agriculture!$C27)/(agriculture!N14/agriculture!$C14)</f>
        <v>113.3239110247397</v>
      </c>
      <c r="O42" s="3285">
        <f>100*(agriculture!O27/agriculture!$C27)/(agriculture!O14/agriculture!$C14)</f>
        <v>118.06593664755664</v>
      </c>
      <c r="P42" s="3285">
        <f>100*(agriculture!P27/agriculture!$C27)/(agriculture!P14/agriculture!$C14)</f>
        <v>122.60331150270719</v>
      </c>
      <c r="Q42" s="3285">
        <f>100*(agriculture!Q27/agriculture!$C27)/(agriculture!Q14/agriculture!$C14)</f>
        <v>117.05952616505527</v>
      </c>
      <c r="R42" s="3285">
        <f>100*(agriculture!R27/agriculture!$C27)/(agriculture!R14/agriculture!$C14)</f>
        <v>114.88327274320002</v>
      </c>
      <c r="S42" s="3285">
        <f>100*(agriculture!S27/agriculture!$C27)/(agriculture!S14/agriculture!$C14)</f>
        <v>114.46720397853589</v>
      </c>
      <c r="T42" s="3285">
        <f>100*(agriculture!T27/agriculture!$C27)/(agriculture!T14/agriculture!$C14)</f>
        <v>120.55044080903753</v>
      </c>
      <c r="U42" s="3285">
        <f>100*(agriculture!U27/agriculture!$C27)/(agriculture!U14/agriculture!$C14)</f>
        <v>119.22719189386555</v>
      </c>
      <c r="V42" s="3285" t="e">
        <f>100*(agriculture!V27/agriculture!$C27)/(agriculture!V14/agriculture!$C14)</f>
        <v>#VALUE!</v>
      </c>
    </row>
    <row r="43" spans="2:24">
      <c r="B43" s="3208" t="s">
        <v>34</v>
      </c>
      <c r="C43" s="3285">
        <f>100*(agriculture!C28/agriculture!$C28)/(agriculture!C15/agriculture!$C15)</f>
        <v>100</v>
      </c>
      <c r="D43" s="3285">
        <f>100*(agriculture!D28/agriculture!$C28)/(agriculture!D15/agriculture!$C15)</f>
        <v>101.95799511543679</v>
      </c>
      <c r="E43" s="3285">
        <f>100*(agriculture!E28/agriculture!$C28)/(agriculture!E15/agriculture!$C15)</f>
        <v>96.409452842953797</v>
      </c>
      <c r="F43" s="3285">
        <f>100*(agriculture!F28/agriculture!$C28)/(agriculture!F15/agriculture!$C15)</f>
        <v>97.834445601744392</v>
      </c>
      <c r="G43" s="3285">
        <f>100*(agriculture!G28/agriculture!$C28)/(agriculture!G15/agriculture!$C15)</f>
        <v>111.77921611344853</v>
      </c>
      <c r="H43" s="3285">
        <f>100*(agriculture!H28/agriculture!$C28)/(agriculture!H15/agriculture!$C15)</f>
        <v>107.46598015783431</v>
      </c>
      <c r="I43" s="3285">
        <f>100*(agriculture!I28/agriculture!$C28)/(agriculture!I15/agriculture!$C15)</f>
        <v>111.4090767016483</v>
      </c>
      <c r="J43" s="3285">
        <f>100*(agriculture!J28/agriculture!$C28)/(agriculture!J15/agriculture!$C15)</f>
        <v>130.09775979452999</v>
      </c>
      <c r="K43" s="3285">
        <f>100*(agriculture!K28/agriculture!$C28)/(agriculture!K15/agriculture!$C15)</f>
        <v>129.78108016906478</v>
      </c>
      <c r="L43" s="3285">
        <f>100*(agriculture!L28/agriculture!$C28)/(agriculture!L15/agriculture!$C15)</f>
        <v>122.58991681231326</v>
      </c>
      <c r="M43" s="3285">
        <f>100*(agriculture!M28/agriculture!$C28)/(agriculture!M15/agriculture!$C15)</f>
        <v>133.68692831138574</v>
      </c>
      <c r="N43" s="3285">
        <f>100*(agriculture!N28/agriculture!$C28)/(agriculture!N15/agriculture!$C15)</f>
        <v>154.88042614175532</v>
      </c>
      <c r="O43" s="3285">
        <f>100*(agriculture!O28/agriculture!$C28)/(agriculture!O15/agriculture!$C15)</f>
        <v>163.04189409383974</v>
      </c>
      <c r="P43" s="3285">
        <f>100*(agriculture!P28/agriculture!$C28)/(agriculture!P15/agriculture!$C15)</f>
        <v>161.31007630365389</v>
      </c>
      <c r="Q43" s="3285">
        <f>100*(agriculture!Q28/agriculture!$C28)/(agriculture!Q15/agriculture!$C15)</f>
        <v>153.64120128293783</v>
      </c>
      <c r="R43" s="3285">
        <f>100*(agriculture!R28/agriculture!$C28)/(agriculture!R15/agriculture!$C15)</f>
        <v>150.29149029118898</v>
      </c>
      <c r="S43" s="3285">
        <f>100*(agriculture!S28/agriculture!$C28)/(agriculture!S15/agriculture!$C15)</f>
        <v>153.81475437989138</v>
      </c>
      <c r="T43" s="3285">
        <f>100*(agriculture!T28/agriculture!$C28)/(agriculture!T15/agriculture!$C15)</f>
        <v>167.83082723699104</v>
      </c>
      <c r="U43" s="3285">
        <f>100*(agriculture!U28/agriculture!$C28)/(agriculture!U15/agriculture!$C15)</f>
        <v>168.94942052949429</v>
      </c>
      <c r="V43" s="3285" t="e">
        <f>100*(agriculture!V28/agriculture!$C28)/(agriculture!V15/agriculture!$C15)</f>
        <v>#VALUE!</v>
      </c>
    </row>
    <row r="44" spans="2:24">
      <c r="B44" s="3208" t="s">
        <v>35</v>
      </c>
      <c r="C44" s="3285">
        <f>100*(agriculture!C30/agriculture!$C30)/(agriculture!C16/agriculture!$C16)</f>
        <v>100</v>
      </c>
      <c r="D44" s="3285">
        <f>100*(agriculture!D30/agriculture!$C30)/(agriculture!D16/agriculture!$C16)</f>
        <v>101.86129908496996</v>
      </c>
      <c r="E44" s="3285">
        <f>100*(agriculture!E30/agriculture!$C30)/(agriculture!E16/agriculture!$C16)</f>
        <v>100.58231526054718</v>
      </c>
      <c r="F44" s="3285">
        <f>100*(agriculture!F30/agriculture!$C30)/(agriculture!F16/agriculture!$C16)</f>
        <v>102.66045154204497</v>
      </c>
      <c r="G44" s="3285">
        <f>100*(agriculture!G30/agriculture!$C30)/(agriculture!G16/agriculture!$C16)</f>
        <v>102.19255221918459</v>
      </c>
      <c r="H44" s="3285">
        <f>100*(agriculture!H30/agriculture!$C30)/(agriculture!H16/agriculture!$C16)</f>
        <v>81.694860843954501</v>
      </c>
      <c r="I44" s="3285">
        <f>100*(agriculture!I30/agriculture!$C30)/(agriculture!I16/agriculture!$C16)</f>
        <v>89.910122299305868</v>
      </c>
      <c r="J44" s="3285">
        <f>100*(agriculture!J30/agriculture!$C30)/(agriculture!J16/agriculture!$C16)</f>
        <v>102.70446330021812</v>
      </c>
      <c r="K44" s="3285">
        <f>100*(agriculture!K30/agriculture!$C30)/(agriculture!K16/agriculture!$C16)</f>
        <v>111.07109433708921</v>
      </c>
      <c r="L44" s="3285">
        <f>100*(agriculture!L30/agriculture!$C30)/(agriculture!L16/agriculture!$C16)</f>
        <v>105.04631386754932</v>
      </c>
      <c r="M44" s="3285">
        <f>100*(agriculture!M30/agriculture!$C30)/(agriculture!M16/agriculture!$C16)</f>
        <v>118.5620920380652</v>
      </c>
      <c r="N44" s="3285">
        <f>100*(agriculture!N30/agriculture!$C30)/(agriculture!N16/agriculture!$C16)</f>
        <v>124.24138497199506</v>
      </c>
      <c r="O44" s="3285">
        <f>100*(agriculture!O30/agriculture!$C30)/(agriculture!O16/agriculture!$C16)</f>
        <v>119.03965683750233</v>
      </c>
      <c r="P44" s="3285">
        <f>100*(agriculture!P30/agriculture!$C30)/(agriculture!P16/agriculture!$C16)</f>
        <v>115.26916057967928</v>
      </c>
      <c r="Q44" s="3285">
        <f>100*(agriculture!Q30/agriculture!$C30)/(agriculture!Q16/agriculture!$C16)</f>
        <v>115.05513558821693</v>
      </c>
      <c r="R44" s="3285">
        <f>100*(agriculture!R30/agriculture!$C30)/(agriculture!R16/agriculture!$C16)</f>
        <v>116.65281369289497</v>
      </c>
      <c r="S44" s="3285">
        <f>100*(agriculture!S30/agriculture!$C30)/(agriculture!S16/agriculture!$C16)</f>
        <v>116.70967325833301</v>
      </c>
      <c r="T44" s="3285">
        <f>100*(agriculture!T30/agriculture!$C30)/(agriculture!T16/agriculture!$C16)</f>
        <v>119.29903740483945</v>
      </c>
      <c r="U44" s="3285">
        <f>100*(agriculture!U30/agriculture!$C30)/(agriculture!U16/agriculture!$C16)</f>
        <v>130.57705203578988</v>
      </c>
      <c r="V44" s="3285">
        <f>100*(agriculture!V30/agriculture!$C30)/(agriculture!V16/agriculture!$C16)</f>
        <v>133.03103184023587</v>
      </c>
    </row>
    <row r="45" spans="2:24">
      <c r="B45" s="3208" t="s">
        <v>36</v>
      </c>
      <c r="C45" s="3285">
        <f>100*(agriculture!C32/agriculture!$C32)/(agriculture!C17/agriculture!$C17)</f>
        <v>100</v>
      </c>
      <c r="D45" s="3285">
        <f>100*(agriculture!D32/agriculture!$C32)/(agriculture!D17/agriculture!$C17)</f>
        <v>103.29320808644171</v>
      </c>
      <c r="E45" s="3285">
        <f>100*(agriculture!E32/agriculture!$C32)/(agriculture!E17/agriculture!$C17)</f>
        <v>100.003210229161</v>
      </c>
      <c r="F45" s="3285">
        <f>100*(agriculture!F32/agriculture!$C32)/(agriculture!F17/agriculture!$C17)</f>
        <v>107.81121043223381</v>
      </c>
      <c r="G45" s="3285">
        <f>100*(agriculture!G32/agriculture!$C32)/(agriculture!G17/agriculture!$C17)</f>
        <v>119.63146109786892</v>
      </c>
      <c r="H45" s="3285">
        <f>100*(agriculture!H32/agriculture!$C32)/(agriculture!H17/agriculture!$C17)</f>
        <v>115.21828754868548</v>
      </c>
      <c r="I45" s="3285">
        <f>100*(agriculture!I32/agriculture!$C32)/(agriculture!I17/agriculture!$C17)</f>
        <v>117.0539154900129</v>
      </c>
      <c r="J45" s="3285">
        <f>100*(agriculture!J32/agriculture!$C32)/(agriculture!J17/agriculture!$C17)</f>
        <v>137.20640238883919</v>
      </c>
      <c r="K45" s="3285">
        <f>100*(agriculture!K32/agriculture!$C32)/(agriculture!K17/agriculture!$C17)</f>
        <v>152.02231725695114</v>
      </c>
      <c r="L45" s="3285">
        <f>100*(agriculture!L32/agriculture!$C32)/(agriculture!L17/agriculture!$C17)</f>
        <v>132.87180942981141</v>
      </c>
      <c r="M45" s="3285">
        <f>100*(agriculture!M32/agriculture!$C32)/(agriculture!M17/agriculture!$C17)</f>
        <v>143.02454745602344</v>
      </c>
      <c r="N45" s="3285">
        <f>100*(agriculture!N32/agriculture!$C32)/(agriculture!N17/agriculture!$C17)</f>
        <v>172.637290506607</v>
      </c>
      <c r="O45" s="3285">
        <f>100*(agriculture!O32/agriculture!$C32)/(agriculture!O17/agriculture!$C17)</f>
        <v>180.52192315086347</v>
      </c>
      <c r="P45" s="3285">
        <f>100*(agriculture!P32/agriculture!$C32)/(agriculture!P17/agriculture!$C17)</f>
        <v>183.85962796837339</v>
      </c>
      <c r="Q45" s="3285">
        <f>100*(agriculture!Q32/agriculture!$C32)/(agriculture!Q17/agriculture!$C17)</f>
        <v>181.88409713835475</v>
      </c>
      <c r="R45" s="3285">
        <f>100*(agriculture!R32/agriculture!$C32)/(agriculture!R17/agriculture!$C17)</f>
        <v>164.08239088564125</v>
      </c>
      <c r="S45" s="3285">
        <f>100*(agriculture!S32/agriculture!$C32)/(agriculture!S17/agriculture!$C17)</f>
        <v>147.88386662421385</v>
      </c>
      <c r="T45" s="3285">
        <f>100*(agriculture!T32/agriculture!$C32)/(agriculture!T17/agriculture!$C17)</f>
        <v>151.50633132287064</v>
      </c>
      <c r="U45" s="3285">
        <f>100*(agriculture!U32/agriculture!$C32)/(agriculture!U17/agriculture!$C17)</f>
        <v>152.12324205714296</v>
      </c>
      <c r="V45" s="3285">
        <f>100*(agriculture!V32/agriculture!$C32)/(agriculture!V17/agriculture!$C17)</f>
        <v>151.80024370025313</v>
      </c>
    </row>
    <row r="46" spans="2:24" ht="75">
      <c r="B46" s="3204" t="s">
        <v>42</v>
      </c>
      <c r="C46" s="3205"/>
      <c r="D46" s="3205"/>
      <c r="E46" s="3205"/>
      <c r="F46" s="3205"/>
      <c r="G46" s="3205"/>
      <c r="H46" s="3205"/>
      <c r="I46" s="3205"/>
      <c r="J46" s="3205"/>
      <c r="K46" s="3205"/>
      <c r="L46" s="3205"/>
      <c r="M46" s="3205"/>
      <c r="N46" s="3205"/>
      <c r="O46" s="3205"/>
      <c r="P46" s="3205"/>
      <c r="Q46" s="3205"/>
      <c r="R46" s="3205"/>
      <c r="S46" s="3205"/>
      <c r="T46" s="3205"/>
      <c r="U46" s="3205"/>
      <c r="V46" s="3206" t="s">
        <v>23</v>
      </c>
    </row>
    <row r="47" spans="2:24" ht="120">
      <c r="B47" s="3204" t="s">
        <v>37</v>
      </c>
      <c r="C47" s="3205"/>
      <c r="D47" s="3205"/>
      <c r="E47" s="3205"/>
      <c r="F47" s="3205"/>
      <c r="G47" s="3205"/>
      <c r="H47" s="3205"/>
      <c r="I47" s="3205"/>
      <c r="J47" s="3205"/>
      <c r="K47" s="3205"/>
      <c r="L47" s="3205"/>
      <c r="M47" s="3205"/>
      <c r="N47" s="3205"/>
      <c r="O47" s="3205"/>
      <c r="P47" s="3205"/>
      <c r="Q47" s="3205"/>
      <c r="R47" s="3205"/>
      <c r="S47" s="3205"/>
      <c r="T47" s="3205"/>
      <c r="U47" s="3205"/>
      <c r="V47" s="3207"/>
    </row>
    <row r="48" spans="2:24">
      <c r="B48" s="3235"/>
      <c r="C48" s="3236" t="s">
        <v>2</v>
      </c>
      <c r="D48" s="3236" t="s">
        <v>3</v>
      </c>
      <c r="E48" s="3236" t="s">
        <v>4</v>
      </c>
      <c r="F48" s="3236" t="s">
        <v>5</v>
      </c>
      <c r="G48" s="3236" t="s">
        <v>6</v>
      </c>
      <c r="H48" s="3236" t="s">
        <v>7</v>
      </c>
      <c r="I48" s="3236" t="s">
        <v>8</v>
      </c>
      <c r="J48" s="3236" t="s">
        <v>9</v>
      </c>
      <c r="K48" s="3236" t="s">
        <v>10</v>
      </c>
      <c r="L48" s="3236" t="s">
        <v>11</v>
      </c>
      <c r="M48" s="3236" t="s">
        <v>12</v>
      </c>
      <c r="N48" s="3236" t="s">
        <v>13</v>
      </c>
      <c r="O48" s="3236" t="s">
        <v>14</v>
      </c>
      <c r="P48" s="3236" t="s">
        <v>15</v>
      </c>
      <c r="Q48" s="3236" t="s">
        <v>16</v>
      </c>
      <c r="R48" s="3236" t="s">
        <v>17</v>
      </c>
      <c r="S48" s="3236" t="s">
        <v>18</v>
      </c>
      <c r="T48" s="3236" t="s">
        <v>19</v>
      </c>
      <c r="U48" s="3236" t="s">
        <v>20</v>
      </c>
      <c r="V48" s="3236" t="s">
        <v>21</v>
      </c>
    </row>
    <row r="49" spans="2:22">
      <c r="B49" s="3208" t="s">
        <v>34</v>
      </c>
      <c r="C49" s="3233">
        <v>100</v>
      </c>
      <c r="D49" s="3233">
        <v>101.95799511543679</v>
      </c>
      <c r="E49" s="3233">
        <v>96.409452842953797</v>
      </c>
      <c r="F49" s="3233">
        <v>97.834445601744392</v>
      </c>
      <c r="G49" s="3233">
        <v>111.77921611344853</v>
      </c>
      <c r="H49" s="3233">
        <v>107.46598015783431</v>
      </c>
      <c r="I49" s="3233">
        <v>111.4090767016483</v>
      </c>
      <c r="J49" s="3233">
        <v>130.09775979452999</v>
      </c>
      <c r="K49" s="3233">
        <v>129.78108016906478</v>
      </c>
      <c r="L49" s="3233">
        <v>122.58991681231326</v>
      </c>
      <c r="M49" s="3233">
        <v>133.68692831138574</v>
      </c>
      <c r="N49" s="3233">
        <v>154.88042614175532</v>
      </c>
      <c r="O49" s="3233">
        <v>163.04189409383974</v>
      </c>
      <c r="P49" s="3233">
        <v>161.31007630365389</v>
      </c>
      <c r="Q49" s="3233">
        <v>153.64120128293783</v>
      </c>
      <c r="R49" s="3233">
        <v>150.29149029118898</v>
      </c>
      <c r="S49" s="3233">
        <v>153.81475437989138</v>
      </c>
      <c r="T49" s="3233">
        <v>167.83082723699104</v>
      </c>
      <c r="U49" s="3233">
        <v>168.94942052949429</v>
      </c>
      <c r="V49" s="3233"/>
    </row>
    <row r="50" spans="2:22">
      <c r="B50" s="3208" t="s">
        <v>36</v>
      </c>
      <c r="C50" s="3233">
        <v>100</v>
      </c>
      <c r="D50" s="3233">
        <v>103.29320808644171</v>
      </c>
      <c r="E50" s="3233">
        <v>100.003210229161</v>
      </c>
      <c r="F50" s="3233">
        <v>107.81121043223381</v>
      </c>
      <c r="G50" s="3233">
        <v>119.63146109786892</v>
      </c>
      <c r="H50" s="3233">
        <v>115.21828754868548</v>
      </c>
      <c r="I50" s="3233">
        <v>117.0539154900129</v>
      </c>
      <c r="J50" s="3233">
        <v>137.20640238883919</v>
      </c>
      <c r="K50" s="3233">
        <v>152.02231725695114</v>
      </c>
      <c r="L50" s="3233">
        <v>132.87180942981141</v>
      </c>
      <c r="M50" s="3233">
        <v>143.02454745602344</v>
      </c>
      <c r="N50" s="3233">
        <v>172.637290506607</v>
      </c>
      <c r="O50" s="3233">
        <v>180.52192315086347</v>
      </c>
      <c r="P50" s="3233">
        <v>183.85962796837339</v>
      </c>
      <c r="Q50" s="3233">
        <v>181.88409713835475</v>
      </c>
      <c r="R50" s="3233">
        <v>164.08239088564125</v>
      </c>
      <c r="S50" s="3233">
        <v>147.88386662421385</v>
      </c>
      <c r="T50" s="3233">
        <v>151.50633132287064</v>
      </c>
      <c r="U50" s="3233">
        <v>152.12324205714296</v>
      </c>
      <c r="V50" s="3233">
        <v>151.80024370025313</v>
      </c>
    </row>
    <row r="51" spans="2:22">
      <c r="B51" s="3208" t="s">
        <v>30</v>
      </c>
      <c r="C51" s="3233">
        <v>100</v>
      </c>
      <c r="D51" s="3233">
        <v>104.02024926686963</v>
      </c>
      <c r="E51" s="3233">
        <v>99.926248820180916</v>
      </c>
      <c r="F51" s="3233">
        <v>97.126469969954258</v>
      </c>
      <c r="G51" s="3233">
        <v>92.497204474335419</v>
      </c>
      <c r="H51" s="3233">
        <v>93.217020074587197</v>
      </c>
      <c r="I51" s="3233">
        <v>98.875646376912258</v>
      </c>
      <c r="J51" s="3233">
        <v>112.31247816659433</v>
      </c>
      <c r="K51" s="3233">
        <v>115.01634428369874</v>
      </c>
      <c r="L51" s="3233">
        <v>100.84593054908621</v>
      </c>
      <c r="M51" s="3233">
        <v>117.07382447165337</v>
      </c>
      <c r="N51" s="3233">
        <v>133.67492426495625</v>
      </c>
      <c r="O51" s="3233">
        <v>133.78026274932657</v>
      </c>
      <c r="P51" s="3233">
        <v>139.89592063300339</v>
      </c>
      <c r="Q51" s="3233">
        <v>131.71485891642283</v>
      </c>
      <c r="R51" s="3233">
        <v>125.89903020741497</v>
      </c>
      <c r="S51" s="3233">
        <v>126.49852735449029</v>
      </c>
      <c r="T51" s="3233">
        <v>141.18685370524173</v>
      </c>
      <c r="U51" s="3233">
        <v>137.83478787580179</v>
      </c>
      <c r="V51" s="3233">
        <v>142.48364059214168</v>
      </c>
    </row>
    <row r="52" spans="2:22">
      <c r="B52" s="3208" t="s">
        <v>35</v>
      </c>
      <c r="C52" s="3233">
        <v>100</v>
      </c>
      <c r="D52" s="3233">
        <v>101.86129908496996</v>
      </c>
      <c r="E52" s="3233">
        <v>100.58231526054718</v>
      </c>
      <c r="F52" s="3233">
        <v>102.66045154204497</v>
      </c>
      <c r="G52" s="3233">
        <v>102.19255221918459</v>
      </c>
      <c r="H52" s="3233">
        <v>81.694860843954501</v>
      </c>
      <c r="I52" s="3233">
        <v>89.910122299305868</v>
      </c>
      <c r="J52" s="3233">
        <v>102.70446330021812</v>
      </c>
      <c r="K52" s="3233">
        <v>111.07109433708921</v>
      </c>
      <c r="L52" s="3233">
        <v>105.04631386754932</v>
      </c>
      <c r="M52" s="3233">
        <v>118.5620920380652</v>
      </c>
      <c r="N52" s="3233">
        <v>124.24138497199506</v>
      </c>
      <c r="O52" s="3233">
        <v>119.03965683750233</v>
      </c>
      <c r="P52" s="3233">
        <v>115.26916057967928</v>
      </c>
      <c r="Q52" s="3233">
        <v>115.05513558821693</v>
      </c>
      <c r="R52" s="3233">
        <v>116.65281369289497</v>
      </c>
      <c r="S52" s="3233">
        <v>116.70967325833301</v>
      </c>
      <c r="T52" s="3233">
        <v>119.29903740483945</v>
      </c>
      <c r="U52" s="3233">
        <v>130.57705203578988</v>
      </c>
      <c r="V52" s="3233">
        <v>133.03103184023587</v>
      </c>
    </row>
    <row r="53" spans="2:22">
      <c r="B53" s="3208" t="s">
        <v>29</v>
      </c>
      <c r="C53" s="3233">
        <v>100</v>
      </c>
      <c r="D53" s="3233">
        <v>105.48157167529682</v>
      </c>
      <c r="E53" s="3233">
        <v>103.71106287313616</v>
      </c>
      <c r="F53" s="3233">
        <v>109.67691122329227</v>
      </c>
      <c r="G53" s="3233">
        <v>101.96380660856352</v>
      </c>
      <c r="H53" s="3233">
        <v>104.24118810181118</v>
      </c>
      <c r="I53" s="3233">
        <v>102.93622508645487</v>
      </c>
      <c r="J53" s="3233">
        <v>111.73903220942699</v>
      </c>
      <c r="K53" s="3233">
        <v>112.49105388463759</v>
      </c>
      <c r="L53" s="3233">
        <v>103.6043621289855</v>
      </c>
      <c r="M53" s="3233">
        <v>113.51130304445847</v>
      </c>
      <c r="N53" s="3233">
        <v>119.55230011767446</v>
      </c>
      <c r="O53" s="3233">
        <v>125.82544516644995</v>
      </c>
      <c r="P53" s="3233">
        <v>123.9501586010101</v>
      </c>
      <c r="Q53" s="3233">
        <v>118.38283172298375</v>
      </c>
      <c r="R53" s="3233">
        <v>120.77047039537662</v>
      </c>
      <c r="S53" s="3233">
        <v>120.62172050358789</v>
      </c>
      <c r="T53" s="3233">
        <v>120.55970655799203</v>
      </c>
      <c r="U53" s="3233">
        <v>125.97484621006535</v>
      </c>
      <c r="V53" s="3233">
        <v>125.71508303635387</v>
      </c>
    </row>
    <row r="54" spans="2:22">
      <c r="B54" s="3208" t="s">
        <v>27</v>
      </c>
      <c r="C54" s="3233">
        <v>100</v>
      </c>
      <c r="D54" s="3233">
        <v>107.34837402149584</v>
      </c>
      <c r="E54" s="3233">
        <v>99.51937723345489</v>
      </c>
      <c r="F54" s="3233">
        <v>101.76572746529806</v>
      </c>
      <c r="G54" s="3233">
        <v>99.077781922151658</v>
      </c>
      <c r="H54" s="3233">
        <v>98.197304093905231</v>
      </c>
      <c r="I54" s="3233">
        <v>103.12039700949795</v>
      </c>
      <c r="J54" s="3233">
        <v>107.63146485717456</v>
      </c>
      <c r="K54" s="3233">
        <v>107.59138128211822</v>
      </c>
      <c r="L54" s="3233">
        <v>97.75813903312347</v>
      </c>
      <c r="M54" s="3233">
        <v>105.76417037224979</v>
      </c>
      <c r="N54" s="3233">
        <v>108.27845350351657</v>
      </c>
      <c r="O54" s="3233">
        <v>120.29460360380246</v>
      </c>
      <c r="P54" s="3233">
        <v>122.93739617728241</v>
      </c>
      <c r="Q54" s="3233">
        <v>117.15041563891533</v>
      </c>
      <c r="R54" s="3233">
        <v>112.9247087227203</v>
      </c>
      <c r="S54" s="3233">
        <v>111.66845011073944</v>
      </c>
      <c r="T54" s="3233">
        <v>116.86687176423395</v>
      </c>
      <c r="U54" s="3233">
        <v>124.49841204883877</v>
      </c>
      <c r="V54" s="3233">
        <v>130.59194598574186</v>
      </c>
    </row>
    <row r="55" spans="2:22">
      <c r="B55" s="3208" t="s">
        <v>31</v>
      </c>
      <c r="C55" s="3233">
        <v>100</v>
      </c>
      <c r="D55" s="3233">
        <v>104.36646638352101</v>
      </c>
      <c r="E55" s="3233">
        <v>106.89641916105617</v>
      </c>
      <c r="F55" s="3233">
        <v>112.39558370775231</v>
      </c>
      <c r="G55" s="3233">
        <v>107.69378434015218</v>
      </c>
      <c r="H55" s="3233">
        <v>103.13537553176029</v>
      </c>
      <c r="I55" s="3233">
        <v>104.68204423774861</v>
      </c>
      <c r="J55" s="3233">
        <v>107.64734337973935</v>
      </c>
      <c r="K55" s="3233">
        <v>111.68805717947329</v>
      </c>
      <c r="L55" s="3233">
        <v>105.63999414052743</v>
      </c>
      <c r="M55" s="3233">
        <v>107.03716219578793</v>
      </c>
      <c r="N55" s="3233">
        <v>114.3536977144029</v>
      </c>
      <c r="O55" s="3233">
        <v>120.15079986837711</v>
      </c>
      <c r="P55" s="3233">
        <v>125.41017623479347</v>
      </c>
      <c r="Q55" s="3233">
        <v>121.6082362148248</v>
      </c>
      <c r="R55" s="3233">
        <v>120.2712258164463</v>
      </c>
      <c r="S55" s="3233">
        <v>116.20941278566976</v>
      </c>
      <c r="T55" s="3233">
        <v>122.94591609929427</v>
      </c>
      <c r="U55" s="3233">
        <v>123.82072057425235</v>
      </c>
      <c r="V55" s="3233">
        <v>125.00682460354781</v>
      </c>
    </row>
    <row r="56" spans="2:22">
      <c r="B56" s="3208" t="s">
        <v>32</v>
      </c>
      <c r="C56" s="3233">
        <v>100</v>
      </c>
      <c r="D56" s="3233">
        <v>98.918637391803486</v>
      </c>
      <c r="E56" s="3233">
        <v>95.865374390351235</v>
      </c>
      <c r="F56" s="3233">
        <v>98.939475350004585</v>
      </c>
      <c r="G56" s="3233">
        <v>104.00713168403692</v>
      </c>
      <c r="H56" s="3233">
        <v>99.877521848265161</v>
      </c>
      <c r="I56" s="3233">
        <v>101.09656660823094</v>
      </c>
      <c r="J56" s="3233">
        <v>99.762247588462571</v>
      </c>
      <c r="K56" s="3233">
        <v>99.998454523561975</v>
      </c>
      <c r="L56" s="3233">
        <v>96.862865070490585</v>
      </c>
      <c r="M56" s="3233">
        <v>100.77705279559828</v>
      </c>
      <c r="N56" s="3233">
        <v>100.15893639171328</v>
      </c>
      <c r="O56" s="3233">
        <v>103.1352830229567</v>
      </c>
      <c r="P56" s="3233">
        <v>105.03068303322311</v>
      </c>
      <c r="Q56" s="3233">
        <v>107.47518295519366</v>
      </c>
      <c r="R56" s="3233">
        <v>112.44128123500347</v>
      </c>
      <c r="S56" s="3233">
        <v>119.20698134696242</v>
      </c>
      <c r="T56" s="3233">
        <v>120.43952217598783</v>
      </c>
      <c r="U56" s="3233">
        <v>122.12464478413041</v>
      </c>
      <c r="V56" s="3233">
        <v>119.8844878388494</v>
      </c>
    </row>
    <row r="57" spans="2:22">
      <c r="B57" s="3208" t="s">
        <v>28</v>
      </c>
      <c r="C57" s="3233">
        <v>100</v>
      </c>
      <c r="D57" s="3233">
        <v>106.24900940876272</v>
      </c>
      <c r="E57" s="3233">
        <v>98.343845048530824</v>
      </c>
      <c r="F57" s="3233">
        <v>95.549068840885951</v>
      </c>
      <c r="G57" s="3233">
        <v>97.491648616690583</v>
      </c>
      <c r="H57" s="3233">
        <v>90.520401723287421</v>
      </c>
      <c r="I57" s="3233">
        <v>92.530637871729141</v>
      </c>
      <c r="J57" s="3233">
        <v>97.184315919607698</v>
      </c>
      <c r="K57" s="3233">
        <v>105.90929815951596</v>
      </c>
      <c r="L57" s="3233">
        <v>100.09585906167176</v>
      </c>
      <c r="M57" s="3233">
        <v>106.63219466505586</v>
      </c>
      <c r="N57" s="3233">
        <v>119.26879853681261</v>
      </c>
      <c r="O57" s="3233">
        <v>128.52027806937386</v>
      </c>
      <c r="P57" s="3233">
        <v>123.10788052309324</v>
      </c>
      <c r="Q57" s="3233">
        <v>118.3160995670535</v>
      </c>
      <c r="R57" s="3233">
        <v>110.67172506137022</v>
      </c>
      <c r="S57" s="3233">
        <v>112.89514822198323</v>
      </c>
      <c r="T57" s="3233">
        <v>122.57494712681314</v>
      </c>
      <c r="U57" s="3233">
        <v>120.29451411021429</v>
      </c>
      <c r="V57" s="3286"/>
    </row>
    <row r="58" spans="2:22">
      <c r="B58" s="3208" t="s">
        <v>33</v>
      </c>
      <c r="C58" s="3233">
        <v>100</v>
      </c>
      <c r="D58" s="3233">
        <v>106.21748931181763</v>
      </c>
      <c r="E58" s="3233">
        <v>104.46723678777538</v>
      </c>
      <c r="F58" s="3233">
        <v>104.54658272461164</v>
      </c>
      <c r="G58" s="3233">
        <v>100.13381499803018</v>
      </c>
      <c r="H58" s="3233">
        <v>102.58841660523349</v>
      </c>
      <c r="I58" s="3233">
        <v>109.83508333602504</v>
      </c>
      <c r="J58" s="3233">
        <v>111.67479148676412</v>
      </c>
      <c r="K58" s="3233">
        <v>112.03695839435194</v>
      </c>
      <c r="L58" s="3233">
        <v>103.62158355065588</v>
      </c>
      <c r="M58" s="3233">
        <v>110.95297447651973</v>
      </c>
      <c r="N58" s="3233">
        <v>113.3239110247397</v>
      </c>
      <c r="O58" s="3233">
        <v>118.06593664755664</v>
      </c>
      <c r="P58" s="3233">
        <v>122.60331150270719</v>
      </c>
      <c r="Q58" s="3233">
        <v>117.05952616505527</v>
      </c>
      <c r="R58" s="3233">
        <v>114.88327274320002</v>
      </c>
      <c r="S58" s="3233">
        <v>114.46720397853589</v>
      </c>
      <c r="T58" s="3233">
        <v>120.55044080903753</v>
      </c>
      <c r="U58" s="3233">
        <v>119.22719189386555</v>
      </c>
      <c r="V58" s="3286"/>
    </row>
    <row r="59" spans="2:22">
      <c r="B59" s="3208" t="s">
        <v>26</v>
      </c>
      <c r="C59" s="3233">
        <v>100</v>
      </c>
      <c r="D59" s="3233">
        <v>103.37569403299157</v>
      </c>
      <c r="E59" s="3233">
        <v>101.68013934548586</v>
      </c>
      <c r="F59" s="3233">
        <v>101.60660648224598</v>
      </c>
      <c r="G59" s="3233">
        <v>100.20986860785338</v>
      </c>
      <c r="H59" s="3233">
        <v>95.906541246292335</v>
      </c>
      <c r="I59" s="3233">
        <v>102.41274467240251</v>
      </c>
      <c r="J59" s="3233">
        <v>109.24863107401933</v>
      </c>
      <c r="K59" s="3233">
        <v>107.26504578360563</v>
      </c>
      <c r="L59" s="3233">
        <v>100.5144475788438</v>
      </c>
      <c r="M59" s="3233">
        <v>110.95145962613249</v>
      </c>
      <c r="N59" s="3233">
        <v>118.21321588660862</v>
      </c>
      <c r="O59" s="3233">
        <v>125.20426060063245</v>
      </c>
      <c r="P59" s="3233">
        <v>124.36202283232238</v>
      </c>
      <c r="Q59" s="3233">
        <v>120.1158462638863</v>
      </c>
      <c r="R59" s="3233">
        <v>116.56796477185868</v>
      </c>
      <c r="S59" s="3233">
        <v>113.56743272226875</v>
      </c>
      <c r="T59" s="3233">
        <v>118.32875871991747</v>
      </c>
      <c r="U59" s="3233">
        <v>117.68869624337212</v>
      </c>
      <c r="V59" s="3286"/>
    </row>
    <row r="60" spans="2:22" ht="45">
      <c r="B60" s="3204" t="s">
        <v>43</v>
      </c>
      <c r="C60" s="3205"/>
      <c r="D60" s="3205"/>
      <c r="E60" s="3205"/>
      <c r="F60" s="3205"/>
      <c r="G60" s="3205"/>
      <c r="H60" s="3205"/>
      <c r="I60" s="3205"/>
      <c r="J60" s="3205"/>
      <c r="K60" s="3205"/>
      <c r="L60" s="3205"/>
      <c r="M60" s="3205"/>
      <c r="N60" s="3205"/>
      <c r="O60" s="3205"/>
      <c r="P60" s="3205"/>
      <c r="Q60" s="3205"/>
      <c r="R60" s="3205"/>
      <c r="S60" s="3205"/>
      <c r="T60" s="3205"/>
      <c r="U60" s="3205"/>
      <c r="V60" s="3206" t="s">
        <v>23</v>
      </c>
    </row>
    <row r="61" spans="2:22" ht="135">
      <c r="B61" s="3204" t="s">
        <v>25</v>
      </c>
      <c r="C61" s="3205"/>
      <c r="D61" s="3205"/>
      <c r="E61" s="3205"/>
      <c r="F61" s="3205"/>
      <c r="G61" s="3205"/>
      <c r="H61" s="3205"/>
      <c r="I61" s="3205"/>
      <c r="J61" s="3205"/>
      <c r="K61" s="3205"/>
      <c r="L61" s="3205"/>
      <c r="M61" s="3205"/>
      <c r="N61" s="3205"/>
      <c r="O61" s="3205"/>
      <c r="P61" s="3205"/>
      <c r="Q61" s="3205"/>
      <c r="R61" s="3205"/>
      <c r="S61" s="3205"/>
      <c r="T61" s="3205"/>
      <c r="U61" s="3205"/>
      <c r="V61" s="3207"/>
    </row>
    <row r="62" spans="2:22">
      <c r="B62" s="3208" t="s">
        <v>26</v>
      </c>
      <c r="C62" s="3228">
        <f t="shared" ref="C62:V62" si="0">1-C49</f>
        <v>-99</v>
      </c>
      <c r="D62" s="3228">
        <f t="shared" si="0"/>
        <v>-100.95799511543679</v>
      </c>
      <c r="E62" s="3228">
        <f t="shared" si="0"/>
        <v>-95.409452842953797</v>
      </c>
      <c r="F62" s="3228">
        <f t="shared" si="0"/>
        <v>-96.834445601744392</v>
      </c>
      <c r="G62" s="3228">
        <f t="shared" si="0"/>
        <v>-110.77921611344853</v>
      </c>
      <c r="H62" s="3228">
        <f t="shared" si="0"/>
        <v>-106.46598015783431</v>
      </c>
      <c r="I62" s="3228">
        <f t="shared" si="0"/>
        <v>-110.4090767016483</v>
      </c>
      <c r="J62" s="3228">
        <f t="shared" si="0"/>
        <v>-129.09775979452999</v>
      </c>
      <c r="K62" s="3228">
        <f t="shared" si="0"/>
        <v>-128.78108016906478</v>
      </c>
      <c r="L62" s="3228">
        <f t="shared" si="0"/>
        <v>-121.58991681231326</v>
      </c>
      <c r="M62" s="3228">
        <f t="shared" si="0"/>
        <v>-132.68692831138574</v>
      </c>
      <c r="N62" s="3228">
        <f t="shared" si="0"/>
        <v>-153.88042614175532</v>
      </c>
      <c r="O62" s="3228">
        <f t="shared" si="0"/>
        <v>-162.04189409383974</v>
      </c>
      <c r="P62" s="3228">
        <f t="shared" si="0"/>
        <v>-160.31007630365389</v>
      </c>
      <c r="Q62" s="3228">
        <f t="shared" si="0"/>
        <v>-152.64120128293783</v>
      </c>
      <c r="R62" s="3228">
        <f t="shared" si="0"/>
        <v>-149.29149029118898</v>
      </c>
      <c r="S62" s="3228">
        <f t="shared" si="0"/>
        <v>-152.81475437989138</v>
      </c>
      <c r="T62" s="3228">
        <f t="shared" si="0"/>
        <v>-166.83082723699104</v>
      </c>
      <c r="U62" s="3228">
        <f t="shared" si="0"/>
        <v>-167.94942052949429</v>
      </c>
      <c r="V62" s="3228">
        <f t="shared" si="0"/>
        <v>1</v>
      </c>
    </row>
    <row r="63" spans="2:22">
      <c r="B63" s="3208" t="s">
        <v>27</v>
      </c>
      <c r="C63" s="3228">
        <f t="shared" ref="C63:V63" si="1">1-C50</f>
        <v>-99</v>
      </c>
      <c r="D63" s="3228">
        <f t="shared" si="1"/>
        <v>-102.29320808644171</v>
      </c>
      <c r="E63" s="3228">
        <f t="shared" si="1"/>
        <v>-99.003210229160999</v>
      </c>
      <c r="F63" s="3228">
        <f t="shared" si="1"/>
        <v>-106.81121043223381</v>
      </c>
      <c r="G63" s="3228">
        <f t="shared" si="1"/>
        <v>-118.63146109786892</v>
      </c>
      <c r="H63" s="3228">
        <f t="shared" si="1"/>
        <v>-114.21828754868548</v>
      </c>
      <c r="I63" s="3228">
        <f t="shared" si="1"/>
        <v>-116.0539154900129</v>
      </c>
      <c r="J63" s="3228">
        <f t="shared" si="1"/>
        <v>-136.20640238883919</v>
      </c>
      <c r="K63" s="3228">
        <f t="shared" si="1"/>
        <v>-151.02231725695114</v>
      </c>
      <c r="L63" s="3228">
        <f t="shared" si="1"/>
        <v>-131.87180942981141</v>
      </c>
      <c r="M63" s="3228">
        <f t="shared" si="1"/>
        <v>-142.02454745602344</v>
      </c>
      <c r="N63" s="3228">
        <f t="shared" si="1"/>
        <v>-171.637290506607</v>
      </c>
      <c r="O63" s="3228">
        <f t="shared" si="1"/>
        <v>-179.52192315086347</v>
      </c>
      <c r="P63" s="3228">
        <f t="shared" si="1"/>
        <v>-182.85962796837339</v>
      </c>
      <c r="Q63" s="3228">
        <f t="shared" si="1"/>
        <v>-180.88409713835475</v>
      </c>
      <c r="R63" s="3228">
        <f t="shared" si="1"/>
        <v>-163.08239088564125</v>
      </c>
      <c r="S63" s="3228">
        <f t="shared" si="1"/>
        <v>-146.88386662421385</v>
      </c>
      <c r="T63" s="3228">
        <f t="shared" si="1"/>
        <v>-150.50633132287064</v>
      </c>
      <c r="U63" s="3228">
        <f t="shared" si="1"/>
        <v>-151.12324205714296</v>
      </c>
      <c r="V63" s="3228">
        <f t="shared" si="1"/>
        <v>-150.80024370025313</v>
      </c>
    </row>
    <row r="64" spans="2:22">
      <c r="B64" s="3208" t="s">
        <v>28</v>
      </c>
      <c r="C64" s="3228">
        <f t="shared" ref="C64:V64" si="2">1-C51</f>
        <v>-99</v>
      </c>
      <c r="D64" s="3228">
        <f t="shared" si="2"/>
        <v>-103.02024926686963</v>
      </c>
      <c r="E64" s="3228">
        <f t="shared" si="2"/>
        <v>-98.926248820180916</v>
      </c>
      <c r="F64" s="3228">
        <f t="shared" si="2"/>
        <v>-96.126469969954258</v>
      </c>
      <c r="G64" s="3228">
        <f t="shared" si="2"/>
        <v>-91.497204474335419</v>
      </c>
      <c r="H64" s="3228">
        <f t="shared" si="2"/>
        <v>-92.217020074587197</v>
      </c>
      <c r="I64" s="3228">
        <f t="shared" si="2"/>
        <v>-97.875646376912258</v>
      </c>
      <c r="J64" s="3228">
        <f t="shared" si="2"/>
        <v>-111.31247816659433</v>
      </c>
      <c r="K64" s="3228">
        <f t="shared" si="2"/>
        <v>-114.01634428369874</v>
      </c>
      <c r="L64" s="3228">
        <f t="shared" si="2"/>
        <v>-99.845930549086205</v>
      </c>
      <c r="M64" s="3228">
        <f t="shared" si="2"/>
        <v>-116.07382447165337</v>
      </c>
      <c r="N64" s="3228">
        <f t="shared" si="2"/>
        <v>-132.67492426495625</v>
      </c>
      <c r="O64" s="3228">
        <f t="shared" si="2"/>
        <v>-132.78026274932657</v>
      </c>
      <c r="P64" s="3228">
        <f t="shared" si="2"/>
        <v>-138.89592063300339</v>
      </c>
      <c r="Q64" s="3228">
        <f t="shared" si="2"/>
        <v>-130.71485891642283</v>
      </c>
      <c r="R64" s="3228">
        <f t="shared" si="2"/>
        <v>-124.89903020741497</v>
      </c>
      <c r="S64" s="3228">
        <f t="shared" si="2"/>
        <v>-125.49852735449029</v>
      </c>
      <c r="T64" s="3228">
        <f t="shared" si="2"/>
        <v>-140.18685370524173</v>
      </c>
      <c r="U64" s="3228">
        <f t="shared" si="2"/>
        <v>-136.83478787580179</v>
      </c>
      <c r="V64" s="3228">
        <f t="shared" si="2"/>
        <v>-141.48364059214168</v>
      </c>
    </row>
    <row r="65" spans="2:24" s="3240" customFormat="1">
      <c r="B65" s="3238" t="s">
        <v>29</v>
      </c>
      <c r="C65" s="3239">
        <f t="shared" ref="C65:V65" si="3">1-C52</f>
        <v>-99</v>
      </c>
      <c r="D65" s="3239">
        <f t="shared" si="3"/>
        <v>-100.86129908496996</v>
      </c>
      <c r="E65" s="3239">
        <f t="shared" si="3"/>
        <v>-99.582315260547176</v>
      </c>
      <c r="F65" s="3239">
        <f t="shared" si="3"/>
        <v>-101.66045154204497</v>
      </c>
      <c r="G65" s="3239">
        <f t="shared" si="3"/>
        <v>-101.19255221918459</v>
      </c>
      <c r="H65" s="3239">
        <f t="shared" si="3"/>
        <v>-80.694860843954501</v>
      </c>
      <c r="I65" s="3239">
        <f t="shared" si="3"/>
        <v>-88.910122299305868</v>
      </c>
      <c r="J65" s="3239">
        <f t="shared" si="3"/>
        <v>-101.70446330021812</v>
      </c>
      <c r="K65" s="3239">
        <f t="shared" si="3"/>
        <v>-110.07109433708921</v>
      </c>
      <c r="L65" s="3239">
        <f t="shared" si="3"/>
        <v>-104.04631386754932</v>
      </c>
      <c r="M65" s="3239">
        <f t="shared" si="3"/>
        <v>-117.5620920380652</v>
      </c>
      <c r="N65" s="3239">
        <f t="shared" si="3"/>
        <v>-123.24138497199506</v>
      </c>
      <c r="O65" s="3239">
        <f t="shared" si="3"/>
        <v>-118.03965683750233</v>
      </c>
      <c r="P65" s="3239">
        <f t="shared" si="3"/>
        <v>-114.26916057967928</v>
      </c>
      <c r="Q65" s="3239">
        <f t="shared" si="3"/>
        <v>-114.05513558821693</v>
      </c>
      <c r="R65" s="3239">
        <f t="shared" si="3"/>
        <v>-115.65281369289497</v>
      </c>
      <c r="S65" s="3239">
        <f t="shared" si="3"/>
        <v>-115.70967325833301</v>
      </c>
      <c r="T65" s="3239">
        <f t="shared" si="3"/>
        <v>-118.29903740483945</v>
      </c>
      <c r="U65" s="3239">
        <f t="shared" si="3"/>
        <v>-129.57705203578988</v>
      </c>
      <c r="V65" s="3239">
        <f t="shared" si="3"/>
        <v>-132.03103184023587</v>
      </c>
    </row>
    <row r="66" spans="2:24">
      <c r="B66" s="3208" t="s">
        <v>30</v>
      </c>
      <c r="C66" s="3228">
        <f t="shared" ref="C66:V66" si="4">1-C53</f>
        <v>-99</v>
      </c>
      <c r="D66" s="3228">
        <f t="shared" si="4"/>
        <v>-104.48157167529682</v>
      </c>
      <c r="E66" s="3228">
        <f t="shared" si="4"/>
        <v>-102.71106287313616</v>
      </c>
      <c r="F66" s="3228">
        <f t="shared" si="4"/>
        <v>-108.67691122329227</v>
      </c>
      <c r="G66" s="3228">
        <f t="shared" si="4"/>
        <v>-100.96380660856352</v>
      </c>
      <c r="H66" s="3228">
        <f t="shared" si="4"/>
        <v>-103.24118810181118</v>
      </c>
      <c r="I66" s="3228">
        <f t="shared" si="4"/>
        <v>-101.93622508645487</v>
      </c>
      <c r="J66" s="3228">
        <f t="shared" si="4"/>
        <v>-110.73903220942699</v>
      </c>
      <c r="K66" s="3228">
        <f t="shared" si="4"/>
        <v>-111.49105388463759</v>
      </c>
      <c r="L66" s="3228">
        <f t="shared" si="4"/>
        <v>-102.6043621289855</v>
      </c>
      <c r="M66" s="3228">
        <f t="shared" si="4"/>
        <v>-112.51130304445847</v>
      </c>
      <c r="N66" s="3228">
        <f t="shared" si="4"/>
        <v>-118.55230011767446</v>
      </c>
      <c r="O66" s="3228">
        <f t="shared" si="4"/>
        <v>-124.82544516644995</v>
      </c>
      <c r="P66" s="3228">
        <f t="shared" si="4"/>
        <v>-122.9501586010101</v>
      </c>
      <c r="Q66" s="3228">
        <f t="shared" si="4"/>
        <v>-117.38283172298375</v>
      </c>
      <c r="R66" s="3228">
        <f t="shared" si="4"/>
        <v>-119.77047039537662</v>
      </c>
      <c r="S66" s="3228">
        <f t="shared" si="4"/>
        <v>-119.62172050358789</v>
      </c>
      <c r="T66" s="3228">
        <f t="shared" si="4"/>
        <v>-119.55970655799203</v>
      </c>
      <c r="U66" s="3228">
        <f t="shared" si="4"/>
        <v>-124.97484621006535</v>
      </c>
      <c r="V66" s="3228">
        <f t="shared" si="4"/>
        <v>-124.71508303635387</v>
      </c>
    </row>
    <row r="67" spans="2:24">
      <c r="B67" s="3208" t="s">
        <v>31</v>
      </c>
      <c r="C67" s="3228">
        <f t="shared" ref="C67:V67" si="5">1-C54</f>
        <v>-99</v>
      </c>
      <c r="D67" s="3228">
        <f t="shared" si="5"/>
        <v>-106.34837402149584</v>
      </c>
      <c r="E67" s="3228">
        <f t="shared" si="5"/>
        <v>-98.51937723345489</v>
      </c>
      <c r="F67" s="3228">
        <f t="shared" si="5"/>
        <v>-100.76572746529806</v>
      </c>
      <c r="G67" s="3228">
        <f t="shared" si="5"/>
        <v>-98.077781922151658</v>
      </c>
      <c r="H67" s="3228">
        <f t="shared" si="5"/>
        <v>-97.197304093905231</v>
      </c>
      <c r="I67" s="3228">
        <f t="shared" si="5"/>
        <v>-102.12039700949795</v>
      </c>
      <c r="J67" s="3228">
        <f t="shared" si="5"/>
        <v>-106.63146485717456</v>
      </c>
      <c r="K67" s="3228">
        <f t="shared" si="5"/>
        <v>-106.59138128211822</v>
      </c>
      <c r="L67" s="3228">
        <f t="shared" si="5"/>
        <v>-96.75813903312347</v>
      </c>
      <c r="M67" s="3228">
        <f t="shared" si="5"/>
        <v>-104.76417037224979</v>
      </c>
      <c r="N67" s="3228">
        <f t="shared" si="5"/>
        <v>-107.27845350351657</v>
      </c>
      <c r="O67" s="3228">
        <f t="shared" si="5"/>
        <v>-119.29460360380246</v>
      </c>
      <c r="P67" s="3228">
        <f t="shared" si="5"/>
        <v>-121.93739617728241</v>
      </c>
      <c r="Q67" s="3228">
        <f t="shared" si="5"/>
        <v>-116.15041563891533</v>
      </c>
      <c r="R67" s="3228">
        <f t="shared" si="5"/>
        <v>-111.9247087227203</v>
      </c>
      <c r="S67" s="3228">
        <f t="shared" si="5"/>
        <v>-110.66845011073944</v>
      </c>
      <c r="T67" s="3228">
        <f t="shared" si="5"/>
        <v>-115.86687176423395</v>
      </c>
      <c r="U67" s="3228">
        <f t="shared" si="5"/>
        <v>-123.49841204883877</v>
      </c>
      <c r="V67" s="3228">
        <f t="shared" si="5"/>
        <v>-129.59194598574186</v>
      </c>
    </row>
    <row r="68" spans="2:24">
      <c r="B68" s="3208" t="s">
        <v>32</v>
      </c>
      <c r="C68" s="3228">
        <f t="shared" ref="C68:V68" si="6">1-C55</f>
        <v>-99</v>
      </c>
      <c r="D68" s="3228">
        <f t="shared" si="6"/>
        <v>-103.36646638352101</v>
      </c>
      <c r="E68" s="3228">
        <f t="shared" si="6"/>
        <v>-105.89641916105617</v>
      </c>
      <c r="F68" s="3228">
        <f t="shared" si="6"/>
        <v>-111.39558370775231</v>
      </c>
      <c r="G68" s="3228">
        <f t="shared" si="6"/>
        <v>-106.69378434015218</v>
      </c>
      <c r="H68" s="3228">
        <f t="shared" si="6"/>
        <v>-102.13537553176029</v>
      </c>
      <c r="I68" s="3228">
        <f t="shared" si="6"/>
        <v>-103.68204423774861</v>
      </c>
      <c r="J68" s="3228">
        <f t="shared" si="6"/>
        <v>-106.64734337973935</v>
      </c>
      <c r="K68" s="3228">
        <f t="shared" si="6"/>
        <v>-110.68805717947329</v>
      </c>
      <c r="L68" s="3228">
        <f t="shared" si="6"/>
        <v>-104.63999414052743</v>
      </c>
      <c r="M68" s="3228">
        <f t="shared" si="6"/>
        <v>-106.03716219578793</v>
      </c>
      <c r="N68" s="3228">
        <f t="shared" si="6"/>
        <v>-113.3536977144029</v>
      </c>
      <c r="O68" s="3228">
        <f t="shared" si="6"/>
        <v>-119.15079986837711</v>
      </c>
      <c r="P68" s="3228">
        <f t="shared" si="6"/>
        <v>-124.41017623479347</v>
      </c>
      <c r="Q68" s="3228">
        <f t="shared" si="6"/>
        <v>-120.6082362148248</v>
      </c>
      <c r="R68" s="3228">
        <f t="shared" si="6"/>
        <v>-119.2712258164463</v>
      </c>
      <c r="S68" s="3228">
        <f t="shared" si="6"/>
        <v>-115.20941278566976</v>
      </c>
      <c r="T68" s="3228">
        <f t="shared" si="6"/>
        <v>-121.94591609929427</v>
      </c>
      <c r="U68" s="3228">
        <f t="shared" si="6"/>
        <v>-122.82072057425235</v>
      </c>
      <c r="V68" s="3228">
        <f t="shared" si="6"/>
        <v>-124.00682460354781</v>
      </c>
      <c r="X68" t="s">
        <v>55</v>
      </c>
    </row>
    <row r="69" spans="2:24">
      <c r="B69" s="3208" t="s">
        <v>33</v>
      </c>
      <c r="C69" s="3228">
        <f t="shared" ref="C69:V69" si="7">1-C56</f>
        <v>-99</v>
      </c>
      <c r="D69" s="3228">
        <f t="shared" si="7"/>
        <v>-97.918637391803486</v>
      </c>
      <c r="E69" s="3228">
        <f t="shared" si="7"/>
        <v>-94.865374390351235</v>
      </c>
      <c r="F69" s="3228">
        <f t="shared" si="7"/>
        <v>-97.939475350004585</v>
      </c>
      <c r="G69" s="3228">
        <f t="shared" si="7"/>
        <v>-103.00713168403692</v>
      </c>
      <c r="H69" s="3228">
        <f t="shared" si="7"/>
        <v>-98.877521848265161</v>
      </c>
      <c r="I69" s="3228">
        <f t="shared" si="7"/>
        <v>-100.09656660823094</v>
      </c>
      <c r="J69" s="3228">
        <f t="shared" si="7"/>
        <v>-98.762247588462571</v>
      </c>
      <c r="K69" s="3228">
        <f t="shared" si="7"/>
        <v>-98.998454523561975</v>
      </c>
      <c r="L69" s="3228">
        <f t="shared" si="7"/>
        <v>-95.862865070490585</v>
      </c>
      <c r="M69" s="3228">
        <f t="shared" si="7"/>
        <v>-99.77705279559828</v>
      </c>
      <c r="N69" s="3228">
        <f t="shared" si="7"/>
        <v>-99.158936391713283</v>
      </c>
      <c r="O69" s="3228">
        <f t="shared" si="7"/>
        <v>-102.1352830229567</v>
      </c>
      <c r="P69" s="3228">
        <f t="shared" si="7"/>
        <v>-104.03068303322311</v>
      </c>
      <c r="Q69" s="3228">
        <f t="shared" si="7"/>
        <v>-106.47518295519366</v>
      </c>
      <c r="R69" s="3228">
        <f t="shared" si="7"/>
        <v>-111.44128123500347</v>
      </c>
      <c r="S69" s="3228">
        <f t="shared" si="7"/>
        <v>-118.20698134696242</v>
      </c>
      <c r="T69" s="3228">
        <f t="shared" si="7"/>
        <v>-119.43952217598783</v>
      </c>
      <c r="U69" s="3228">
        <f t="shared" si="7"/>
        <v>-121.12464478413041</v>
      </c>
      <c r="V69" s="3228">
        <f t="shared" si="7"/>
        <v>-118.8844878388494</v>
      </c>
    </row>
    <row r="70" spans="2:24">
      <c r="B70" s="3208" t="s">
        <v>34</v>
      </c>
      <c r="C70" s="3228">
        <f t="shared" ref="C70:V70" si="8">1-C57</f>
        <v>-99</v>
      </c>
      <c r="D70" s="3228">
        <f t="shared" si="8"/>
        <v>-105.24900940876272</v>
      </c>
      <c r="E70" s="3228">
        <f t="shared" si="8"/>
        <v>-97.343845048530824</v>
      </c>
      <c r="F70" s="3228">
        <f t="shared" si="8"/>
        <v>-94.549068840885951</v>
      </c>
      <c r="G70" s="3228">
        <f t="shared" si="8"/>
        <v>-96.491648616690583</v>
      </c>
      <c r="H70" s="3228">
        <f t="shared" si="8"/>
        <v>-89.520401723287421</v>
      </c>
      <c r="I70" s="3228">
        <f t="shared" si="8"/>
        <v>-91.530637871729141</v>
      </c>
      <c r="J70" s="3228">
        <f t="shared" si="8"/>
        <v>-96.184315919607698</v>
      </c>
      <c r="K70" s="3228">
        <f t="shared" si="8"/>
        <v>-104.90929815951596</v>
      </c>
      <c r="L70" s="3228">
        <f t="shared" si="8"/>
        <v>-99.09585906167176</v>
      </c>
      <c r="M70" s="3228">
        <f t="shared" si="8"/>
        <v>-105.63219466505586</v>
      </c>
      <c r="N70" s="3228">
        <f t="shared" si="8"/>
        <v>-118.26879853681261</v>
      </c>
      <c r="O70" s="3228">
        <f t="shared" si="8"/>
        <v>-127.52027806937386</v>
      </c>
      <c r="P70" s="3228">
        <f t="shared" si="8"/>
        <v>-122.10788052309324</v>
      </c>
      <c r="Q70" s="3228">
        <f t="shared" si="8"/>
        <v>-117.3160995670535</v>
      </c>
      <c r="R70" s="3228">
        <f t="shared" si="8"/>
        <v>-109.67172506137022</v>
      </c>
      <c r="S70" s="3228">
        <f t="shared" si="8"/>
        <v>-111.89514822198323</v>
      </c>
      <c r="T70" s="3228">
        <f t="shared" si="8"/>
        <v>-121.57494712681314</v>
      </c>
      <c r="U70" s="3228">
        <f t="shared" si="8"/>
        <v>-119.29451411021429</v>
      </c>
      <c r="V70" s="3228">
        <f t="shared" si="8"/>
        <v>1</v>
      </c>
    </row>
    <row r="71" spans="2:24">
      <c r="B71" s="3208" t="s">
        <v>40</v>
      </c>
      <c r="C71" s="3228" t="e">
        <f>1-#REF!</f>
        <v>#REF!</v>
      </c>
      <c r="D71" s="3228" t="e">
        <f>1-#REF!</f>
        <v>#REF!</v>
      </c>
      <c r="E71" s="3228" t="e">
        <f>1-#REF!</f>
        <v>#REF!</v>
      </c>
      <c r="F71" s="3228" t="e">
        <f>1-#REF!</f>
        <v>#REF!</v>
      </c>
      <c r="G71" s="3228" t="e">
        <f>1-#REF!</f>
        <v>#REF!</v>
      </c>
      <c r="H71" s="3228" t="e">
        <f>1-#REF!</f>
        <v>#REF!</v>
      </c>
      <c r="I71" s="3228" t="e">
        <f>1-#REF!</f>
        <v>#REF!</v>
      </c>
      <c r="J71" s="3228" t="e">
        <f>1-#REF!</f>
        <v>#REF!</v>
      </c>
      <c r="K71" s="3228" t="e">
        <f>1-#REF!</f>
        <v>#REF!</v>
      </c>
      <c r="L71" s="3228" t="e">
        <f>1-#REF!</f>
        <v>#REF!</v>
      </c>
      <c r="M71" s="3228" t="e">
        <f>1-#REF!</f>
        <v>#REF!</v>
      </c>
      <c r="N71" s="3228" t="e">
        <f>1-#REF!</f>
        <v>#REF!</v>
      </c>
      <c r="O71" s="3228" t="e">
        <f>1-#REF!</f>
        <v>#REF!</v>
      </c>
      <c r="P71" s="3228" t="e">
        <f>1-#REF!</f>
        <v>#REF!</v>
      </c>
      <c r="Q71" s="3228" t="e">
        <f>1-#REF!</f>
        <v>#REF!</v>
      </c>
      <c r="R71" s="3228" t="e">
        <f>1-#REF!</f>
        <v>#REF!</v>
      </c>
      <c r="S71" s="3228" t="e">
        <f>1-#REF!</f>
        <v>#REF!</v>
      </c>
      <c r="T71" s="3228" t="e">
        <f>1-#REF!</f>
        <v>#REF!</v>
      </c>
      <c r="U71" s="3228" t="e">
        <f>1-#REF!</f>
        <v>#REF!</v>
      </c>
      <c r="V71" s="3228" t="e">
        <f>1-#REF!</f>
        <v>#REF!</v>
      </c>
    </row>
    <row r="72" spans="2:24">
      <c r="B72" s="3208" t="s">
        <v>35</v>
      </c>
      <c r="C72" s="3228">
        <f t="shared" ref="C72:V72" si="9">1-C58</f>
        <v>-99</v>
      </c>
      <c r="D72" s="3228">
        <f t="shared" si="9"/>
        <v>-105.21748931181763</v>
      </c>
      <c r="E72" s="3228">
        <f t="shared" si="9"/>
        <v>-103.46723678777538</v>
      </c>
      <c r="F72" s="3228">
        <f t="shared" si="9"/>
        <v>-103.54658272461164</v>
      </c>
      <c r="G72" s="3228">
        <f t="shared" si="9"/>
        <v>-99.133814998030175</v>
      </c>
      <c r="H72" s="3228">
        <f t="shared" si="9"/>
        <v>-101.58841660523349</v>
      </c>
      <c r="I72" s="3228">
        <f t="shared" si="9"/>
        <v>-108.83508333602504</v>
      </c>
      <c r="J72" s="3228">
        <f t="shared" si="9"/>
        <v>-110.67479148676412</v>
      </c>
      <c r="K72" s="3228">
        <f t="shared" si="9"/>
        <v>-111.03695839435194</v>
      </c>
      <c r="L72" s="3228">
        <f t="shared" si="9"/>
        <v>-102.62158355065588</v>
      </c>
      <c r="M72" s="3228">
        <f t="shared" si="9"/>
        <v>-109.95297447651973</v>
      </c>
      <c r="N72" s="3228">
        <f t="shared" si="9"/>
        <v>-112.3239110247397</v>
      </c>
      <c r="O72" s="3228">
        <f t="shared" si="9"/>
        <v>-117.06593664755664</v>
      </c>
      <c r="P72" s="3228">
        <f t="shared" si="9"/>
        <v>-121.60331150270719</v>
      </c>
      <c r="Q72" s="3228">
        <f t="shared" si="9"/>
        <v>-116.05952616505527</v>
      </c>
      <c r="R72" s="3228">
        <f t="shared" si="9"/>
        <v>-113.88327274320002</v>
      </c>
      <c r="S72" s="3228">
        <f t="shared" si="9"/>
        <v>-113.46720397853589</v>
      </c>
      <c r="T72" s="3228">
        <f t="shared" si="9"/>
        <v>-119.55044080903753</v>
      </c>
      <c r="U72" s="3228">
        <f t="shared" si="9"/>
        <v>-118.22719189386555</v>
      </c>
      <c r="V72" s="3228">
        <f t="shared" si="9"/>
        <v>1</v>
      </c>
    </row>
    <row r="73" spans="2:24" ht="30">
      <c r="B73" s="3208" t="s">
        <v>41</v>
      </c>
      <c r="C73" s="3228" t="e">
        <f>1-#REF!</f>
        <v>#REF!</v>
      </c>
      <c r="D73" s="3228" t="e">
        <f>1-#REF!</f>
        <v>#REF!</v>
      </c>
      <c r="E73" s="3228" t="e">
        <f>1-#REF!</f>
        <v>#REF!</v>
      </c>
      <c r="F73" s="3228" t="e">
        <f>1-#REF!</f>
        <v>#REF!</v>
      </c>
      <c r="G73" s="3228" t="e">
        <f>1-#REF!</f>
        <v>#REF!</v>
      </c>
      <c r="H73" s="3228" t="e">
        <f>1-#REF!</f>
        <v>#REF!</v>
      </c>
      <c r="I73" s="3228" t="e">
        <f>1-#REF!</f>
        <v>#REF!</v>
      </c>
      <c r="J73" s="3228" t="e">
        <f>1-#REF!</f>
        <v>#REF!</v>
      </c>
      <c r="K73" s="3228" t="e">
        <f>1-#REF!</f>
        <v>#REF!</v>
      </c>
      <c r="L73" s="3228" t="e">
        <f>1-#REF!</f>
        <v>#REF!</v>
      </c>
      <c r="M73" s="3228" t="e">
        <f>1-#REF!</f>
        <v>#REF!</v>
      </c>
      <c r="N73" s="3228" t="e">
        <f>1-#REF!</f>
        <v>#REF!</v>
      </c>
      <c r="O73" s="3228" t="e">
        <f>1-#REF!</f>
        <v>#REF!</v>
      </c>
      <c r="P73" s="3228" t="e">
        <f>1-#REF!</f>
        <v>#REF!</v>
      </c>
      <c r="Q73" s="3228" t="e">
        <f>1-#REF!</f>
        <v>#REF!</v>
      </c>
      <c r="R73" s="3228" t="e">
        <f>1-#REF!</f>
        <v>#REF!</v>
      </c>
      <c r="S73" s="3228" t="e">
        <f>1-#REF!</f>
        <v>#REF!</v>
      </c>
      <c r="T73" s="3228" t="e">
        <f>1-#REF!</f>
        <v>#REF!</v>
      </c>
      <c r="U73" s="3228" t="e">
        <f>1-#REF!</f>
        <v>#REF!</v>
      </c>
      <c r="V73" s="3228" t="e">
        <f>1-#REF!</f>
        <v>#REF!</v>
      </c>
    </row>
    <row r="74" spans="2:24">
      <c r="B74" s="3208" t="s">
        <v>36</v>
      </c>
      <c r="C74" s="3228">
        <f t="shared" ref="C74" si="10">1-C59</f>
        <v>-99</v>
      </c>
      <c r="D74" s="3228">
        <f t="shared" ref="D74:V74" si="11">1-D59</f>
        <v>-102.37569403299157</v>
      </c>
      <c r="E74" s="3228">
        <f t="shared" si="11"/>
        <v>-100.68013934548586</v>
      </c>
      <c r="F74" s="3228">
        <f t="shared" si="11"/>
        <v>-100.60660648224598</v>
      </c>
      <c r="G74" s="3228">
        <f t="shared" si="11"/>
        <v>-99.20986860785338</v>
      </c>
      <c r="H74" s="3228">
        <f t="shared" si="11"/>
        <v>-94.906541246292335</v>
      </c>
      <c r="I74" s="3228">
        <f t="shared" si="11"/>
        <v>-101.41274467240251</v>
      </c>
      <c r="J74" s="3228">
        <f t="shared" si="11"/>
        <v>-108.24863107401933</v>
      </c>
      <c r="K74" s="3228">
        <f t="shared" si="11"/>
        <v>-106.26504578360563</v>
      </c>
      <c r="L74" s="3228">
        <f t="shared" si="11"/>
        <v>-99.5144475788438</v>
      </c>
      <c r="M74" s="3228">
        <f t="shared" si="11"/>
        <v>-109.95145962613249</v>
      </c>
      <c r="N74" s="3228">
        <f t="shared" si="11"/>
        <v>-117.21321588660862</v>
      </c>
      <c r="O74" s="3228">
        <f t="shared" si="11"/>
        <v>-124.20426060063245</v>
      </c>
      <c r="P74" s="3228">
        <f t="shared" si="11"/>
        <v>-123.36202283232238</v>
      </c>
      <c r="Q74" s="3228">
        <f t="shared" si="11"/>
        <v>-119.1158462638863</v>
      </c>
      <c r="R74" s="3228">
        <f t="shared" si="11"/>
        <v>-115.56796477185868</v>
      </c>
      <c r="S74" s="3228">
        <f t="shared" si="11"/>
        <v>-112.56743272226875</v>
      </c>
      <c r="T74" s="3228">
        <f t="shared" si="11"/>
        <v>-117.32875871991747</v>
      </c>
      <c r="U74" s="3228">
        <f t="shared" si="11"/>
        <v>-116.68869624337212</v>
      </c>
      <c r="V74" s="3228">
        <f t="shared" si="11"/>
        <v>1</v>
      </c>
    </row>
    <row r="75" spans="2:24" ht="45">
      <c r="B75" s="3204" t="s">
        <v>43</v>
      </c>
      <c r="C75" s="3205"/>
      <c r="D75" s="3205"/>
      <c r="E75" s="3205"/>
      <c r="F75" s="3205"/>
      <c r="G75" s="3205"/>
      <c r="H75" s="3205"/>
      <c r="I75" s="3205"/>
      <c r="J75" s="3205"/>
      <c r="K75" s="3205"/>
      <c r="L75" s="3205"/>
      <c r="M75" s="3205"/>
      <c r="N75" s="3205"/>
      <c r="O75" s="3205"/>
      <c r="P75" s="3205"/>
      <c r="Q75" s="3205"/>
      <c r="R75" s="3205"/>
      <c r="S75" s="3205"/>
      <c r="T75" s="3205"/>
      <c r="U75" s="3205"/>
      <c r="V75" s="3206" t="s">
        <v>23</v>
      </c>
    </row>
    <row r="76" spans="2:24" ht="120">
      <c r="B76" s="3204" t="s">
        <v>37</v>
      </c>
      <c r="C76" s="3205"/>
      <c r="D76" s="3205"/>
      <c r="E76" s="3205"/>
      <c r="F76" s="3205"/>
      <c r="G76" s="3205"/>
      <c r="H76" s="3205"/>
      <c r="I76" s="3205"/>
      <c r="J76" s="3205"/>
      <c r="K76" s="3205"/>
      <c r="L76" s="3205"/>
      <c r="M76" s="3205"/>
      <c r="N76" s="3205"/>
      <c r="O76" s="3205"/>
      <c r="P76" s="3205"/>
      <c r="Q76" s="3205"/>
      <c r="R76" s="3205"/>
      <c r="S76" s="3205"/>
      <c r="T76" s="3205"/>
      <c r="U76" s="3205"/>
      <c r="V76" s="3207"/>
    </row>
    <row r="77" spans="2:24">
      <c r="B77" s="3208" t="s">
        <v>26</v>
      </c>
      <c r="C77" s="3228">
        <f>1-C62</f>
        <v>100</v>
      </c>
      <c r="D77" s="3228">
        <f t="shared" ref="D77:U89" si="12">1-D62</f>
        <v>101.95799511543679</v>
      </c>
      <c r="E77" s="3228">
        <f t="shared" si="12"/>
        <v>96.409452842953797</v>
      </c>
      <c r="F77" s="3228">
        <f t="shared" si="12"/>
        <v>97.834445601744392</v>
      </c>
      <c r="G77" s="3228">
        <f t="shared" si="12"/>
        <v>111.77921611344853</v>
      </c>
      <c r="H77" s="3228">
        <f t="shared" si="12"/>
        <v>107.46598015783431</v>
      </c>
      <c r="I77" s="3228">
        <f t="shared" si="12"/>
        <v>111.4090767016483</v>
      </c>
      <c r="J77" s="3228">
        <f t="shared" si="12"/>
        <v>130.09775979452999</v>
      </c>
      <c r="K77" s="3228">
        <f t="shared" si="12"/>
        <v>129.78108016906478</v>
      </c>
      <c r="L77" s="3228">
        <f t="shared" si="12"/>
        <v>122.58991681231326</v>
      </c>
      <c r="M77" s="3228">
        <f t="shared" si="12"/>
        <v>133.68692831138574</v>
      </c>
      <c r="N77" s="3228">
        <f t="shared" si="12"/>
        <v>154.88042614175532</v>
      </c>
      <c r="O77" s="3228">
        <f t="shared" si="12"/>
        <v>163.04189409383974</v>
      </c>
      <c r="P77" s="3228">
        <f t="shared" si="12"/>
        <v>161.31007630365389</v>
      </c>
      <c r="Q77" s="3228">
        <f t="shared" si="12"/>
        <v>153.64120128293783</v>
      </c>
      <c r="R77" s="3228">
        <f t="shared" si="12"/>
        <v>150.29149029118898</v>
      </c>
      <c r="S77" s="3228">
        <f t="shared" si="12"/>
        <v>153.81475437989138</v>
      </c>
      <c r="T77" s="3228">
        <f t="shared" si="12"/>
        <v>167.83082723699104</v>
      </c>
      <c r="U77" s="3228">
        <f t="shared" si="12"/>
        <v>168.94942052949429</v>
      </c>
      <c r="V77" s="3228">
        <f>1-V62</f>
        <v>0</v>
      </c>
    </row>
    <row r="78" spans="2:24">
      <c r="B78" s="3208" t="s">
        <v>27</v>
      </c>
      <c r="C78" s="3228">
        <f t="shared" ref="C78:R89" si="13">1-C63</f>
        <v>100</v>
      </c>
      <c r="D78" s="3228">
        <f t="shared" si="13"/>
        <v>103.29320808644171</v>
      </c>
      <c r="E78" s="3228">
        <f t="shared" si="13"/>
        <v>100.003210229161</v>
      </c>
      <c r="F78" s="3228">
        <f t="shared" si="13"/>
        <v>107.81121043223381</v>
      </c>
      <c r="G78" s="3228">
        <f t="shared" si="13"/>
        <v>119.63146109786892</v>
      </c>
      <c r="H78" s="3228">
        <f t="shared" si="13"/>
        <v>115.21828754868548</v>
      </c>
      <c r="I78" s="3228">
        <f t="shared" si="13"/>
        <v>117.0539154900129</v>
      </c>
      <c r="J78" s="3228">
        <f t="shared" si="13"/>
        <v>137.20640238883919</v>
      </c>
      <c r="K78" s="3228">
        <f t="shared" si="13"/>
        <v>152.02231725695114</v>
      </c>
      <c r="L78" s="3228">
        <f t="shared" si="13"/>
        <v>132.87180942981141</v>
      </c>
      <c r="M78" s="3228">
        <f t="shared" si="13"/>
        <v>143.02454745602344</v>
      </c>
      <c r="N78" s="3228">
        <f t="shared" si="13"/>
        <v>172.637290506607</v>
      </c>
      <c r="O78" s="3228">
        <f t="shared" si="13"/>
        <v>180.52192315086347</v>
      </c>
      <c r="P78" s="3228">
        <f t="shared" si="13"/>
        <v>183.85962796837339</v>
      </c>
      <c r="Q78" s="3228">
        <f t="shared" si="13"/>
        <v>181.88409713835475</v>
      </c>
      <c r="R78" s="3228">
        <f t="shared" si="13"/>
        <v>164.08239088564125</v>
      </c>
      <c r="S78" s="3228">
        <f t="shared" si="12"/>
        <v>147.88386662421385</v>
      </c>
      <c r="T78" s="3228">
        <f t="shared" si="12"/>
        <v>151.50633132287064</v>
      </c>
      <c r="U78" s="3228">
        <f t="shared" si="12"/>
        <v>152.12324205714296</v>
      </c>
      <c r="V78" s="3228">
        <f t="shared" ref="V78:V89" si="14">1-V63</f>
        <v>151.80024370025313</v>
      </c>
    </row>
    <row r="79" spans="2:24">
      <c r="B79" s="3208" t="s">
        <v>28</v>
      </c>
      <c r="C79" s="3228">
        <f t="shared" si="13"/>
        <v>100</v>
      </c>
      <c r="D79" s="3228">
        <f t="shared" si="12"/>
        <v>104.02024926686963</v>
      </c>
      <c r="E79" s="3228">
        <f t="shared" si="12"/>
        <v>99.926248820180916</v>
      </c>
      <c r="F79" s="3228">
        <f t="shared" si="12"/>
        <v>97.126469969954258</v>
      </c>
      <c r="G79" s="3228">
        <f t="shared" si="12"/>
        <v>92.497204474335419</v>
      </c>
      <c r="H79" s="3228">
        <f t="shared" si="12"/>
        <v>93.217020074587197</v>
      </c>
      <c r="I79" s="3228">
        <f t="shared" si="12"/>
        <v>98.875646376912258</v>
      </c>
      <c r="J79" s="3228">
        <f t="shared" si="12"/>
        <v>112.31247816659433</v>
      </c>
      <c r="K79" s="3228">
        <f t="shared" si="12"/>
        <v>115.01634428369874</v>
      </c>
      <c r="L79" s="3228">
        <f t="shared" si="12"/>
        <v>100.84593054908621</v>
      </c>
      <c r="M79" s="3228">
        <f t="shared" si="12"/>
        <v>117.07382447165337</v>
      </c>
      <c r="N79" s="3228">
        <f t="shared" si="12"/>
        <v>133.67492426495625</v>
      </c>
      <c r="O79" s="3228">
        <f t="shared" si="12"/>
        <v>133.78026274932657</v>
      </c>
      <c r="P79" s="3228">
        <f t="shared" si="12"/>
        <v>139.89592063300339</v>
      </c>
      <c r="Q79" s="3228">
        <f t="shared" si="12"/>
        <v>131.71485891642283</v>
      </c>
      <c r="R79" s="3228">
        <f t="shared" si="12"/>
        <v>125.89903020741497</v>
      </c>
      <c r="S79" s="3228">
        <f t="shared" si="12"/>
        <v>126.49852735449029</v>
      </c>
      <c r="T79" s="3228">
        <f t="shared" si="12"/>
        <v>141.18685370524173</v>
      </c>
      <c r="U79" s="3228">
        <f t="shared" si="12"/>
        <v>137.83478787580179</v>
      </c>
      <c r="V79" s="3228">
        <f t="shared" si="14"/>
        <v>142.48364059214168</v>
      </c>
    </row>
    <row r="80" spans="2:24">
      <c r="B80" s="3208" t="s">
        <v>29</v>
      </c>
      <c r="C80" s="3228">
        <f t="shared" si="13"/>
        <v>100</v>
      </c>
      <c r="D80" s="3228">
        <f t="shared" si="12"/>
        <v>101.86129908496996</v>
      </c>
      <c r="E80" s="3228">
        <f t="shared" si="12"/>
        <v>100.58231526054718</v>
      </c>
      <c r="F80" s="3228">
        <f t="shared" si="12"/>
        <v>102.66045154204497</v>
      </c>
      <c r="G80" s="3228">
        <f t="shared" si="12"/>
        <v>102.19255221918459</v>
      </c>
      <c r="H80" s="3228">
        <f t="shared" si="12"/>
        <v>81.694860843954501</v>
      </c>
      <c r="I80" s="3228">
        <f t="shared" si="12"/>
        <v>89.910122299305868</v>
      </c>
      <c r="J80" s="3228">
        <f t="shared" si="12"/>
        <v>102.70446330021812</v>
      </c>
      <c r="K80" s="3228">
        <f t="shared" si="12"/>
        <v>111.07109433708921</v>
      </c>
      <c r="L80" s="3228">
        <f t="shared" si="12"/>
        <v>105.04631386754932</v>
      </c>
      <c r="M80" s="3228">
        <f t="shared" si="12"/>
        <v>118.5620920380652</v>
      </c>
      <c r="N80" s="3228">
        <f t="shared" si="12"/>
        <v>124.24138497199506</v>
      </c>
      <c r="O80" s="3228">
        <f t="shared" si="12"/>
        <v>119.03965683750233</v>
      </c>
      <c r="P80" s="3228">
        <f t="shared" si="12"/>
        <v>115.26916057967928</v>
      </c>
      <c r="Q80" s="3228">
        <f t="shared" si="12"/>
        <v>115.05513558821693</v>
      </c>
      <c r="R80" s="3228">
        <f t="shared" si="12"/>
        <v>116.65281369289497</v>
      </c>
      <c r="S80" s="3228">
        <f t="shared" si="12"/>
        <v>116.70967325833301</v>
      </c>
      <c r="T80" s="3228">
        <f t="shared" si="12"/>
        <v>119.29903740483945</v>
      </c>
      <c r="U80" s="3228">
        <f t="shared" si="12"/>
        <v>130.57705203578988</v>
      </c>
      <c r="V80" s="3228">
        <f t="shared" si="14"/>
        <v>133.03103184023587</v>
      </c>
    </row>
    <row r="81" spans="2:22">
      <c r="B81" s="3208" t="s">
        <v>30</v>
      </c>
      <c r="C81" s="3228">
        <f t="shared" si="13"/>
        <v>100</v>
      </c>
      <c r="D81" s="3228">
        <f t="shared" si="12"/>
        <v>105.48157167529682</v>
      </c>
      <c r="E81" s="3228">
        <f t="shared" si="12"/>
        <v>103.71106287313616</v>
      </c>
      <c r="F81" s="3228">
        <f t="shared" si="12"/>
        <v>109.67691122329227</v>
      </c>
      <c r="G81" s="3228">
        <f t="shared" si="12"/>
        <v>101.96380660856352</v>
      </c>
      <c r="H81" s="3228">
        <f t="shared" si="12"/>
        <v>104.24118810181118</v>
      </c>
      <c r="I81" s="3228">
        <f t="shared" si="12"/>
        <v>102.93622508645487</v>
      </c>
      <c r="J81" s="3228">
        <f t="shared" si="12"/>
        <v>111.73903220942699</v>
      </c>
      <c r="K81" s="3228">
        <f t="shared" si="12"/>
        <v>112.49105388463759</v>
      </c>
      <c r="L81" s="3228">
        <f t="shared" si="12"/>
        <v>103.6043621289855</v>
      </c>
      <c r="M81" s="3228">
        <f t="shared" si="12"/>
        <v>113.51130304445847</v>
      </c>
      <c r="N81" s="3228">
        <f t="shared" si="12"/>
        <v>119.55230011767446</v>
      </c>
      <c r="O81" s="3228">
        <f t="shared" si="12"/>
        <v>125.82544516644995</v>
      </c>
      <c r="P81" s="3228">
        <f t="shared" si="12"/>
        <v>123.9501586010101</v>
      </c>
      <c r="Q81" s="3228">
        <f t="shared" si="12"/>
        <v>118.38283172298375</v>
      </c>
      <c r="R81" s="3228">
        <f t="shared" si="12"/>
        <v>120.77047039537662</v>
      </c>
      <c r="S81" s="3228">
        <f t="shared" si="12"/>
        <v>120.62172050358789</v>
      </c>
      <c r="T81" s="3228">
        <f t="shared" si="12"/>
        <v>120.55970655799203</v>
      </c>
      <c r="U81" s="3228">
        <f t="shared" si="12"/>
        <v>125.97484621006535</v>
      </c>
      <c r="V81" s="3228">
        <f t="shared" si="14"/>
        <v>125.71508303635387</v>
      </c>
    </row>
    <row r="82" spans="2:22">
      <c r="B82" s="3208" t="s">
        <v>31</v>
      </c>
      <c r="C82" s="3228">
        <f t="shared" si="13"/>
        <v>100</v>
      </c>
      <c r="D82" s="3228">
        <f t="shared" si="12"/>
        <v>107.34837402149584</v>
      </c>
      <c r="E82" s="3228">
        <f t="shared" si="12"/>
        <v>99.51937723345489</v>
      </c>
      <c r="F82" s="3228">
        <f t="shared" si="12"/>
        <v>101.76572746529806</v>
      </c>
      <c r="G82" s="3228">
        <f t="shared" si="12"/>
        <v>99.077781922151658</v>
      </c>
      <c r="H82" s="3228">
        <f t="shared" si="12"/>
        <v>98.197304093905231</v>
      </c>
      <c r="I82" s="3228">
        <f t="shared" si="12"/>
        <v>103.12039700949795</v>
      </c>
      <c r="J82" s="3228">
        <f t="shared" si="12"/>
        <v>107.63146485717456</v>
      </c>
      <c r="K82" s="3228">
        <f t="shared" si="12"/>
        <v>107.59138128211822</v>
      </c>
      <c r="L82" s="3228">
        <f t="shared" si="12"/>
        <v>97.75813903312347</v>
      </c>
      <c r="M82" s="3228">
        <f t="shared" si="12"/>
        <v>105.76417037224979</v>
      </c>
      <c r="N82" s="3228">
        <f t="shared" si="12"/>
        <v>108.27845350351657</v>
      </c>
      <c r="O82" s="3228">
        <f t="shared" si="12"/>
        <v>120.29460360380246</v>
      </c>
      <c r="P82" s="3228">
        <f t="shared" si="12"/>
        <v>122.93739617728241</v>
      </c>
      <c r="Q82" s="3228">
        <f t="shared" si="12"/>
        <v>117.15041563891533</v>
      </c>
      <c r="R82" s="3228">
        <f t="shared" si="12"/>
        <v>112.9247087227203</v>
      </c>
      <c r="S82" s="3228">
        <f t="shared" si="12"/>
        <v>111.66845011073944</v>
      </c>
      <c r="T82" s="3228">
        <f t="shared" si="12"/>
        <v>116.86687176423395</v>
      </c>
      <c r="U82" s="3228">
        <f t="shared" si="12"/>
        <v>124.49841204883877</v>
      </c>
      <c r="V82" s="3228">
        <f t="shared" si="14"/>
        <v>130.59194598574186</v>
      </c>
    </row>
    <row r="83" spans="2:22">
      <c r="B83" s="3208" t="s">
        <v>32</v>
      </c>
      <c r="C83" s="3228">
        <f t="shared" si="13"/>
        <v>100</v>
      </c>
      <c r="D83" s="3228">
        <f t="shared" si="12"/>
        <v>104.36646638352101</v>
      </c>
      <c r="E83" s="3228">
        <f t="shared" si="12"/>
        <v>106.89641916105617</v>
      </c>
      <c r="F83" s="3228">
        <f t="shared" si="12"/>
        <v>112.39558370775231</v>
      </c>
      <c r="G83" s="3228">
        <f t="shared" si="12"/>
        <v>107.69378434015218</v>
      </c>
      <c r="H83" s="3228">
        <f t="shared" si="12"/>
        <v>103.13537553176029</v>
      </c>
      <c r="I83" s="3228">
        <f t="shared" si="12"/>
        <v>104.68204423774861</v>
      </c>
      <c r="J83" s="3228">
        <f t="shared" si="12"/>
        <v>107.64734337973935</v>
      </c>
      <c r="K83" s="3228">
        <f t="shared" si="12"/>
        <v>111.68805717947329</v>
      </c>
      <c r="L83" s="3228">
        <f t="shared" si="12"/>
        <v>105.63999414052743</v>
      </c>
      <c r="M83" s="3228">
        <f t="shared" si="12"/>
        <v>107.03716219578793</v>
      </c>
      <c r="N83" s="3228">
        <f t="shared" si="12"/>
        <v>114.3536977144029</v>
      </c>
      <c r="O83" s="3228">
        <f t="shared" si="12"/>
        <v>120.15079986837711</v>
      </c>
      <c r="P83" s="3228">
        <f t="shared" si="12"/>
        <v>125.41017623479347</v>
      </c>
      <c r="Q83" s="3228">
        <f t="shared" si="12"/>
        <v>121.6082362148248</v>
      </c>
      <c r="R83" s="3228">
        <f t="shared" si="12"/>
        <v>120.2712258164463</v>
      </c>
      <c r="S83" s="3228">
        <f t="shared" si="12"/>
        <v>116.20941278566976</v>
      </c>
      <c r="T83" s="3228">
        <f t="shared" si="12"/>
        <v>122.94591609929427</v>
      </c>
      <c r="U83" s="3228">
        <f t="shared" si="12"/>
        <v>123.82072057425235</v>
      </c>
      <c r="V83" s="3228">
        <f t="shared" si="14"/>
        <v>125.00682460354781</v>
      </c>
    </row>
    <row r="84" spans="2:22">
      <c r="B84" s="3208" t="s">
        <v>33</v>
      </c>
      <c r="C84" s="3228">
        <f t="shared" si="13"/>
        <v>100</v>
      </c>
      <c r="D84" s="3228">
        <f t="shared" si="12"/>
        <v>98.918637391803486</v>
      </c>
      <c r="E84" s="3228">
        <f t="shared" si="12"/>
        <v>95.865374390351235</v>
      </c>
      <c r="F84" s="3228">
        <f t="shared" si="12"/>
        <v>98.939475350004585</v>
      </c>
      <c r="G84" s="3228">
        <f t="shared" si="12"/>
        <v>104.00713168403692</v>
      </c>
      <c r="H84" s="3228">
        <f t="shared" si="12"/>
        <v>99.877521848265161</v>
      </c>
      <c r="I84" s="3228">
        <f t="shared" si="12"/>
        <v>101.09656660823094</v>
      </c>
      <c r="J84" s="3228">
        <f t="shared" si="12"/>
        <v>99.762247588462571</v>
      </c>
      <c r="K84" s="3228">
        <f t="shared" si="12"/>
        <v>99.998454523561975</v>
      </c>
      <c r="L84" s="3228">
        <f t="shared" si="12"/>
        <v>96.862865070490585</v>
      </c>
      <c r="M84" s="3228">
        <f t="shared" si="12"/>
        <v>100.77705279559828</v>
      </c>
      <c r="N84" s="3228">
        <f t="shared" si="12"/>
        <v>100.15893639171328</v>
      </c>
      <c r="O84" s="3228">
        <f t="shared" si="12"/>
        <v>103.1352830229567</v>
      </c>
      <c r="P84" s="3228">
        <f t="shared" si="12"/>
        <v>105.03068303322311</v>
      </c>
      <c r="Q84" s="3228">
        <f t="shared" si="12"/>
        <v>107.47518295519366</v>
      </c>
      <c r="R84" s="3228">
        <f t="shared" si="12"/>
        <v>112.44128123500347</v>
      </c>
      <c r="S84" s="3228">
        <f t="shared" si="12"/>
        <v>119.20698134696242</v>
      </c>
      <c r="T84" s="3228">
        <f t="shared" si="12"/>
        <v>120.43952217598783</v>
      </c>
      <c r="U84" s="3228">
        <f t="shared" si="12"/>
        <v>122.12464478413041</v>
      </c>
      <c r="V84" s="3228">
        <f t="shared" si="14"/>
        <v>119.8844878388494</v>
      </c>
    </row>
    <row r="85" spans="2:22">
      <c r="B85" s="3208" t="s">
        <v>34</v>
      </c>
      <c r="C85" s="3228">
        <f t="shared" si="13"/>
        <v>100</v>
      </c>
      <c r="D85" s="3228">
        <f t="shared" si="12"/>
        <v>106.24900940876272</v>
      </c>
      <c r="E85" s="3228">
        <f t="shared" si="12"/>
        <v>98.343845048530824</v>
      </c>
      <c r="F85" s="3228">
        <f t="shared" si="12"/>
        <v>95.549068840885951</v>
      </c>
      <c r="G85" s="3228">
        <f t="shared" si="12"/>
        <v>97.491648616690583</v>
      </c>
      <c r="H85" s="3228">
        <f t="shared" si="12"/>
        <v>90.520401723287421</v>
      </c>
      <c r="I85" s="3228">
        <f t="shared" si="12"/>
        <v>92.530637871729141</v>
      </c>
      <c r="J85" s="3228">
        <f t="shared" si="12"/>
        <v>97.184315919607698</v>
      </c>
      <c r="K85" s="3228">
        <f t="shared" si="12"/>
        <v>105.90929815951596</v>
      </c>
      <c r="L85" s="3228">
        <f t="shared" si="12"/>
        <v>100.09585906167176</v>
      </c>
      <c r="M85" s="3228">
        <f t="shared" si="12"/>
        <v>106.63219466505586</v>
      </c>
      <c r="N85" s="3228">
        <f t="shared" si="12"/>
        <v>119.26879853681261</v>
      </c>
      <c r="O85" s="3228">
        <f t="shared" si="12"/>
        <v>128.52027806937386</v>
      </c>
      <c r="P85" s="3228">
        <f t="shared" si="12"/>
        <v>123.10788052309324</v>
      </c>
      <c r="Q85" s="3228">
        <f t="shared" si="12"/>
        <v>118.3160995670535</v>
      </c>
      <c r="R85" s="3228">
        <f t="shared" si="12"/>
        <v>110.67172506137022</v>
      </c>
      <c r="S85" s="3228">
        <f t="shared" si="12"/>
        <v>112.89514822198323</v>
      </c>
      <c r="T85" s="3228">
        <f t="shared" si="12"/>
        <v>122.57494712681314</v>
      </c>
      <c r="U85" s="3228">
        <f t="shared" si="12"/>
        <v>120.29451411021429</v>
      </c>
      <c r="V85" s="3228">
        <f t="shared" si="14"/>
        <v>0</v>
      </c>
    </row>
    <row r="86" spans="2:22">
      <c r="B86" s="3208" t="s">
        <v>40</v>
      </c>
      <c r="C86" s="3228" t="e">
        <f t="shared" si="13"/>
        <v>#REF!</v>
      </c>
      <c r="D86" s="3228" t="e">
        <f t="shared" si="12"/>
        <v>#REF!</v>
      </c>
      <c r="E86" s="3228" t="e">
        <f t="shared" si="12"/>
        <v>#REF!</v>
      </c>
      <c r="F86" s="3228" t="e">
        <f t="shared" si="12"/>
        <v>#REF!</v>
      </c>
      <c r="G86" s="3228" t="e">
        <f t="shared" si="12"/>
        <v>#REF!</v>
      </c>
      <c r="H86" s="3228" t="e">
        <f t="shared" si="12"/>
        <v>#REF!</v>
      </c>
      <c r="I86" s="3228" t="e">
        <f t="shared" si="12"/>
        <v>#REF!</v>
      </c>
      <c r="J86" s="3228" t="e">
        <f t="shared" si="12"/>
        <v>#REF!</v>
      </c>
      <c r="K86" s="3228" t="e">
        <f t="shared" si="12"/>
        <v>#REF!</v>
      </c>
      <c r="L86" s="3228" t="e">
        <f t="shared" si="12"/>
        <v>#REF!</v>
      </c>
      <c r="M86" s="3228" t="e">
        <f t="shared" si="12"/>
        <v>#REF!</v>
      </c>
      <c r="N86" s="3228" t="e">
        <f t="shared" si="12"/>
        <v>#REF!</v>
      </c>
      <c r="O86" s="3228" t="e">
        <f t="shared" si="12"/>
        <v>#REF!</v>
      </c>
      <c r="P86" s="3228" t="e">
        <f t="shared" si="12"/>
        <v>#REF!</v>
      </c>
      <c r="Q86" s="3228" t="e">
        <f t="shared" si="12"/>
        <v>#REF!</v>
      </c>
      <c r="R86" s="3228" t="e">
        <f t="shared" si="12"/>
        <v>#REF!</v>
      </c>
      <c r="S86" s="3228" t="e">
        <f t="shared" si="12"/>
        <v>#REF!</v>
      </c>
      <c r="T86" s="3228" t="e">
        <f t="shared" si="12"/>
        <v>#REF!</v>
      </c>
      <c r="U86" s="3228" t="e">
        <f t="shared" si="12"/>
        <v>#REF!</v>
      </c>
      <c r="V86" s="3228" t="e">
        <f t="shared" si="14"/>
        <v>#REF!</v>
      </c>
    </row>
    <row r="87" spans="2:22">
      <c r="B87" s="3208" t="s">
        <v>35</v>
      </c>
      <c r="C87" s="3228">
        <f t="shared" si="13"/>
        <v>100</v>
      </c>
      <c r="D87" s="3228">
        <f t="shared" si="12"/>
        <v>106.21748931181763</v>
      </c>
      <c r="E87" s="3228">
        <f t="shared" si="12"/>
        <v>104.46723678777538</v>
      </c>
      <c r="F87" s="3228">
        <f t="shared" si="12"/>
        <v>104.54658272461164</v>
      </c>
      <c r="G87" s="3228">
        <f t="shared" si="12"/>
        <v>100.13381499803018</v>
      </c>
      <c r="H87" s="3228">
        <f t="shared" si="12"/>
        <v>102.58841660523349</v>
      </c>
      <c r="I87" s="3228">
        <f t="shared" si="12"/>
        <v>109.83508333602504</v>
      </c>
      <c r="J87" s="3228">
        <f t="shared" si="12"/>
        <v>111.67479148676412</v>
      </c>
      <c r="K87" s="3228">
        <f t="shared" si="12"/>
        <v>112.03695839435194</v>
      </c>
      <c r="L87" s="3228">
        <f t="shared" si="12"/>
        <v>103.62158355065588</v>
      </c>
      <c r="M87" s="3228">
        <f t="shared" si="12"/>
        <v>110.95297447651973</v>
      </c>
      <c r="N87" s="3228">
        <f t="shared" si="12"/>
        <v>113.3239110247397</v>
      </c>
      <c r="O87" s="3228">
        <f t="shared" si="12"/>
        <v>118.06593664755664</v>
      </c>
      <c r="P87" s="3228">
        <f t="shared" si="12"/>
        <v>122.60331150270719</v>
      </c>
      <c r="Q87" s="3228">
        <f t="shared" si="12"/>
        <v>117.05952616505527</v>
      </c>
      <c r="R87" s="3228">
        <f t="shared" si="12"/>
        <v>114.88327274320002</v>
      </c>
      <c r="S87" s="3228">
        <f t="shared" si="12"/>
        <v>114.46720397853589</v>
      </c>
      <c r="T87" s="3228">
        <f t="shared" si="12"/>
        <v>120.55044080903753</v>
      </c>
      <c r="U87" s="3228">
        <f t="shared" si="12"/>
        <v>119.22719189386555</v>
      </c>
      <c r="V87" s="3228">
        <f t="shared" si="14"/>
        <v>0</v>
      </c>
    </row>
    <row r="88" spans="2:22" ht="30">
      <c r="B88" s="3208" t="s">
        <v>41</v>
      </c>
      <c r="C88" s="3228" t="e">
        <f t="shared" si="13"/>
        <v>#REF!</v>
      </c>
      <c r="D88" s="3228" t="e">
        <f t="shared" si="12"/>
        <v>#REF!</v>
      </c>
      <c r="E88" s="3228" t="e">
        <f t="shared" si="12"/>
        <v>#REF!</v>
      </c>
      <c r="F88" s="3228" t="e">
        <f t="shared" si="12"/>
        <v>#REF!</v>
      </c>
      <c r="G88" s="3228" t="e">
        <f t="shared" si="12"/>
        <v>#REF!</v>
      </c>
      <c r="H88" s="3228" t="e">
        <f t="shared" si="12"/>
        <v>#REF!</v>
      </c>
      <c r="I88" s="3228" t="e">
        <f t="shared" si="12"/>
        <v>#REF!</v>
      </c>
      <c r="J88" s="3228" t="e">
        <f t="shared" si="12"/>
        <v>#REF!</v>
      </c>
      <c r="K88" s="3228" t="e">
        <f t="shared" si="12"/>
        <v>#REF!</v>
      </c>
      <c r="L88" s="3228" t="e">
        <f t="shared" si="12"/>
        <v>#REF!</v>
      </c>
      <c r="M88" s="3228" t="e">
        <f t="shared" si="12"/>
        <v>#REF!</v>
      </c>
      <c r="N88" s="3228" t="e">
        <f t="shared" si="12"/>
        <v>#REF!</v>
      </c>
      <c r="O88" s="3228" t="e">
        <f t="shared" si="12"/>
        <v>#REF!</v>
      </c>
      <c r="P88" s="3228" t="e">
        <f t="shared" si="12"/>
        <v>#REF!</v>
      </c>
      <c r="Q88" s="3228" t="e">
        <f t="shared" si="12"/>
        <v>#REF!</v>
      </c>
      <c r="R88" s="3228" t="e">
        <f t="shared" si="12"/>
        <v>#REF!</v>
      </c>
      <c r="S88" s="3228" t="e">
        <f t="shared" si="12"/>
        <v>#REF!</v>
      </c>
      <c r="T88" s="3228" t="e">
        <f t="shared" si="12"/>
        <v>#REF!</v>
      </c>
      <c r="U88" s="3228" t="e">
        <f t="shared" si="12"/>
        <v>#REF!</v>
      </c>
      <c r="V88" s="3228" t="e">
        <f t="shared" si="14"/>
        <v>#REF!</v>
      </c>
    </row>
    <row r="89" spans="2:22">
      <c r="B89" s="3208" t="s">
        <v>36</v>
      </c>
      <c r="C89" s="3228">
        <f t="shared" si="13"/>
        <v>100</v>
      </c>
      <c r="D89" s="3228">
        <f t="shared" si="12"/>
        <v>103.37569403299157</v>
      </c>
      <c r="E89" s="3228">
        <f t="shared" si="12"/>
        <v>101.68013934548586</v>
      </c>
      <c r="F89" s="3228">
        <f t="shared" si="12"/>
        <v>101.60660648224598</v>
      </c>
      <c r="G89" s="3228">
        <f t="shared" si="12"/>
        <v>100.20986860785338</v>
      </c>
      <c r="H89" s="3228">
        <f t="shared" si="12"/>
        <v>95.906541246292335</v>
      </c>
      <c r="I89" s="3228">
        <f t="shared" si="12"/>
        <v>102.41274467240251</v>
      </c>
      <c r="J89" s="3228">
        <f t="shared" si="12"/>
        <v>109.24863107401933</v>
      </c>
      <c r="K89" s="3228">
        <f t="shared" si="12"/>
        <v>107.26504578360563</v>
      </c>
      <c r="L89" s="3228">
        <f t="shared" si="12"/>
        <v>100.5144475788438</v>
      </c>
      <c r="M89" s="3228">
        <f t="shared" si="12"/>
        <v>110.95145962613249</v>
      </c>
      <c r="N89" s="3228">
        <f t="shared" si="12"/>
        <v>118.21321588660862</v>
      </c>
      <c r="O89" s="3228">
        <f t="shared" si="12"/>
        <v>125.20426060063245</v>
      </c>
      <c r="P89" s="3228">
        <f t="shared" si="12"/>
        <v>124.36202283232238</v>
      </c>
      <c r="Q89" s="3228">
        <f t="shared" si="12"/>
        <v>120.1158462638863</v>
      </c>
      <c r="R89" s="3228">
        <f t="shared" si="12"/>
        <v>116.56796477185868</v>
      </c>
      <c r="S89" s="3228">
        <f t="shared" si="12"/>
        <v>113.56743272226875</v>
      </c>
      <c r="T89" s="3228">
        <f t="shared" si="12"/>
        <v>118.32875871991747</v>
      </c>
      <c r="U89" s="3228">
        <f t="shared" si="12"/>
        <v>117.68869624337212</v>
      </c>
      <c r="V89" s="3228">
        <f t="shared" si="14"/>
        <v>0</v>
      </c>
    </row>
    <row r="90" spans="2:22" ht="75">
      <c r="B90" s="3204" t="s">
        <v>44</v>
      </c>
      <c r="C90" s="3205"/>
      <c r="D90" s="3205"/>
      <c r="E90" s="3205"/>
      <c r="F90" s="3205"/>
      <c r="G90" s="3205"/>
      <c r="H90" s="3205"/>
      <c r="I90" s="3205"/>
      <c r="J90" s="3205"/>
      <c r="K90" s="3205"/>
      <c r="L90" s="3205"/>
      <c r="M90" s="3205"/>
      <c r="N90" s="3205"/>
      <c r="O90" s="3205"/>
      <c r="P90" s="3205"/>
      <c r="Q90" s="3205"/>
      <c r="R90" s="3205"/>
      <c r="S90" s="3205"/>
      <c r="T90" s="3205"/>
      <c r="U90" s="3205"/>
      <c r="V90" s="3206" t="s">
        <v>23</v>
      </c>
    </row>
    <row r="91" spans="2:22" ht="120">
      <c r="B91" s="3204" t="s">
        <v>37</v>
      </c>
      <c r="C91" s="3205"/>
      <c r="D91" s="3205"/>
      <c r="E91" s="3205"/>
      <c r="F91" s="3205"/>
      <c r="G91" s="3205"/>
      <c r="H91" s="3205"/>
      <c r="I91" s="3205"/>
      <c r="J91" s="3205"/>
      <c r="K91" s="3205"/>
      <c r="L91" s="3205"/>
      <c r="M91" s="3205"/>
      <c r="N91" s="3205"/>
      <c r="O91" s="3205"/>
      <c r="P91" s="3205"/>
      <c r="Q91" s="3205"/>
      <c r="R91" s="3205"/>
      <c r="S91" s="3205"/>
      <c r="T91" s="3205"/>
      <c r="U91" s="3205"/>
      <c r="V91" s="3207"/>
    </row>
    <row r="92" spans="2:22">
      <c r="B92" s="3208" t="s">
        <v>26</v>
      </c>
      <c r="C92" s="3209">
        <v>4233.299</v>
      </c>
      <c r="D92" s="3209">
        <v>4378.6729999999998</v>
      </c>
      <c r="E92" s="3209">
        <v>4419.0450000000001</v>
      </c>
      <c r="F92" s="3209">
        <v>4486.0060000000003</v>
      </c>
      <c r="G92" s="3209">
        <v>4692.0600000000004</v>
      </c>
      <c r="H92" s="3209">
        <v>4892.7439999999997</v>
      </c>
      <c r="I92" s="3209">
        <v>5113.3869999999997</v>
      </c>
      <c r="J92" s="3209">
        <v>5492.91</v>
      </c>
      <c r="K92" s="3209">
        <v>5532.0770000000002</v>
      </c>
      <c r="L92" s="3209">
        <v>5046.8010000000004</v>
      </c>
      <c r="M92" s="3209">
        <v>5428.0590000000002</v>
      </c>
      <c r="N92" s="3209">
        <v>5960.9040000000005</v>
      </c>
      <c r="O92" s="3209">
        <v>6012.3339999999998</v>
      </c>
      <c r="P92" s="3209">
        <v>5765.2790000000005</v>
      </c>
      <c r="Q92" s="3209">
        <v>5665.3919999999998</v>
      </c>
      <c r="R92" s="3209">
        <v>5063.46</v>
      </c>
      <c r="S92" s="3209">
        <v>5886.5569999999998</v>
      </c>
      <c r="T92" s="3209">
        <v>6007.5749999999998</v>
      </c>
      <c r="U92" s="3209">
        <v>6053.82</v>
      </c>
      <c r="V92" s="3210" t="s">
        <v>23</v>
      </c>
    </row>
    <row r="93" spans="2:22">
      <c r="B93" s="3208" t="s">
        <v>27</v>
      </c>
      <c r="C93" s="3209">
        <v>3013</v>
      </c>
      <c r="D93" s="3209">
        <v>2912.1</v>
      </c>
      <c r="E93" s="3209">
        <v>2802.2</v>
      </c>
      <c r="F93" s="3209">
        <v>2859.9</v>
      </c>
      <c r="G93" s="3209">
        <v>3014.6</v>
      </c>
      <c r="H93" s="3209">
        <v>2847.4</v>
      </c>
      <c r="I93" s="3209">
        <v>3325</v>
      </c>
      <c r="J93" s="3209">
        <v>3430.7</v>
      </c>
      <c r="K93" s="3209">
        <v>2875.8</v>
      </c>
      <c r="L93" s="3209">
        <v>2670.3</v>
      </c>
      <c r="M93" s="3209">
        <v>3209.7</v>
      </c>
      <c r="N93" s="3209">
        <v>2861.6</v>
      </c>
      <c r="O93" s="3209">
        <v>3454.2</v>
      </c>
      <c r="P93" s="3209">
        <v>3190</v>
      </c>
      <c r="Q93" s="3209">
        <v>3064.8</v>
      </c>
      <c r="R93" s="3209">
        <v>3412.6</v>
      </c>
      <c r="S93" s="3209">
        <v>3167.4</v>
      </c>
      <c r="T93" s="3209">
        <v>3395.6</v>
      </c>
      <c r="U93" s="3209">
        <v>3239.7</v>
      </c>
      <c r="V93" s="3209">
        <v>3636.3</v>
      </c>
    </row>
    <row r="94" spans="2:22">
      <c r="B94" s="3208" t="s">
        <v>38</v>
      </c>
      <c r="C94" s="3210" t="s">
        <v>23</v>
      </c>
      <c r="D94" s="3210" t="s">
        <v>23</v>
      </c>
      <c r="E94" s="3210" t="s">
        <v>23</v>
      </c>
      <c r="F94" s="3210" t="s">
        <v>23</v>
      </c>
      <c r="G94" s="3210" t="s">
        <v>23</v>
      </c>
      <c r="H94" s="3210" t="s">
        <v>23</v>
      </c>
      <c r="I94" s="3210" t="s">
        <v>23</v>
      </c>
      <c r="J94" s="3209">
        <v>25341.071</v>
      </c>
      <c r="K94" s="3209">
        <v>31123.687999999998</v>
      </c>
      <c r="L94" s="3209">
        <v>25099.083999999999</v>
      </c>
      <c r="M94" s="3209">
        <v>25244</v>
      </c>
      <c r="N94" s="3209">
        <v>31496</v>
      </c>
      <c r="O94" s="3209">
        <v>33545</v>
      </c>
      <c r="P94" s="3209">
        <v>35393</v>
      </c>
      <c r="Q94" s="3209">
        <v>31252</v>
      </c>
      <c r="R94" s="3209">
        <v>36774</v>
      </c>
      <c r="S94" s="3209">
        <v>37778</v>
      </c>
      <c r="T94" s="3209">
        <v>39961</v>
      </c>
      <c r="U94" s="3209">
        <v>37448</v>
      </c>
      <c r="V94" s="3211">
        <v>38440.6</v>
      </c>
    </row>
    <row r="95" spans="2:22">
      <c r="B95" s="3208" t="s">
        <v>28</v>
      </c>
      <c r="C95" s="3209">
        <v>29610</v>
      </c>
      <c r="D95" s="3209">
        <v>33212</v>
      </c>
      <c r="E95" s="3209">
        <v>26502</v>
      </c>
      <c r="F95" s="3209">
        <v>24869</v>
      </c>
      <c r="G95" s="3209">
        <v>26132</v>
      </c>
      <c r="H95" s="3209">
        <v>24646</v>
      </c>
      <c r="I95" s="3209">
        <v>27166</v>
      </c>
      <c r="J95" s="3209">
        <v>27994</v>
      </c>
      <c r="K95" s="3209">
        <v>22511</v>
      </c>
      <c r="L95" s="3209">
        <v>22075</v>
      </c>
      <c r="M95" s="3209">
        <v>28412</v>
      </c>
      <c r="N95" s="3209">
        <v>31059</v>
      </c>
      <c r="O95" s="3209">
        <v>38235</v>
      </c>
      <c r="P95" s="3209">
        <v>32222</v>
      </c>
      <c r="Q95" s="3209">
        <v>34811</v>
      </c>
      <c r="R95" s="3209">
        <v>26138</v>
      </c>
      <c r="S95" s="3209">
        <v>26379</v>
      </c>
      <c r="T95" s="3209">
        <v>37007</v>
      </c>
      <c r="U95" s="3209">
        <v>29944</v>
      </c>
      <c r="V95" s="3210" t="s">
        <v>23</v>
      </c>
    </row>
    <row r="96" spans="2:22">
      <c r="B96" s="3208" t="s">
        <v>29</v>
      </c>
      <c r="C96" s="3209">
        <v>31260</v>
      </c>
      <c r="D96" s="3209">
        <v>32862</v>
      </c>
      <c r="E96" s="3209">
        <v>32593</v>
      </c>
      <c r="F96" s="3209">
        <v>31628</v>
      </c>
      <c r="G96" s="3209">
        <v>31547</v>
      </c>
      <c r="H96" s="3209">
        <v>30911</v>
      </c>
      <c r="I96" s="3209">
        <v>34218</v>
      </c>
      <c r="J96" s="3209">
        <v>37396</v>
      </c>
      <c r="K96" s="3209">
        <v>36385</v>
      </c>
      <c r="L96" s="3209">
        <v>31621</v>
      </c>
      <c r="M96" s="3209">
        <v>39464</v>
      </c>
      <c r="N96" s="3209">
        <v>41350</v>
      </c>
      <c r="O96" s="3209">
        <v>41018</v>
      </c>
      <c r="P96" s="3209">
        <v>37425</v>
      </c>
      <c r="Q96" s="3209">
        <v>40271</v>
      </c>
      <c r="R96" s="3209">
        <v>42259</v>
      </c>
      <c r="S96" s="3209">
        <v>38869</v>
      </c>
      <c r="T96" s="3209">
        <v>42251</v>
      </c>
      <c r="U96" s="3209">
        <v>45752</v>
      </c>
      <c r="V96" s="3209">
        <v>43886</v>
      </c>
    </row>
    <row r="97" spans="2:22">
      <c r="B97" s="3208" t="s">
        <v>30</v>
      </c>
      <c r="C97" s="3209">
        <v>22565</v>
      </c>
      <c r="D97" s="3209">
        <v>25445</v>
      </c>
      <c r="E97" s="3209">
        <v>21620</v>
      </c>
      <c r="F97" s="3209">
        <v>20273</v>
      </c>
      <c r="G97" s="3209">
        <v>23415</v>
      </c>
      <c r="H97" s="3209">
        <v>22204</v>
      </c>
      <c r="I97" s="3209">
        <v>24945</v>
      </c>
      <c r="J97" s="3209">
        <v>25843</v>
      </c>
      <c r="K97" s="3209">
        <v>27829</v>
      </c>
      <c r="L97" s="3209">
        <v>23507</v>
      </c>
      <c r="M97" s="3209">
        <v>27045</v>
      </c>
      <c r="N97" s="3209">
        <v>30853</v>
      </c>
      <c r="O97" s="3209">
        <v>28927</v>
      </c>
      <c r="P97" s="3209">
        <v>32025</v>
      </c>
      <c r="Q97" s="3209">
        <v>31988</v>
      </c>
      <c r="R97" s="3209">
        <v>25495</v>
      </c>
      <c r="S97" s="3209">
        <v>27675</v>
      </c>
      <c r="T97" s="3209">
        <v>32533</v>
      </c>
      <c r="U97" s="3209">
        <v>28222</v>
      </c>
      <c r="V97" s="3209">
        <v>31784</v>
      </c>
    </row>
    <row r="98" spans="2:22">
      <c r="B98" s="3208" t="s">
        <v>31</v>
      </c>
      <c r="C98" s="3209">
        <v>32450.2</v>
      </c>
      <c r="D98" s="3209">
        <v>33539.699999999997</v>
      </c>
      <c r="E98" s="3209">
        <v>33450.9</v>
      </c>
      <c r="F98" s="3209">
        <v>33765.1</v>
      </c>
      <c r="G98" s="3209">
        <v>34645.1</v>
      </c>
      <c r="H98" s="3209">
        <v>31761</v>
      </c>
      <c r="I98" s="3209">
        <v>32422.9</v>
      </c>
      <c r="J98" s="3209">
        <v>32363.7</v>
      </c>
      <c r="K98" s="3209">
        <v>32782.300000000003</v>
      </c>
      <c r="L98" s="3209">
        <v>32622.400000000001</v>
      </c>
      <c r="M98" s="3209">
        <v>31286.7</v>
      </c>
      <c r="N98" s="3209">
        <v>34364.199999999997</v>
      </c>
      <c r="O98" s="3209">
        <v>35480</v>
      </c>
      <c r="P98" s="3209">
        <v>38739.699999999997</v>
      </c>
      <c r="Q98" s="3209">
        <v>37439.699999999997</v>
      </c>
      <c r="R98" s="3209">
        <v>36976.800000000003</v>
      </c>
      <c r="S98" s="3209">
        <v>37168.400000000001</v>
      </c>
      <c r="T98" s="3209">
        <v>37873.300000000003</v>
      </c>
      <c r="U98" s="3209">
        <v>38780.800000000003</v>
      </c>
      <c r="V98" s="3209">
        <v>38575.300000000003</v>
      </c>
    </row>
    <row r="99" spans="2:22">
      <c r="B99" s="3208" t="s">
        <v>32</v>
      </c>
      <c r="C99" s="3209">
        <v>7817400</v>
      </c>
      <c r="D99" s="3209">
        <v>7042800</v>
      </c>
      <c r="E99" s="3209">
        <v>7032000</v>
      </c>
      <c r="F99" s="3209">
        <v>6683300</v>
      </c>
      <c r="G99" s="3209">
        <v>6167500</v>
      </c>
      <c r="H99" s="3209">
        <v>5526100</v>
      </c>
      <c r="I99" s="3209">
        <v>5423800</v>
      </c>
      <c r="J99" s="3209">
        <v>5472300</v>
      </c>
      <c r="K99" s="3209">
        <v>5469500</v>
      </c>
      <c r="L99" s="3209">
        <v>5192700</v>
      </c>
      <c r="M99" s="3209">
        <v>5815700</v>
      </c>
      <c r="N99" s="3209">
        <v>5898600</v>
      </c>
      <c r="O99" s="3209">
        <v>6044200</v>
      </c>
      <c r="P99" s="3209">
        <v>5807200</v>
      </c>
      <c r="Q99" s="3209">
        <v>5426600</v>
      </c>
      <c r="R99" s="3209">
        <v>5910300</v>
      </c>
      <c r="S99" s="3209">
        <v>6390400</v>
      </c>
      <c r="T99" s="3209">
        <v>6539800</v>
      </c>
      <c r="U99" s="3209">
        <v>5998000</v>
      </c>
      <c r="V99" s="3209">
        <v>5974000</v>
      </c>
    </row>
    <row r="100" spans="2:22">
      <c r="B100" s="3208" t="s">
        <v>39</v>
      </c>
      <c r="C100" s="3210">
        <v>24751225</v>
      </c>
      <c r="D100" s="3210">
        <v>25000027</v>
      </c>
      <c r="E100" s="3210">
        <v>25121986</v>
      </c>
      <c r="F100" s="3210">
        <v>24896612</v>
      </c>
      <c r="G100" s="3210">
        <v>26973711</v>
      </c>
      <c r="H100" s="3210">
        <v>26073652</v>
      </c>
      <c r="I100" s="3210">
        <v>25568076</v>
      </c>
      <c r="J100" s="3210">
        <v>25101495</v>
      </c>
      <c r="K100" s="3210">
        <v>24553054</v>
      </c>
      <c r="L100" s="3210">
        <v>27372374</v>
      </c>
      <c r="M100" s="3210">
        <v>28696174</v>
      </c>
      <c r="N100" s="3210">
        <v>30024665</v>
      </c>
      <c r="O100" s="3210">
        <v>30806509</v>
      </c>
      <c r="P100" s="3210">
        <v>30568857</v>
      </c>
      <c r="Q100" s="3210">
        <v>31476957</v>
      </c>
      <c r="R100" s="3211">
        <v>32654899</v>
      </c>
      <c r="S100" s="3211">
        <v>32411192</v>
      </c>
      <c r="T100" s="3211">
        <v>34715719</v>
      </c>
      <c r="U100" s="3211">
        <v>32888551</v>
      </c>
      <c r="V100" s="3210" t="s">
        <v>23</v>
      </c>
    </row>
    <row r="101" spans="2:22">
      <c r="B101" s="3208" t="s">
        <v>33</v>
      </c>
      <c r="C101" s="3209">
        <v>10573</v>
      </c>
      <c r="D101" s="3209">
        <v>10938</v>
      </c>
      <c r="E101" s="3209">
        <v>10463</v>
      </c>
      <c r="F101" s="3209">
        <v>10807</v>
      </c>
      <c r="G101" s="3209">
        <v>10111</v>
      </c>
      <c r="H101" s="3209">
        <v>10393</v>
      </c>
      <c r="I101" s="3209">
        <v>11813</v>
      </c>
      <c r="J101" s="3209">
        <v>11880</v>
      </c>
      <c r="K101" s="3209">
        <v>11290</v>
      </c>
      <c r="L101" s="3209">
        <v>10373</v>
      </c>
      <c r="M101" s="3209">
        <v>12065</v>
      </c>
      <c r="N101" s="3209">
        <v>11091</v>
      </c>
      <c r="O101" s="3209">
        <v>11626</v>
      </c>
      <c r="P101" s="3209">
        <v>12693</v>
      </c>
      <c r="Q101" s="3209">
        <v>12442</v>
      </c>
      <c r="R101" s="3209">
        <v>12624</v>
      </c>
      <c r="S101" s="3209">
        <v>13060</v>
      </c>
      <c r="T101" s="3209">
        <v>14227</v>
      </c>
      <c r="U101" s="3209">
        <v>13374</v>
      </c>
      <c r="V101" s="3210" t="s">
        <v>23</v>
      </c>
    </row>
    <row r="102" spans="2:22">
      <c r="B102" s="3208" t="s">
        <v>34</v>
      </c>
      <c r="C102" s="3209">
        <v>23635</v>
      </c>
      <c r="D102" s="3209">
        <v>25373</v>
      </c>
      <c r="E102" s="3209">
        <v>21884</v>
      </c>
      <c r="F102" s="3209">
        <v>21624</v>
      </c>
      <c r="G102" s="3209">
        <v>30985</v>
      </c>
      <c r="H102" s="3209">
        <v>31982</v>
      </c>
      <c r="I102" s="3209">
        <v>35311</v>
      </c>
      <c r="J102" s="3209">
        <v>40875</v>
      </c>
      <c r="K102" s="3209">
        <v>42100</v>
      </c>
      <c r="L102" s="3209">
        <v>43139</v>
      </c>
      <c r="M102" s="3209">
        <v>49313</v>
      </c>
      <c r="N102" s="3209">
        <v>57662</v>
      </c>
      <c r="O102" s="3209">
        <v>55829</v>
      </c>
      <c r="P102" s="3209">
        <v>63592</v>
      </c>
      <c r="Q102" s="3209">
        <v>60479</v>
      </c>
      <c r="R102" s="3209">
        <v>54775</v>
      </c>
      <c r="S102" s="3209">
        <v>68893</v>
      </c>
      <c r="T102" s="3209">
        <v>70826</v>
      </c>
      <c r="U102" s="3209">
        <v>65068</v>
      </c>
      <c r="V102" s="3210" t="s">
        <v>23</v>
      </c>
    </row>
    <row r="103" spans="2:22">
      <c r="B103" s="3208" t="s">
        <v>40</v>
      </c>
      <c r="C103" s="3209">
        <v>25338</v>
      </c>
      <c r="D103" s="3209">
        <v>26908</v>
      </c>
      <c r="E103" s="3209">
        <v>27238</v>
      </c>
      <c r="F103" s="3209">
        <v>28906</v>
      </c>
      <c r="G103" s="3209">
        <v>28159</v>
      </c>
      <c r="H103" s="3209">
        <v>26844</v>
      </c>
      <c r="I103" s="3209">
        <v>27907</v>
      </c>
      <c r="J103" s="3209">
        <v>30559</v>
      </c>
      <c r="K103" s="3209">
        <v>31181</v>
      </c>
      <c r="L103" s="3209">
        <v>28470</v>
      </c>
      <c r="M103" s="3209">
        <v>30568</v>
      </c>
      <c r="N103" s="3209">
        <v>29540</v>
      </c>
      <c r="O103" s="3209">
        <v>30195</v>
      </c>
      <c r="P103" s="3209">
        <v>32122</v>
      </c>
      <c r="Q103" s="3209">
        <v>31621</v>
      </c>
      <c r="R103" s="3209">
        <v>34025</v>
      </c>
      <c r="S103" s="3209">
        <v>37382</v>
      </c>
      <c r="T103" s="3209">
        <v>38243</v>
      </c>
      <c r="U103" s="3209">
        <v>39316</v>
      </c>
      <c r="V103" s="3210" t="s">
        <v>23</v>
      </c>
    </row>
    <row r="104" spans="2:22">
      <c r="B104" s="3208" t="s">
        <v>35</v>
      </c>
      <c r="C104" s="3209">
        <v>46541</v>
      </c>
      <c r="D104" s="3209">
        <v>48556</v>
      </c>
      <c r="E104" s="3209">
        <v>49315</v>
      </c>
      <c r="F104" s="3209">
        <v>49970</v>
      </c>
      <c r="G104" s="3209">
        <v>51281</v>
      </c>
      <c r="H104" s="3209">
        <v>40698</v>
      </c>
      <c r="I104" s="3209">
        <v>46758</v>
      </c>
      <c r="J104" s="3209">
        <v>56833</v>
      </c>
      <c r="K104" s="3209">
        <v>58046</v>
      </c>
      <c r="L104" s="3209">
        <v>52677</v>
      </c>
      <c r="M104" s="3209">
        <v>63395</v>
      </c>
      <c r="N104" s="3209">
        <v>66694</v>
      </c>
      <c r="O104" s="3209">
        <v>62550</v>
      </c>
      <c r="P104" s="3209">
        <v>60871</v>
      </c>
      <c r="Q104" s="3209">
        <v>62632</v>
      </c>
      <c r="R104" s="3209">
        <v>65842</v>
      </c>
      <c r="S104" s="3209">
        <v>66082</v>
      </c>
      <c r="T104" s="3209">
        <v>70821</v>
      </c>
      <c r="U104" s="3209">
        <v>72520</v>
      </c>
      <c r="V104" s="3209">
        <v>76566</v>
      </c>
    </row>
    <row r="105" spans="2:22" ht="30">
      <c r="B105" s="3208" t="s">
        <v>41</v>
      </c>
      <c r="C105" s="3209">
        <v>9518</v>
      </c>
      <c r="D105" s="3209">
        <v>9361</v>
      </c>
      <c r="E105" s="3209">
        <v>11266</v>
      </c>
      <c r="F105" s="3209">
        <v>11421</v>
      </c>
      <c r="G105" s="3209">
        <v>10469</v>
      </c>
      <c r="H105" s="3209">
        <v>10861</v>
      </c>
      <c r="I105" s="3209">
        <v>11854</v>
      </c>
      <c r="J105" s="3209">
        <v>11495</v>
      </c>
      <c r="K105" s="3209">
        <v>13685</v>
      </c>
      <c r="L105" s="3209">
        <v>13824</v>
      </c>
      <c r="M105" s="3209">
        <v>12583</v>
      </c>
      <c r="N105" s="3209">
        <v>14486</v>
      </c>
      <c r="O105" s="3209">
        <v>13397</v>
      </c>
      <c r="P105" s="3209">
        <v>13674</v>
      </c>
      <c r="Q105" s="3209">
        <v>16125</v>
      </c>
      <c r="R105" s="3209">
        <v>14110</v>
      </c>
      <c r="S105" s="3209">
        <v>13717</v>
      </c>
      <c r="T105" s="3209">
        <v>14442</v>
      </c>
      <c r="U105" s="3209">
        <v>14560</v>
      </c>
      <c r="V105" s="3209">
        <v>15815</v>
      </c>
    </row>
    <row r="106" spans="2:22">
      <c r="B106" s="3208" t="s">
        <v>36</v>
      </c>
      <c r="C106" s="3209">
        <v>112773</v>
      </c>
      <c r="D106" s="3209">
        <v>114356</v>
      </c>
      <c r="E106" s="3209">
        <v>100986</v>
      </c>
      <c r="F106" s="3209">
        <v>122644</v>
      </c>
      <c r="G106" s="3209">
        <v>148671</v>
      </c>
      <c r="H106" s="3209">
        <v>143976</v>
      </c>
      <c r="I106" s="3209">
        <v>132831</v>
      </c>
      <c r="J106" s="3209">
        <v>148069</v>
      </c>
      <c r="K106" s="3209">
        <v>147548</v>
      </c>
      <c r="L106" s="3209">
        <v>130871</v>
      </c>
      <c r="M106" s="3209">
        <v>146468</v>
      </c>
      <c r="N106" s="3209">
        <v>178448</v>
      </c>
      <c r="O106" s="3209">
        <v>177619</v>
      </c>
      <c r="P106" s="3209">
        <v>212951</v>
      </c>
      <c r="Q106" s="3209">
        <v>194748</v>
      </c>
      <c r="R106" s="3209">
        <v>177833</v>
      </c>
      <c r="S106" s="3209">
        <v>166351</v>
      </c>
      <c r="T106" s="3209">
        <v>174351</v>
      </c>
      <c r="U106" s="3209">
        <v>176184</v>
      </c>
      <c r="V106" s="3209">
        <v>171329</v>
      </c>
    </row>
    <row r="107" spans="2:22" ht="60">
      <c r="B107" s="3204" t="s">
        <v>45</v>
      </c>
      <c r="C107" s="3205"/>
      <c r="D107" s="3205"/>
      <c r="E107" s="3205"/>
      <c r="F107" s="3205"/>
      <c r="G107" s="3205"/>
      <c r="H107" s="3205"/>
      <c r="I107" s="3205"/>
      <c r="J107" s="3205"/>
      <c r="K107" s="3205"/>
      <c r="L107" s="3205"/>
      <c r="M107" s="3205"/>
      <c r="N107" s="3205"/>
      <c r="O107" s="3205"/>
      <c r="P107" s="3205"/>
      <c r="Q107" s="3205"/>
      <c r="R107" s="3205"/>
      <c r="S107" s="3205"/>
      <c r="T107" s="3205"/>
      <c r="U107" s="3205"/>
      <c r="V107" s="3206" t="s">
        <v>23</v>
      </c>
    </row>
    <row r="108" spans="2:22" ht="120">
      <c r="B108" s="3204" t="s">
        <v>37</v>
      </c>
      <c r="C108" s="3205"/>
      <c r="D108" s="3205"/>
      <c r="E108" s="3205"/>
      <c r="F108" s="3205"/>
      <c r="G108" s="3205"/>
      <c r="H108" s="3205"/>
      <c r="I108" s="3205"/>
      <c r="J108" s="3205"/>
      <c r="K108" s="3205"/>
      <c r="L108" s="3205"/>
      <c r="M108" s="3205"/>
      <c r="N108" s="3205"/>
      <c r="O108" s="3205"/>
      <c r="P108" s="3205"/>
      <c r="Q108" s="3205"/>
      <c r="R108" s="3205"/>
      <c r="S108" s="3205"/>
      <c r="T108" s="3205"/>
      <c r="U108" s="3205"/>
      <c r="V108" s="3207"/>
    </row>
    <row r="109" spans="2:22">
      <c r="B109" s="3208" t="s">
        <v>26</v>
      </c>
      <c r="C109" s="3232">
        <f>agriculture!C114/agriculture!C80</f>
        <v>0.11513329064758711</v>
      </c>
      <c r="D109" s="3232">
        <f>agriculture!D114/agriculture!D80</f>
        <v>0.10835127874273748</v>
      </c>
      <c r="E109" s="3232">
        <f>agriculture!E114/agriculture!E80</f>
        <v>0.11734807340837329</v>
      </c>
      <c r="F109" s="3232">
        <f>agriculture!F114/agriculture!F80</f>
        <v>0.12348528429737253</v>
      </c>
      <c r="G109" s="3232">
        <f>agriculture!G114/agriculture!G80</f>
        <v>0.12035784342631363</v>
      </c>
      <c r="H109" s="3232">
        <f>agriculture!H114/agriculture!H80</f>
        <v>0.13728794914217105</v>
      </c>
      <c r="I109" s="3232">
        <f>agriculture!I114/agriculture!I80</f>
        <v>0.12671119057033001</v>
      </c>
      <c r="J109" s="3232">
        <f>agriculture!J114/agriculture!J80</f>
        <v>0.12272278404350218</v>
      </c>
      <c r="K109" s="3232">
        <f>agriculture!K114/agriculture!K80</f>
        <v>0.12305887329816162</v>
      </c>
      <c r="L109" s="3232">
        <f>agriculture!L114/agriculture!L80</f>
        <v>0.1505393628634274</v>
      </c>
      <c r="M109" s="3232">
        <f>agriculture!M114/agriculture!M80</f>
        <v>0.13752454014396887</v>
      </c>
      <c r="N109" s="3232">
        <f>agriculture!N114/agriculture!N80</f>
        <v>0.12719639923353301</v>
      </c>
      <c r="O109" s="3232">
        <f>agriculture!O114/agriculture!O80</f>
        <v>0.13633412454621616</v>
      </c>
      <c r="P109" s="3232">
        <f>agriculture!P114/agriculture!P80</f>
        <v>0.15094063393939333</v>
      </c>
      <c r="Q109" s="3232">
        <f>agriculture!Q114/agriculture!Q80</f>
        <v>0.16382103079856378</v>
      </c>
      <c r="R109" s="3232">
        <f>agriculture!R114/agriculture!R80</f>
        <v>0.17310684077226043</v>
      </c>
      <c r="S109" s="3232">
        <f>agriculture!S114/agriculture!S80</f>
        <v>0.17338915400209012</v>
      </c>
      <c r="T109" s="3232">
        <f>agriculture!T114/agriculture!T80</f>
        <v>0.16063750016552236</v>
      </c>
      <c r="U109" s="3232">
        <f>agriculture!U114/agriculture!U80</f>
        <v>0.17330620385513926</v>
      </c>
      <c r="V109" s="3232" t="e">
        <f>agriculture!V114/agriculture!V80</f>
        <v>#VALUE!</v>
      </c>
    </row>
    <row r="110" spans="2:22">
      <c r="B110" s="3208" t="s">
        <v>27</v>
      </c>
      <c r="C110" s="3232">
        <f>agriculture!C115/agriculture!C81</f>
        <v>8.086235489220564E-2</v>
      </c>
      <c r="D110" s="3232">
        <f>agriculture!D115/agriculture!D81</f>
        <v>8.8289455735915956E-2</v>
      </c>
      <c r="E110" s="3232">
        <f>agriculture!E115/agriculture!E81</f>
        <v>9.7552336084446176E-2</v>
      </c>
      <c r="F110" s="3232">
        <f>agriculture!F115/agriculture!F81</f>
        <v>0.10076689235871217</v>
      </c>
      <c r="G110" s="3232">
        <f>agriculture!G115/agriculture!G81</f>
        <v>9.9795797378301826E-2</v>
      </c>
      <c r="H110" s="3232">
        <f>agriculture!H115/agriculture!H81</f>
        <v>0.11644860530253616</v>
      </c>
      <c r="I110" s="3232">
        <f>agriculture!I115/agriculture!I81</f>
        <v>0.10793220338983051</v>
      </c>
      <c r="J110" s="3232">
        <f>agriculture!J115/agriculture!J81</f>
        <v>0.11155195593009148</v>
      </c>
      <c r="K110" s="3232">
        <f>agriculture!K115/agriculture!K81</f>
        <v>0.14244093231162197</v>
      </c>
      <c r="L110" s="3232">
        <f>agriculture!L115/agriculture!L81</f>
        <v>0.17327906248602229</v>
      </c>
      <c r="M110" s="3232">
        <f>agriculture!M115/agriculture!M81</f>
        <v>0.1472070256262597</v>
      </c>
      <c r="N110" s="3232">
        <f>agriculture!N115/agriculture!N81</f>
        <v>0.18613528156296175</v>
      </c>
      <c r="O110" s="3232">
        <f>agriculture!O115/agriculture!O81</f>
        <v>0.15989923431336803</v>
      </c>
      <c r="P110" s="3232">
        <f>agriculture!P115/agriculture!P81</f>
        <v>0.18615947985950229</v>
      </c>
      <c r="Q110" s="3232">
        <f>agriculture!Q115/agriculture!Q81</f>
        <v>0.20583544057576347</v>
      </c>
      <c r="R110" s="3232">
        <f>agriculture!R115/agriculture!R81</f>
        <v>0.19494458623221339</v>
      </c>
      <c r="S110" s="3232">
        <f>agriculture!S115/agriculture!S81</f>
        <v>0.21359331064081691</v>
      </c>
      <c r="T110" s="3232">
        <f>agriculture!T115/agriculture!T81</f>
        <v>0.20760135135135135</v>
      </c>
      <c r="U110" s="3232">
        <f>agriculture!U115/agriculture!U81</f>
        <v>0.23818620913383554</v>
      </c>
      <c r="V110" s="3232">
        <f>agriculture!V115/agriculture!V81</f>
        <v>0.22993812619743081</v>
      </c>
    </row>
    <row r="111" spans="2:22">
      <c r="B111" s="3208" t="s">
        <v>28</v>
      </c>
      <c r="C111" s="3232">
        <f>agriculture!C116/agriculture!C82</f>
        <v>0.31825516847874441</v>
      </c>
      <c r="D111" s="3232">
        <f>agriculture!D116/agriculture!D82</f>
        <v>0.31311303152951936</v>
      </c>
      <c r="E111" s="3232">
        <f>agriculture!E116/agriculture!E82</f>
        <v>0.33365570233878045</v>
      </c>
      <c r="F111" s="3232">
        <f>agriculture!F116/agriculture!F82</f>
        <v>0.31411259950614007</v>
      </c>
      <c r="G111" s="3232">
        <f>agriculture!G116/agriculture!G82</f>
        <v>0.28653673520937567</v>
      </c>
      <c r="H111" s="3232">
        <f>agriculture!H116/agriculture!H82</f>
        <v>0.31650529942229794</v>
      </c>
      <c r="I111" s="3232">
        <f>agriculture!I116/agriculture!I82</f>
        <v>0.33398452727159467</v>
      </c>
      <c r="J111" s="3232">
        <f>agriculture!J116/agriculture!J82</f>
        <v>0.33784653781646828</v>
      </c>
      <c r="K111" s="3232">
        <f>agriculture!K116/agriculture!K82</f>
        <v>0.29133106955156646</v>
      </c>
      <c r="L111" s="3232">
        <f>agriculture!L116/agriculture!L82</f>
        <v>0.33734060113328407</v>
      </c>
      <c r="M111" s="3232">
        <f>agriculture!M116/agriculture!M82</f>
        <v>0.33508983841144785</v>
      </c>
      <c r="N111" s="3232">
        <f>agriculture!N116/agriculture!N82</f>
        <v>0.2849777806155025</v>
      </c>
      <c r="O111" s="3232">
        <f>agriculture!O116/agriculture!O82</f>
        <v>0.28214747114629285</v>
      </c>
      <c r="P111" s="3232">
        <f>agriculture!P116/agriculture!P82</f>
        <v>0.26915218959871229</v>
      </c>
      <c r="Q111" s="3232">
        <f>agriculture!Q116/agriculture!Q82</f>
        <v>0.31240129541864142</v>
      </c>
      <c r="R111" s="3232">
        <f>agriculture!R116/agriculture!R82</f>
        <v>0.28256728288907995</v>
      </c>
      <c r="S111" s="3232">
        <f>agriculture!S116/agriculture!S82</f>
        <v>0.28876426299045599</v>
      </c>
      <c r="T111" s="3232">
        <f>agriculture!T116/agriculture!T82</f>
        <v>0.27868547629640616</v>
      </c>
      <c r="U111" s="3232">
        <f>agriculture!U116/agriculture!U82</f>
        <v>0.31411559309546361</v>
      </c>
      <c r="V111" s="3232">
        <f>agriculture!V116/agriculture!V82</f>
        <v>0.31940554284053507</v>
      </c>
    </row>
    <row r="112" spans="2:22">
      <c r="B112" s="3208" t="s">
        <v>29</v>
      </c>
      <c r="C112" s="3232">
        <f>agriculture!C117/agriculture!C83</f>
        <v>0.23247994956747101</v>
      </c>
      <c r="D112" s="3232">
        <f>agriculture!D117/agriculture!D83</f>
        <v>0.21168110702487067</v>
      </c>
      <c r="E112" s="3232">
        <f>agriculture!E117/agriculture!E83</f>
        <v>0.2803169042121188</v>
      </c>
      <c r="F112" s="3232">
        <f>agriculture!F117/agriculture!F83</f>
        <v>0.30834377565570581</v>
      </c>
      <c r="G112" s="3232">
        <f>agriculture!G117/agriculture!G83</f>
        <v>0.29547779824022918</v>
      </c>
      <c r="H112" s="3232">
        <f>agriculture!H117/agriculture!H83</f>
        <v>0.40112279156805547</v>
      </c>
      <c r="I112" s="3232">
        <f>agriculture!I117/agriculture!I83</f>
        <v>0.37110351512677925</v>
      </c>
      <c r="J112" s="3232">
        <f>agriculture!J117/agriculture!J83</f>
        <v>0.37280250722295677</v>
      </c>
      <c r="K112" s="3232">
        <f>agriculture!K117/agriculture!K83</f>
        <v>0.52824694234129299</v>
      </c>
      <c r="L112" s="3232">
        <f>agriculture!L117/agriculture!L83</f>
        <v>0.57056283087210924</v>
      </c>
      <c r="M112" s="3232">
        <f>agriculture!M117/agriculture!M83</f>
        <v>0.40324359092162088</v>
      </c>
      <c r="N112" s="3232">
        <f>agriculture!N117/agriculture!N83</f>
        <v>0.36737641330362303</v>
      </c>
      <c r="O112" s="3232">
        <f>agriculture!O117/agriculture!O83</f>
        <v>0.28855721393034828</v>
      </c>
      <c r="P112" s="3232">
        <f>agriculture!P117/agriculture!P83</f>
        <v>0.37195049150316395</v>
      </c>
      <c r="Q112" s="3232">
        <f>agriculture!Q117/agriculture!Q83</f>
        <v>0.36197013399539962</v>
      </c>
      <c r="R112" s="3232">
        <f>agriculture!R117/agriculture!R83</f>
        <v>0.54994871794871791</v>
      </c>
      <c r="S112" s="3232">
        <f>agriculture!S117/agriculture!S83</f>
        <v>0.54299111549851919</v>
      </c>
      <c r="T112" s="3232">
        <f>agriculture!T117/agriculture!T83</f>
        <v>0.35706236517595547</v>
      </c>
      <c r="U112" s="3232">
        <f>agriculture!U117/agriculture!U83</f>
        <v>0.49732806186731549</v>
      </c>
      <c r="V112" s="3232" t="e">
        <f>agriculture!V117/agriculture!V83</f>
        <v>#VALUE!</v>
      </c>
    </row>
    <row r="113" spans="2:22">
      <c r="B113" s="3208" t="s">
        <v>30</v>
      </c>
      <c r="C113" s="3232">
        <f>agriculture!C118/agriculture!C84</f>
        <v>0.20005801585766778</v>
      </c>
      <c r="D113" s="3232">
        <f>agriculture!D118/agriculture!D84</f>
        <v>0.20274606602900339</v>
      </c>
      <c r="E113" s="3232">
        <f>agriculture!E118/agriculture!E84</f>
        <v>0.21795233173603934</v>
      </c>
      <c r="F113" s="3232">
        <f>agriculture!F118/agriculture!F84</f>
        <v>0.24620483924428241</v>
      </c>
      <c r="G113" s="3232">
        <f>agriculture!G118/agriculture!G84</f>
        <v>0.24923532631443382</v>
      </c>
      <c r="H113" s="3232">
        <f>agriculture!H118/agriculture!H84</f>
        <v>0.27031581785702247</v>
      </c>
      <c r="I113" s="3232">
        <f>agriculture!I118/agriculture!I84</f>
        <v>0.29486174458380843</v>
      </c>
      <c r="J113" s="3232">
        <f>agriculture!J118/agriculture!J84</f>
        <v>0.26384364820846906</v>
      </c>
      <c r="K113" s="3232">
        <f>agriculture!K118/agriculture!K84</f>
        <v>0.27370896684222729</v>
      </c>
      <c r="L113" s="3232">
        <f>agriculture!L118/agriculture!L84</f>
        <v>0.31613457185231442</v>
      </c>
      <c r="M113" s="3232">
        <f>agriculture!M118/agriculture!M84</f>
        <v>0.26249023590064052</v>
      </c>
      <c r="N113" s="3232">
        <f>agriculture!N118/agriculture!N84</f>
        <v>0.25167064087844798</v>
      </c>
      <c r="O113" s="3232">
        <f>agriculture!O118/agriculture!O84</f>
        <v>0.26416312160774535</v>
      </c>
      <c r="P113" s="3232">
        <f>agriculture!P118/agriculture!P84</f>
        <v>0.30723398743604691</v>
      </c>
      <c r="Q113" s="3232">
        <f>agriculture!Q118/agriculture!Q84</f>
        <v>0.2881821985773208</v>
      </c>
      <c r="R113" s="3232">
        <f>agriculture!R118/agriculture!R84</f>
        <v>0.27609847304456214</v>
      </c>
      <c r="S113" s="3232">
        <f>agriculture!S118/agriculture!S84</f>
        <v>0.30491793066932443</v>
      </c>
      <c r="T113" s="3232">
        <f>agriculture!T118/agriculture!T84</f>
        <v>0.27632433042643861</v>
      </c>
      <c r="U113" s="3232">
        <f>agriculture!U118/agriculture!U84</f>
        <v>0.25572264422089919</v>
      </c>
      <c r="V113" s="3232">
        <f>agriculture!V118/agriculture!V84</f>
        <v>0.27670295322267729</v>
      </c>
    </row>
    <row r="114" spans="2:22">
      <c r="B114" s="3208" t="s">
        <v>31</v>
      </c>
      <c r="C114" s="3232">
        <f>agriculture!C119/agriculture!C85</f>
        <v>0.31847862351651496</v>
      </c>
      <c r="D114" s="3232">
        <f>agriculture!D119/agriculture!D85</f>
        <v>0.26251168323561902</v>
      </c>
      <c r="E114" s="3232">
        <f>agriculture!E119/agriculture!E85</f>
        <v>0.30499141153885018</v>
      </c>
      <c r="F114" s="3232">
        <f>agriculture!F119/agriculture!F85</f>
        <v>0.3246767358470064</v>
      </c>
      <c r="G114" s="3232">
        <f>agriculture!G119/agriculture!G85</f>
        <v>0.27748861418347431</v>
      </c>
      <c r="H114" s="3232">
        <f>agriculture!H119/agriculture!H85</f>
        <v>0.33892395551547944</v>
      </c>
      <c r="I114" s="3232">
        <f>agriculture!I119/agriculture!I85</f>
        <v>0.31684856753069579</v>
      </c>
      <c r="J114" s="3232">
        <f>agriculture!J119/agriculture!J85</f>
        <v>0.29684610643106635</v>
      </c>
      <c r="K114" s="3232">
        <f>agriculture!K119/agriculture!K85</f>
        <v>0.27566985197676597</v>
      </c>
      <c r="L114" s="3232">
        <f>agriculture!L119/agriculture!L85</f>
        <v>0.35328707514994706</v>
      </c>
      <c r="M114" s="3232">
        <f>agriculture!M119/agriculture!M85</f>
        <v>0.29340126152353224</v>
      </c>
      <c r="N114" s="3232">
        <f>agriculture!N119/agriculture!N85</f>
        <v>0.26803198433420367</v>
      </c>
      <c r="O114" s="3232">
        <f>agriculture!O119/agriculture!O85</f>
        <v>0.29074662771715781</v>
      </c>
      <c r="P114" s="3232">
        <f>agriculture!P119/agriculture!P85</f>
        <v>0.26734840194709636</v>
      </c>
      <c r="Q114" s="3232">
        <f>agriculture!Q119/agriculture!Q85</f>
        <v>0.27968277945619335</v>
      </c>
      <c r="R114" s="3232">
        <f>agriculture!R119/agriculture!R85</f>
        <v>0.36954633204633203</v>
      </c>
      <c r="S114" s="3232">
        <f>agriculture!S119/agriculture!S85</f>
        <v>0.36055540330684205</v>
      </c>
      <c r="T114" s="3232">
        <f>agriculture!T119/agriculture!T85</f>
        <v>0.29503935838407841</v>
      </c>
      <c r="U114" s="3232">
        <f>agriculture!U119/agriculture!U85</f>
        <v>0.36075126630507864</v>
      </c>
      <c r="V114" s="3232">
        <f>agriculture!V119/agriculture!V85</f>
        <v>0.33057519280205655</v>
      </c>
    </row>
    <row r="115" spans="2:22">
      <c r="B115" s="3208" t="s">
        <v>32</v>
      </c>
      <c r="C115" s="3232">
        <f>agriculture!C120/agriculture!C86</f>
        <v>0.19092234412899498</v>
      </c>
      <c r="D115" s="3232">
        <f>agriculture!D120/agriculture!D86</f>
        <v>0.19629360420349759</v>
      </c>
      <c r="E115" s="3232">
        <f>agriculture!E120/agriculture!E86</f>
        <v>0.19957338896557755</v>
      </c>
      <c r="F115" s="3232">
        <f>agriculture!F120/agriculture!F86</f>
        <v>0.18188120889245671</v>
      </c>
      <c r="G115" s="3232">
        <f>agriculture!G120/agriculture!G86</f>
        <v>0.18486845193390911</v>
      </c>
      <c r="H115" s="3232">
        <f>agriculture!H120/agriculture!H86</f>
        <v>0.22987045054239574</v>
      </c>
      <c r="I115" s="3232">
        <f>agriculture!I120/agriculture!I86</f>
        <v>0.24262895196737808</v>
      </c>
      <c r="J115" s="3232">
        <f>agriculture!J120/agriculture!J86</f>
        <v>0.2402423094507217</v>
      </c>
      <c r="K115" s="3232">
        <f>agriculture!K120/agriculture!K86</f>
        <v>0.23388066070154753</v>
      </c>
      <c r="L115" s="3232">
        <f>agriculture!L120/agriculture!L86</f>
        <v>0.2534131913426978</v>
      </c>
      <c r="M115" s="3232">
        <f>agriculture!M120/agriculture!M86</f>
        <v>0.2630267228271318</v>
      </c>
      <c r="N115" s="3232">
        <f>agriculture!N120/agriculture!N86</f>
        <v>0.24917963101912532</v>
      </c>
      <c r="O115" s="3232">
        <f>agriculture!O120/agriculture!O86</f>
        <v>0.24414830642163432</v>
      </c>
      <c r="P115" s="3232">
        <f>agriculture!P120/agriculture!P86</f>
        <v>0.22301218091242639</v>
      </c>
      <c r="Q115" s="3232">
        <f>agriculture!Q120/agriculture!Q86</f>
        <v>0.25143556636822473</v>
      </c>
      <c r="R115" s="3232">
        <f>agriculture!R120/agriculture!R86</f>
        <v>0.2518822944394068</v>
      </c>
      <c r="S115" s="3232">
        <f>agriculture!S120/agriculture!S86</f>
        <v>0.26981661167361343</v>
      </c>
      <c r="T115" s="3232">
        <f>agriculture!T120/agriculture!T86</f>
        <v>0.26858352185652778</v>
      </c>
      <c r="U115" s="3232">
        <f>agriculture!U120/agriculture!U86</f>
        <v>0.27188415890426859</v>
      </c>
      <c r="V115" s="3232">
        <f>agriculture!V120/agriculture!V86</f>
        <v>0.27860882354657779</v>
      </c>
    </row>
    <row r="116" spans="2:22">
      <c r="B116" s="3208" t="s">
        <v>33</v>
      </c>
      <c r="C116" s="3232">
        <f>agriculture!C121/agriculture!C87</f>
        <v>0.23633567121939214</v>
      </c>
      <c r="D116" s="3232">
        <f>agriculture!D121/agriculture!D87</f>
        <v>0.26581756161971831</v>
      </c>
      <c r="E116" s="3232">
        <f>agriculture!E121/agriculture!E87</f>
        <v>0.26511898495719866</v>
      </c>
      <c r="F116" s="3232">
        <f>agriculture!F121/agriculture!F87</f>
        <v>0.2685521192977301</v>
      </c>
      <c r="G116" s="3232">
        <f>agriculture!G121/agriculture!G87</f>
        <v>0.28968649776727484</v>
      </c>
      <c r="H116" s="3232">
        <f>agriculture!H121/agriculture!H87</f>
        <v>0.32326508547874855</v>
      </c>
      <c r="I116" s="3232">
        <f>agriculture!I121/agriculture!I87</f>
        <v>0.3115204032313747</v>
      </c>
      <c r="J116" s="3232">
        <f>agriculture!J121/agriculture!J87</f>
        <v>0.30009153962609586</v>
      </c>
      <c r="K116" s="3232">
        <f>agriculture!K121/agriculture!K87</f>
        <v>0.32094971062942595</v>
      </c>
      <c r="L116" s="3232">
        <f>agriculture!L121/agriculture!L87</f>
        <v>0.35409199522102747</v>
      </c>
      <c r="M116" s="3232">
        <f>agriculture!M121/agriculture!M87</f>
        <v>0.33171506595034539</v>
      </c>
      <c r="N116" s="3232">
        <f>agriculture!N121/agriculture!N87</f>
        <v>0.39740965424839036</v>
      </c>
      <c r="O116" s="3232">
        <f>agriculture!O121/agriculture!O87</f>
        <v>0.36459890383657201</v>
      </c>
      <c r="P116" s="3232">
        <f>agriculture!P121/agriculture!P87</f>
        <v>0.38355078873654724</v>
      </c>
      <c r="Q116" s="3232">
        <f>agriculture!Q121/agriculture!Q87</f>
        <v>0.42831447635625181</v>
      </c>
      <c r="R116" s="3232">
        <f>agriculture!R121/agriculture!R87</f>
        <v>0.39781448264706409</v>
      </c>
      <c r="S116" s="3232">
        <f>agriculture!S121/agriculture!S87</f>
        <v>0.38319725669497062</v>
      </c>
      <c r="T116" s="3232">
        <f>agriculture!T121/agriculture!T87</f>
        <v>0.36892534969796992</v>
      </c>
      <c r="U116" s="3232">
        <f>agriculture!U121/agriculture!U87</f>
        <v>0.4640275387263339</v>
      </c>
      <c r="V116" s="3232">
        <f>agriculture!V121/agriculture!V87</f>
        <v>0.48447657184460968</v>
      </c>
    </row>
    <row r="117" spans="2:22">
      <c r="B117" s="3208" t="s">
        <v>34</v>
      </c>
      <c r="C117" s="3232">
        <f>agriculture!C122/agriculture!C88</f>
        <v>0.11835176153706994</v>
      </c>
      <c r="D117" s="3232">
        <f>agriculture!D122/agriculture!D88</f>
        <v>0.11769807269255322</v>
      </c>
      <c r="E117" s="3232">
        <f>agriculture!E122/agriculture!E88</f>
        <v>0.11422085212661516</v>
      </c>
      <c r="F117" s="3232">
        <f>agriculture!F122/agriculture!F88</f>
        <v>0.12055200698572402</v>
      </c>
      <c r="G117" s="3232">
        <f>agriculture!G122/agriculture!G88</f>
        <v>0.11406745834528624</v>
      </c>
      <c r="H117" s="3232">
        <f>agriculture!H122/agriculture!H88</f>
        <v>0.11719138328183781</v>
      </c>
      <c r="I117" s="3232">
        <f>agriculture!I122/agriculture!I88</f>
        <v>0.11761059843277508</v>
      </c>
      <c r="J117" s="3232">
        <f>agriculture!J122/agriculture!J88</f>
        <v>0.1228799916260318</v>
      </c>
      <c r="K117" s="3232">
        <f>agriculture!K122/agriculture!K88</f>
        <v>0.12871862494444977</v>
      </c>
      <c r="L117" s="3232">
        <f>agriculture!L122/agriculture!L88</f>
        <v>0.14418445948614078</v>
      </c>
      <c r="M117" s="3232">
        <f>agriculture!M122/agriculture!M88</f>
        <v>0.14515975672911802</v>
      </c>
      <c r="N117" s="3232">
        <f>agriculture!N122/agriculture!N88</f>
        <v>0.14472960471913185</v>
      </c>
      <c r="O117" s="3232">
        <f>agriculture!O122/agriculture!O88</f>
        <v>0.14726810488554762</v>
      </c>
      <c r="P117" s="3232">
        <f>agriculture!P122/agriculture!P88</f>
        <v>0.15294956086358821</v>
      </c>
      <c r="Q117" s="3232">
        <f>agriculture!Q122/agriculture!Q88</f>
        <v>0.14994924641400276</v>
      </c>
      <c r="R117" s="3232">
        <f>agriculture!R122/agriculture!R88</f>
        <v>0.15789867171279723</v>
      </c>
      <c r="S117" s="3232">
        <f>agriculture!S122/agriculture!S88</f>
        <v>0.15960240892225289</v>
      </c>
      <c r="T117" s="3232">
        <f>agriculture!T122/agriculture!T88</f>
        <v>0.16375431598626655</v>
      </c>
      <c r="U117" s="3232">
        <f>agriculture!U122/agriculture!U88</f>
        <v>0.18119988664890221</v>
      </c>
      <c r="V117" s="3232" t="e">
        <f>agriculture!V122/agriculture!V88</f>
        <v>#VALUE!</v>
      </c>
    </row>
    <row r="118" spans="2:22">
      <c r="B118" s="3208" t="s">
        <v>40</v>
      </c>
      <c r="C118" s="3232">
        <f>agriculture!C123/agriculture!C89</f>
        <v>0.22155919153031761</v>
      </c>
      <c r="D118" s="3232">
        <f>agriculture!D123/agriculture!D89</f>
        <v>0.22527985074626866</v>
      </c>
      <c r="E118" s="3232">
        <f>agriculture!E123/agriculture!E89</f>
        <v>0.24711870918171341</v>
      </c>
      <c r="F118" s="3232">
        <f>agriculture!F123/agriculture!F89</f>
        <v>0.24557417400359746</v>
      </c>
      <c r="G118" s="3232">
        <f>agriculture!G123/agriculture!G89</f>
        <v>0.2578457177566309</v>
      </c>
      <c r="H118" s="3232">
        <f>agriculture!H123/agriculture!H89</f>
        <v>0.24601856375183195</v>
      </c>
      <c r="I118" s="3232">
        <f>agriculture!I123/agriculture!I89</f>
        <v>0.22531868131868132</v>
      </c>
      <c r="J118" s="3232">
        <f>agriculture!J123/agriculture!J89</f>
        <v>0.23953426362101146</v>
      </c>
      <c r="K118" s="3232">
        <f>agriculture!K123/agriculture!K89</f>
        <v>0.26204876204876204</v>
      </c>
      <c r="L118" s="3232">
        <f>agriculture!L123/agriculture!L89</f>
        <v>0.28830499742400822</v>
      </c>
      <c r="M118" s="3232">
        <f>agriculture!M123/agriculture!M89</f>
        <v>0.25079169598874035</v>
      </c>
      <c r="N118" s="3232">
        <f>agriculture!N123/agriculture!N89</f>
        <v>0.28493524199045672</v>
      </c>
      <c r="O118" s="3232">
        <f>agriculture!O123/agriculture!O89</f>
        <v>0.27648578811369506</v>
      </c>
      <c r="P118" s="3232">
        <f>agriculture!P123/agriculture!P89</f>
        <v>0.25752451809266147</v>
      </c>
      <c r="Q118" s="3232">
        <f>agriculture!Q123/agriculture!Q89</f>
        <v>0.26160698989206782</v>
      </c>
      <c r="R118" s="3232">
        <f>agriculture!R123/agriculture!R89</f>
        <v>0.25533703143385444</v>
      </c>
      <c r="S118" s="3232">
        <f>agriculture!S123/agriculture!S89</f>
        <v>0.24974027011907615</v>
      </c>
      <c r="T118" s="3232">
        <f>agriculture!T123/agriculture!T89</f>
        <v>0.23866540118274074</v>
      </c>
      <c r="U118" s="3232">
        <f>agriculture!U123/agriculture!U89</f>
        <v>0.27168127739511583</v>
      </c>
      <c r="V118" s="3232" t="e">
        <f>agriculture!V123/agriculture!V89</f>
        <v>#VALUE!</v>
      </c>
    </row>
    <row r="119" spans="2:22">
      <c r="B119" s="3208" t="s">
        <v>35</v>
      </c>
      <c r="C119" s="3232">
        <f>agriculture!C124/agriculture!C90</f>
        <v>0.25834294748536513</v>
      </c>
      <c r="D119" s="3232">
        <f>agriculture!D124/agriculture!D90</f>
        <v>0.25606638612498528</v>
      </c>
      <c r="E119" s="3232">
        <f>agriculture!E124/agriculture!E90</f>
        <v>0.26532363702064232</v>
      </c>
      <c r="F119" s="3232">
        <f>agriculture!F124/agriculture!F90</f>
        <v>0.26518612329820435</v>
      </c>
      <c r="G119" s="3232">
        <f>agriculture!G124/agriculture!G90</f>
        <v>0.19731146046935522</v>
      </c>
      <c r="H119" s="3232">
        <f>agriculture!H124/agriculture!H90</f>
        <v>0.22488154117524989</v>
      </c>
      <c r="I119" s="3232">
        <f>agriculture!I124/agriculture!I90</f>
        <v>0.23383931362673244</v>
      </c>
      <c r="J119" s="3232">
        <f>agriculture!J124/agriculture!J90</f>
        <v>0.21368135818171763</v>
      </c>
      <c r="K119" s="3232">
        <f>agriculture!K124/agriculture!K90</f>
        <v>0.24704470447044705</v>
      </c>
      <c r="L119" s="3232">
        <f>agriculture!L124/agriculture!L90</f>
        <v>0.25098977470164346</v>
      </c>
      <c r="M119" s="3232">
        <f>agriculture!M124/agriculture!M90</f>
        <v>0.20816504220378745</v>
      </c>
      <c r="N119" s="3232">
        <f>agriculture!N124/agriculture!N90</f>
        <v>0.2012259520801839</v>
      </c>
      <c r="O119" s="3232">
        <f>agriculture!O124/agriculture!O90</f>
        <v>0.22456830046710208</v>
      </c>
      <c r="P119" s="3232">
        <f>agriculture!P124/agriculture!P90</f>
        <v>0.20825884525470012</v>
      </c>
      <c r="Q119" s="3232">
        <f>agriculture!Q124/agriculture!Q90</f>
        <v>0.23203184308254171</v>
      </c>
      <c r="R119" s="3232">
        <f>agriculture!R124/agriculture!R90</f>
        <v>0.26083703530512042</v>
      </c>
      <c r="S119" s="3232">
        <f>agriculture!S124/agriculture!S90</f>
        <v>0.25069266724477063</v>
      </c>
      <c r="T119" s="3232">
        <f>agriculture!T124/agriculture!T90</f>
        <v>0.20974909892570948</v>
      </c>
      <c r="U119" s="3232">
        <f>agriculture!U124/agriculture!U90</f>
        <v>0.23063433512729031</v>
      </c>
      <c r="V119" s="3232" t="e">
        <f>agriculture!V124/agriculture!V90</f>
        <v>#VALUE!</v>
      </c>
    </row>
    <row r="120" spans="2:22" ht="30">
      <c r="B120" s="3208" t="s">
        <v>41</v>
      </c>
      <c r="C120" s="3232">
        <f>agriculture!C125/agriculture!C91</f>
        <v>0.14309264754368611</v>
      </c>
      <c r="D120" s="3232">
        <f>agriculture!D125/agriculture!D91</f>
        <v>0.14255236617532971</v>
      </c>
      <c r="E120" s="3232">
        <f>agriculture!E125/agriculture!E91</f>
        <v>0.14304833282349341</v>
      </c>
      <c r="F120" s="3232">
        <f>agriculture!F125/agriculture!F91</f>
        <v>0.13739237839212409</v>
      </c>
      <c r="G120" s="3232">
        <f>agriculture!G125/agriculture!G91</f>
        <v>0.14862753849587146</v>
      </c>
      <c r="H120" s="3232">
        <f>agriculture!H125/agriculture!H91</f>
        <v>0.16235055882238406</v>
      </c>
      <c r="I120" s="3232">
        <f>agriculture!I125/agriculture!I91</f>
        <v>0.18067660787310505</v>
      </c>
      <c r="J120" s="3232">
        <f>agriculture!J125/agriculture!J91</f>
        <v>0.17168384370134204</v>
      </c>
      <c r="K120" s="3232">
        <f>agriculture!K125/agriculture!K91</f>
        <v>0.17599604246736938</v>
      </c>
      <c r="L120" s="3232">
        <f>agriculture!L125/agriculture!L91</f>
        <v>0.1900515995872033</v>
      </c>
      <c r="M120" s="3232">
        <f>agriculture!M125/agriculture!M91</f>
        <v>0.19356570420644964</v>
      </c>
      <c r="N120" s="3232">
        <f>agriculture!N125/agriculture!N91</f>
        <v>0.20177453854075894</v>
      </c>
      <c r="O120" s="3232">
        <f>agriculture!O125/agriculture!O91</f>
        <v>0.17992912371134021</v>
      </c>
      <c r="P120" s="3232">
        <f>agriculture!P125/agriculture!P91</f>
        <v>0.16818028927009754</v>
      </c>
      <c r="Q120" s="3232">
        <f>agriculture!Q125/agriculture!Q91</f>
        <v>0.17651552771305246</v>
      </c>
      <c r="R120" s="3232">
        <f>agriculture!R125/agriculture!R91</f>
        <v>0.16891708508617181</v>
      </c>
      <c r="S120" s="3232">
        <f>agriculture!S125/agriculture!S91</f>
        <v>0.16407193238863824</v>
      </c>
      <c r="T120" s="3232">
        <f>agriculture!T125/agriculture!T91</f>
        <v>0.16520750775658158</v>
      </c>
      <c r="U120" s="3232">
        <f>agriculture!U125/agriculture!U91</f>
        <v>0.16076634735526865</v>
      </c>
      <c r="V120" s="3232" t="e">
        <f>agriculture!V125/agriculture!V91</f>
        <v>#VALUE!</v>
      </c>
    </row>
    <row r="121" spans="2:22">
      <c r="B121" s="3208" t="s">
        <v>36</v>
      </c>
      <c r="C121" s="3232">
        <f>agriculture!C126/agriculture!C92</f>
        <v>0.23782247205420309</v>
      </c>
      <c r="D121" s="3232">
        <f>agriculture!D126/agriculture!D92</f>
        <v>0.23457778873008051</v>
      </c>
      <c r="E121" s="3232">
        <f>agriculture!E126/agriculture!E92</f>
        <v>0.24373987034035657</v>
      </c>
      <c r="F121" s="3232">
        <f>agriculture!F126/agriculture!F92</f>
        <v>0.24400485581802622</v>
      </c>
      <c r="G121" s="3232">
        <f>agriculture!G126/agriculture!G92</f>
        <v>0.24690212453362717</v>
      </c>
      <c r="H121" s="3232">
        <f>agriculture!H126/agriculture!H92</f>
        <v>0.36656779776320442</v>
      </c>
      <c r="I121" s="3232">
        <f>agriculture!I126/agriculture!I92</f>
        <v>0.30721474931803217</v>
      </c>
      <c r="J121" s="3232">
        <f>agriculture!J126/agriculture!J92</f>
        <v>0.27698061364677151</v>
      </c>
      <c r="K121" s="3232">
        <f>agriculture!K126/agriculture!K92</f>
        <v>0.29222600306622293</v>
      </c>
      <c r="L121" s="3232">
        <f>agriculture!L126/agriculture!L92</f>
        <v>0.33981917420107494</v>
      </c>
      <c r="M121" s="3232">
        <f>agriculture!M126/agriculture!M92</f>
        <v>0.29274044415791528</v>
      </c>
      <c r="N121" s="3232">
        <f>agriculture!N126/agriculture!N92</f>
        <v>0.28671676783248223</v>
      </c>
      <c r="O121" s="3232">
        <f>agriculture!O126/agriculture!O92</f>
        <v>0.30400096700108786</v>
      </c>
      <c r="P121" s="3232">
        <f>agriculture!P126/agriculture!P92</f>
        <v>0.32696526997377856</v>
      </c>
      <c r="Q121" s="3232">
        <f>agriculture!Q126/agriculture!Q92</f>
        <v>0.33145921182778904</v>
      </c>
      <c r="R121" s="3232">
        <f>agriculture!R126/agriculture!R92</f>
        <v>0.31000032384468407</v>
      </c>
      <c r="S121" s="3232">
        <f>agriculture!S126/agriculture!S92</f>
        <v>0.31403125253015951</v>
      </c>
      <c r="T121" s="3232">
        <f>agriculture!T126/agriculture!T92</f>
        <v>0.30005242267655208</v>
      </c>
      <c r="U121" s="3232">
        <f>agriculture!U126/agriculture!U92</f>
        <v>0.30646264572924103</v>
      </c>
      <c r="V121" s="3232">
        <f>agriculture!V126/agriculture!V92</f>
        <v>0.3094726659743659</v>
      </c>
    </row>
    <row r="122" spans="2:22" ht="105">
      <c r="B122" s="3204" t="s">
        <v>46</v>
      </c>
      <c r="C122" s="3205"/>
      <c r="D122" s="3205"/>
      <c r="E122" s="3205"/>
      <c r="F122" s="3205"/>
      <c r="G122" s="3205"/>
      <c r="H122" s="3205"/>
      <c r="I122" s="3205"/>
      <c r="J122" s="3205"/>
      <c r="K122" s="3205"/>
      <c r="L122" s="3205"/>
      <c r="M122" s="3205"/>
      <c r="N122" s="3205"/>
      <c r="O122" s="3205"/>
      <c r="P122" s="3205"/>
      <c r="Q122" s="3205"/>
      <c r="R122" s="3205"/>
      <c r="S122" s="3205"/>
      <c r="T122" s="3205"/>
      <c r="U122" s="3205"/>
      <c r="V122" s="3206" t="s">
        <v>23</v>
      </c>
    </row>
    <row r="123" spans="2:22" ht="120">
      <c r="B123" s="3204" t="s">
        <v>37</v>
      </c>
      <c r="C123" s="3205"/>
      <c r="D123" s="3205"/>
      <c r="E123" s="3205"/>
      <c r="F123" s="3205"/>
      <c r="G123" s="3205"/>
      <c r="H123" s="3205"/>
      <c r="I123" s="3205"/>
      <c r="J123" s="3205"/>
      <c r="K123" s="3205"/>
      <c r="L123" s="3205"/>
      <c r="M123" s="3205"/>
      <c r="N123" s="3205"/>
      <c r="O123" s="3205"/>
      <c r="P123" s="3205"/>
      <c r="Q123" s="3205"/>
      <c r="R123" s="3205"/>
      <c r="S123" s="3205"/>
      <c r="T123" s="3205"/>
      <c r="U123" s="3205"/>
      <c r="V123" s="3207"/>
    </row>
    <row r="124" spans="2:22">
      <c r="B124" s="3208" t="s">
        <v>26</v>
      </c>
      <c r="C124" s="3228">
        <f>agriculture!C131/agriculture!C20</f>
        <v>0.52420674924871258</v>
      </c>
      <c r="D124" s="3228">
        <f>agriculture!D131/agriculture!D20</f>
        <v>0.52096746807243566</v>
      </c>
      <c r="E124" s="3228">
        <f>agriculture!E131/agriculture!E20</f>
        <v>0.52686591875406508</v>
      </c>
      <c r="F124" s="3228">
        <f>agriculture!F131/agriculture!F20</f>
        <v>0.53944056812121044</v>
      </c>
      <c r="G124" s="3228">
        <f>agriculture!G131/agriculture!G20</f>
        <v>0.55870149900659705</v>
      </c>
      <c r="H124" s="3228">
        <f>agriculture!H131/agriculture!H20</f>
        <v>0.61821618181199811</v>
      </c>
      <c r="I124" s="3228">
        <f>agriculture!I131/agriculture!I20</f>
        <v>0.60418803824526857</v>
      </c>
      <c r="J124" s="3228">
        <f>agriculture!J131/agriculture!J20</f>
        <v>0.57323847715658049</v>
      </c>
      <c r="K124" s="3228">
        <f>agriculture!K131/agriculture!K20</f>
        <v>0.5683836967769168</v>
      </c>
      <c r="L124" s="3228">
        <f>agriculture!L131/agriculture!L20</f>
        <v>0.57564317873290138</v>
      </c>
      <c r="M124" s="3228">
        <f>agriculture!M131/agriculture!M20</f>
        <v>0.56561105249807642</v>
      </c>
      <c r="N124" s="3228">
        <f>agriculture!N131/agriculture!N20</f>
        <v>0.54870368606031417</v>
      </c>
      <c r="O124" s="3228">
        <f>agriculture!O131/agriculture!O20</f>
        <v>0.54776561940554414</v>
      </c>
      <c r="P124" s="3228">
        <f>agriculture!P131/agriculture!P20</f>
        <v>0.53125599061939255</v>
      </c>
      <c r="Q124" s="3228">
        <f>agriculture!Q131/agriculture!Q20</f>
        <v>0.52317916686638044</v>
      </c>
      <c r="R124" s="3228">
        <f>agriculture!R131/agriculture!R20</f>
        <v>0.4697519018114758</v>
      </c>
      <c r="S124" s="3228">
        <f>agriculture!S131/agriculture!S20</f>
        <v>0.55890320345568156</v>
      </c>
      <c r="T124" s="3228">
        <f>agriculture!T131/agriculture!T20</f>
        <v>0.53662815949127896</v>
      </c>
      <c r="U124" s="3228">
        <f>agriculture!U131/agriculture!U20</f>
        <v>0.52690231239251617</v>
      </c>
      <c r="V124" s="3228" t="e">
        <f>agriculture!V131/agriculture!V20</f>
        <v>#VALUE!</v>
      </c>
    </row>
    <row r="125" spans="2:22">
      <c r="B125" s="3208" t="s">
        <v>27</v>
      </c>
      <c r="C125" s="3228">
        <f>agriculture!C132/agriculture!C21</f>
        <v>0.37560188262102079</v>
      </c>
      <c r="D125" s="3228">
        <f>agriculture!D132/agriculture!D21</f>
        <v>0.35330306137395634</v>
      </c>
      <c r="E125" s="3228">
        <f>agriculture!E132/agriculture!E21</f>
        <v>0.33873584020376701</v>
      </c>
      <c r="F125" s="3228">
        <f>agriculture!F132/agriculture!F21</f>
        <v>0.33823258264190698</v>
      </c>
      <c r="G125" s="3228">
        <f>agriculture!G132/agriculture!G21</f>
        <v>0.34662780590070047</v>
      </c>
      <c r="H125" s="3228">
        <f>agriculture!H132/agriculture!H21</f>
        <v>0.34399805276466849</v>
      </c>
      <c r="I125" s="3228">
        <f>agriculture!I132/agriculture!I21</f>
        <v>0.38390622605853209</v>
      </c>
      <c r="J125" s="3228">
        <f>agriculture!J132/agriculture!J21</f>
        <v>0.37435648961298529</v>
      </c>
      <c r="K125" s="3228">
        <f>agriculture!K132/agriculture!K21</f>
        <v>0.29700857220342181</v>
      </c>
      <c r="L125" s="3228">
        <f>agriculture!L132/agriculture!L21</f>
        <v>0.28696952936444087</v>
      </c>
      <c r="M125" s="3228">
        <f>agriculture!M132/agriculture!M21</f>
        <v>0.31227839350623282</v>
      </c>
      <c r="N125" s="3228">
        <f>agriculture!N132/agriculture!N21</f>
        <v>0.2587184941661832</v>
      </c>
      <c r="O125" s="3228">
        <f>agriculture!O132/agriculture!O21</f>
        <v>0.29047297891681084</v>
      </c>
      <c r="P125" s="3228">
        <f>agriculture!P132/agriculture!P21</f>
        <v>0.26583578581445422</v>
      </c>
      <c r="Q125" s="3228">
        <f>agriculture!Q132/agriculture!Q21</f>
        <v>0.26147706649067809</v>
      </c>
      <c r="R125" s="3228">
        <f>agriculture!R132/agriculture!R21</f>
        <v>0.29036359013475721</v>
      </c>
      <c r="S125" s="3228">
        <f>agriculture!S132/agriculture!S21</f>
        <v>0.26561859053244724</v>
      </c>
      <c r="T125" s="3228">
        <f>agriculture!T132/agriculture!T21</f>
        <v>0.2724725430836003</v>
      </c>
      <c r="U125" s="3228">
        <f>agriculture!U132/agriculture!U21</f>
        <v>0.25262528897770464</v>
      </c>
      <c r="V125" s="3228">
        <f>agriculture!V132/agriculture!V21</f>
        <v>0.26806102952714111</v>
      </c>
    </row>
    <row r="126" spans="2:22">
      <c r="B126" s="3208" t="s">
        <v>28</v>
      </c>
      <c r="C126" s="3228">
        <f>agriculture!C133/agriculture!C22</f>
        <v>0.34178382801458007</v>
      </c>
      <c r="D126" s="3228">
        <f>agriculture!D133/agriculture!D22</f>
        <v>0.37418029884569082</v>
      </c>
      <c r="E126" s="3228">
        <f>agriculture!E133/agriculture!E22</f>
        <v>0.29546524161593468</v>
      </c>
      <c r="F126" s="3228">
        <f>agriculture!F133/agriculture!F22</f>
        <v>0.2811365330035358</v>
      </c>
      <c r="G126" s="3228">
        <f>agriculture!G133/agriculture!G22</f>
        <v>0.28969901202420156</v>
      </c>
      <c r="H126" s="3228">
        <f>agriculture!H133/agriculture!H22</f>
        <v>0.28908318760929302</v>
      </c>
      <c r="I126" s="3228">
        <f>agriculture!I133/agriculture!I22</f>
        <v>0.31797183458814876</v>
      </c>
      <c r="J126" s="3228">
        <f>agriculture!J133/agriculture!J22</f>
        <v>0.30235283645858058</v>
      </c>
      <c r="K126" s="3228">
        <f>agriculture!K133/agriculture!K22</f>
        <v>0.21022710622710622</v>
      </c>
      <c r="L126" s="3228">
        <f>agriculture!L133/agriculture!L22</f>
        <v>0.21220134823216497</v>
      </c>
      <c r="M126" s="3228">
        <f>agriculture!M133/agriculture!M22</f>
        <v>0.26932203157360546</v>
      </c>
      <c r="N126" s="3228">
        <f>agriculture!N133/agriculture!N22</f>
        <v>0.27592218984283545</v>
      </c>
      <c r="O126" s="3228">
        <f>agriculture!O133/agriculture!O22</f>
        <v>0.32827595514716634</v>
      </c>
      <c r="P126" s="3228">
        <f>agriculture!P133/agriculture!P22</f>
        <v>0.27088217880402604</v>
      </c>
      <c r="Q126" s="3228">
        <f>agriculture!Q133/agriculture!Q22</f>
        <v>0.29372898354079408</v>
      </c>
      <c r="R126" s="3228">
        <f>agriculture!R133/agriculture!R22</f>
        <v>0.19619648926284702</v>
      </c>
      <c r="S126" s="3228">
        <f>agriculture!S133/agriculture!S22</f>
        <v>0.19832589573606418</v>
      </c>
      <c r="T126" s="3228">
        <f>agriculture!T133/agriculture!T22</f>
        <v>0.29856351299980416</v>
      </c>
      <c r="U126" s="3228">
        <f>agriculture!U133/agriculture!U22</f>
        <v>0.22830447179056765</v>
      </c>
      <c r="V126" s="3228" t="e">
        <f>agriculture!V133/agriculture!V22</f>
        <v>#VALUE!</v>
      </c>
    </row>
    <row r="127" spans="2:22" s="3196" customFormat="1">
      <c r="B127" s="3229" t="s">
        <v>29</v>
      </c>
      <c r="C127" s="3230">
        <f>agriculture!C134/agriculture!C23</f>
        <v>0.34804534466950071</v>
      </c>
      <c r="D127" s="3230">
        <f>agriculture!D134/agriculture!D23</f>
        <v>0.35956946305971171</v>
      </c>
      <c r="E127" s="3230">
        <f>agriculture!E134/agriculture!E23</f>
        <v>0.34986146937995605</v>
      </c>
      <c r="F127" s="3230">
        <f>agriculture!F134/agriculture!F23</f>
        <v>0.33827702372132684</v>
      </c>
      <c r="G127" s="3230">
        <f>agriculture!G134/agriculture!G23</f>
        <v>0.32167662081452852</v>
      </c>
      <c r="H127" s="3230">
        <f>agriculture!H134/agriculture!H23</f>
        <v>0.31370936797675819</v>
      </c>
      <c r="I127" s="3230">
        <f>agriculture!I134/agriculture!I23</f>
        <v>0.36679957018436826</v>
      </c>
      <c r="J127" s="3230">
        <f>agriculture!J134/agriculture!J23</f>
        <v>0.37538493254822125</v>
      </c>
      <c r="K127" s="3230">
        <f>agriculture!K134/agriculture!K23</f>
        <v>0.35484277999293395</v>
      </c>
      <c r="L127" s="3230">
        <f>agriculture!L134/agriculture!L23</f>
        <v>0.32160192515416275</v>
      </c>
      <c r="M127" s="3230">
        <f>agriculture!M134/agriculture!M23</f>
        <v>0.39429289531474127</v>
      </c>
      <c r="N127" s="3230">
        <f>agriculture!N134/agriculture!N23</f>
        <v>0.38593952229674078</v>
      </c>
      <c r="O127" s="3230">
        <f>agriculture!O134/agriculture!O23</f>
        <v>0.36465737197011117</v>
      </c>
      <c r="P127" s="3230">
        <f>agriculture!P134/agriculture!P23</f>
        <v>0.32501890524111454</v>
      </c>
      <c r="Q127" s="3230">
        <f>agriculture!Q134/agriculture!Q23</f>
        <v>0.34744090022233315</v>
      </c>
      <c r="R127" s="3230">
        <f>agriculture!R134/agriculture!R23</f>
        <v>0.36833161513974011</v>
      </c>
      <c r="S127" s="3230">
        <f>agriculture!S134/agriculture!S23</f>
        <v>0.3481555978592723</v>
      </c>
      <c r="T127" s="3230">
        <f>agriculture!T134/agriculture!T23</f>
        <v>0.37580753467478639</v>
      </c>
      <c r="U127" s="3230">
        <f>agriculture!U134/agriculture!U23</f>
        <v>0.39164550866748382</v>
      </c>
      <c r="V127" s="3230">
        <f>agriculture!V134/agriculture!V23</f>
        <v>0.3696450562983814</v>
      </c>
    </row>
    <row r="128" spans="2:22">
      <c r="B128" s="3208" t="s">
        <v>30</v>
      </c>
      <c r="C128" s="3228">
        <f>agriculture!C135/agriculture!C24</f>
        <v>0.3684979815321795</v>
      </c>
      <c r="D128" s="3228">
        <f>agriculture!D135/agriculture!D24</f>
        <v>0.42352165311057377</v>
      </c>
      <c r="E128" s="3228">
        <f>agriculture!E135/agriculture!E24</f>
        <v>0.36891571969696968</v>
      </c>
      <c r="F128" s="3228">
        <f>agriculture!F135/agriculture!F24</f>
        <v>0.34565543252260528</v>
      </c>
      <c r="G128" s="3228">
        <f>agriculture!G135/agriculture!G24</f>
        <v>0.39004539051494758</v>
      </c>
      <c r="H128" s="3228">
        <f>agriculture!H135/agriculture!H24</f>
        <v>0.41679665878327377</v>
      </c>
      <c r="I128" s="3228">
        <f>agriculture!I135/agriculture!I24</f>
        <v>0.46772908366533866</v>
      </c>
      <c r="J128" s="3228">
        <f>agriculture!J135/agriculture!J24</f>
        <v>0.42574320453243364</v>
      </c>
      <c r="K128" s="3228">
        <f>agriculture!K135/agriculture!K24</f>
        <v>0.43319646241313958</v>
      </c>
      <c r="L128" s="3228">
        <f>agriculture!L135/agriculture!L24</f>
        <v>0.39686571564647449</v>
      </c>
      <c r="M128" s="3228">
        <f>agriculture!M135/agriculture!M24</f>
        <v>0.42333823914840424</v>
      </c>
      <c r="N128" s="3228">
        <f>agriculture!N135/agriculture!N24</f>
        <v>0.42947595550131762</v>
      </c>
      <c r="O128" s="3228">
        <f>agriculture!O135/agriculture!O24</f>
        <v>0.39108028449903814</v>
      </c>
      <c r="P128" s="3228">
        <f>agriculture!P135/agriculture!P24</f>
        <v>0.40659949786429295</v>
      </c>
      <c r="Q128" s="3228">
        <f>agriculture!Q135/agriculture!Q24</f>
        <v>0.40470193115029385</v>
      </c>
      <c r="R128" s="3228">
        <f>agriculture!R135/agriculture!R24</f>
        <v>0.32392089923550454</v>
      </c>
      <c r="S128" s="3228">
        <f>agriculture!S135/agriculture!S24</f>
        <v>0.3619512909187389</v>
      </c>
      <c r="T128" s="3228">
        <f>agriculture!T135/agriculture!T24</f>
        <v>0.41015247055683446</v>
      </c>
      <c r="U128" s="3228">
        <f>agriculture!U135/agriculture!U24</f>
        <v>0.35953093812375247</v>
      </c>
      <c r="V128" s="3228">
        <f>agriculture!V135/agriculture!V24</f>
        <v>0.3902641084269477</v>
      </c>
    </row>
    <row r="129" spans="2:23">
      <c r="B129" s="3208" t="s">
        <v>31</v>
      </c>
      <c r="C129" s="3228">
        <f>agriculture!C136/agriculture!C25</f>
        <v>0.52381264486298706</v>
      </c>
      <c r="D129" s="3228">
        <f>agriculture!D136/agriculture!D25</f>
        <v>0.52590375673195688</v>
      </c>
      <c r="E129" s="3228">
        <f>agriculture!E136/agriculture!E25</f>
        <v>0.52590909709279388</v>
      </c>
      <c r="F129" s="3228">
        <f>agriculture!F136/agriculture!F25</f>
        <v>0.52887586016541832</v>
      </c>
      <c r="G129" s="3228">
        <f>agriculture!G136/agriculture!G25</f>
        <v>0.51713499085002612</v>
      </c>
      <c r="H129" s="3228">
        <f>agriculture!H136/agriculture!H25</f>
        <v>0.49027708526248304</v>
      </c>
      <c r="I129" s="3228">
        <f>agriculture!I136/agriculture!I25</f>
        <v>0.49306842364851455</v>
      </c>
      <c r="J129" s="3228">
        <f>agriculture!J136/agriculture!J25</f>
        <v>0.47422097821469744</v>
      </c>
      <c r="K129" s="3228">
        <f>agriculture!K136/agriculture!K25</f>
        <v>0.46238202052382343</v>
      </c>
      <c r="L129" s="3228">
        <f>agriculture!L136/agriculture!L25</f>
        <v>0.49449799024891344</v>
      </c>
      <c r="M129" s="3228">
        <f>agriculture!M136/agriculture!M25</f>
        <v>0.45619461211199686</v>
      </c>
      <c r="N129" s="3228">
        <f>agriculture!N136/agriculture!N25</f>
        <v>0.47150656355751369</v>
      </c>
      <c r="O129" s="3228">
        <f>agriculture!O136/agriculture!O25</f>
        <v>0.4752581215963167</v>
      </c>
      <c r="P129" s="3228">
        <f>agriculture!P136/agriculture!P25</f>
        <v>0.50856614585723747</v>
      </c>
      <c r="Q129" s="3228">
        <f>agriculture!Q136/agriculture!Q25</f>
        <v>0.50226549547415789</v>
      </c>
      <c r="R129" s="3228">
        <f>agriculture!R136/agriculture!R25</f>
        <v>0.47734015431345661</v>
      </c>
      <c r="S129" s="3228">
        <f>agriculture!S136/agriculture!S25</f>
        <v>0.49304915340915018</v>
      </c>
      <c r="T129" s="3228">
        <f>agriculture!T136/agriculture!T25</f>
        <v>0.47973142549282716</v>
      </c>
      <c r="U129" s="3228">
        <f>agriculture!U136/agriculture!U25</f>
        <v>0.48145086439315693</v>
      </c>
      <c r="V129" s="3228">
        <f>agriculture!V136/agriculture!V25</f>
        <v>0.47430295939975425</v>
      </c>
    </row>
    <row r="130" spans="2:23">
      <c r="B130" s="3208" t="s">
        <v>32</v>
      </c>
      <c r="C130" s="3228">
        <f>agriculture!C137/agriculture!C26</f>
        <v>0.39855763056687687</v>
      </c>
      <c r="D130" s="3228">
        <f>agriculture!D137/agriculture!D26</f>
        <v>0.36729149297070407</v>
      </c>
      <c r="E130" s="3228">
        <f>agriculture!E137/agriculture!E26</f>
        <v>0.37456363117411573</v>
      </c>
      <c r="F130" s="3228">
        <f>agriculture!F137/agriculture!F26</f>
        <v>0.37579041058782553</v>
      </c>
      <c r="G130" s="3228">
        <f>agriculture!G137/agriculture!G26</f>
        <v>0.33344500888210177</v>
      </c>
      <c r="H130" s="3228">
        <f>agriculture!H137/agriculture!H26</f>
        <v>0.29789550072568938</v>
      </c>
      <c r="I130" s="3228">
        <f>agriculture!I137/agriculture!I26</f>
        <v>0.30032031068476783</v>
      </c>
      <c r="J130" s="3228">
        <f>agriculture!J137/agriculture!J26</f>
        <v>0.30992473162505657</v>
      </c>
      <c r="K130" s="3228">
        <f>agriculture!K137/agriculture!K26</f>
        <v>0.29986650169314927</v>
      </c>
      <c r="L130" s="3228">
        <f>agriculture!L137/agriculture!L26</f>
        <v>0.28154576827143196</v>
      </c>
      <c r="M130" s="3228">
        <f>agriculture!M137/agriculture!M26</f>
        <v>0.32972270363951472</v>
      </c>
      <c r="N130" s="3228">
        <f>agriculture!N137/agriculture!N26</f>
        <v>0.32113505440580331</v>
      </c>
      <c r="O130" s="3228">
        <f>agriculture!O137/agriculture!O26</f>
        <v>0.33112873683250871</v>
      </c>
      <c r="P130" s="3228">
        <f>agriculture!P137/agriculture!P26</f>
        <v>0.30265541358330555</v>
      </c>
      <c r="Q130" s="3228">
        <f>agriculture!Q137/agriculture!Q26</f>
        <v>0.26138897478882178</v>
      </c>
      <c r="R130" s="3228">
        <f>agriculture!R137/agriculture!R26</f>
        <v>0.29733859876299934</v>
      </c>
      <c r="S130" s="3228">
        <f>agriculture!S137/agriculture!S26</f>
        <v>0.31082005518789246</v>
      </c>
      <c r="T130" s="3228">
        <f>agriculture!T137/agriculture!T26</f>
        <v>0.32203467118613155</v>
      </c>
      <c r="U130" s="3228">
        <f>agriculture!U137/agriculture!U26</f>
        <v>0.25364306070871645</v>
      </c>
      <c r="V130" s="3228">
        <f>agriculture!V137/agriculture!V26</f>
        <v>0.24774588726708802</v>
      </c>
    </row>
    <row r="131" spans="2:23">
      <c r="B131" s="3208" t="s">
        <v>33</v>
      </c>
      <c r="C131" s="3228">
        <f>agriculture!C138/agriculture!C27</f>
        <v>0.36227059699531339</v>
      </c>
      <c r="D131" s="3228">
        <f>agriculture!D138/agriculture!D27</f>
        <v>0.35972650149833285</v>
      </c>
      <c r="E131" s="3228">
        <f>agriculture!E138/agriculture!E27</f>
        <v>0.33590191153305804</v>
      </c>
      <c r="F131" s="3228">
        <f>agriculture!F138/agriculture!F27</f>
        <v>0.34971258249946774</v>
      </c>
      <c r="G131" s="3228">
        <f>agriculture!G138/agriculture!G27</f>
        <v>0.32473275232902588</v>
      </c>
      <c r="H131" s="3228">
        <f>agriculture!H138/agriculture!H27</f>
        <v>0.32861792689033548</v>
      </c>
      <c r="I131" s="3228">
        <f>agriculture!I138/agriculture!I27</f>
        <v>0.35576923076923078</v>
      </c>
      <c r="J131" s="3228">
        <f>agriculture!J138/agriculture!J27</f>
        <v>0.33659484022280856</v>
      </c>
      <c r="K131" s="3228">
        <f>agriculture!K138/agriculture!K27</f>
        <v>0.30135871488217392</v>
      </c>
      <c r="L131" s="3228">
        <f>agriculture!L138/agriculture!L27</f>
        <v>0.28516036741454598</v>
      </c>
      <c r="M131" s="3228">
        <f>agriculture!M138/agriculture!M27</f>
        <v>0.3196752593414981</v>
      </c>
      <c r="N131" s="3228">
        <f>agriculture!N138/agriculture!N27</f>
        <v>0.27809945504087191</v>
      </c>
      <c r="O131" s="3228">
        <f>agriculture!O138/agriculture!O27</f>
        <v>0.28439611138573079</v>
      </c>
      <c r="P131" s="3228">
        <f>agriculture!P138/agriculture!P27</f>
        <v>0.30326941213454889</v>
      </c>
      <c r="Q131" s="3228">
        <f>agriculture!Q138/agriculture!Q27</f>
        <v>0.3061969993476843</v>
      </c>
      <c r="R131" s="3228">
        <f>agriculture!R138/agriculture!R27</f>
        <v>0.31575480088276953</v>
      </c>
      <c r="S131" s="3228">
        <f>agriculture!S138/agriculture!S27</f>
        <v>0.32242884496803298</v>
      </c>
      <c r="T131" s="3228">
        <f>agriculture!T138/agriculture!T27</f>
        <v>0.33407518063473673</v>
      </c>
      <c r="U131" s="3228">
        <f>agriculture!U138/agriculture!U27</f>
        <v>0.30890885270447316</v>
      </c>
      <c r="V131" s="3228" t="e">
        <f>agriculture!V138/agriculture!V27</f>
        <v>#VALUE!</v>
      </c>
      <c r="W131" s="3197"/>
    </row>
    <row r="132" spans="2:23">
      <c r="B132" s="3208" t="s">
        <v>34</v>
      </c>
      <c r="C132" s="3228">
        <f>agriculture!C139/agriculture!C28</f>
        <v>0.26496241507614904</v>
      </c>
      <c r="D132" s="3228">
        <f>agriculture!D139/agriculture!D28</f>
        <v>0.26809750550778194</v>
      </c>
      <c r="E132" s="3228">
        <f>agriculture!E139/agriculture!E28</f>
        <v>0.24519863999754954</v>
      </c>
      <c r="F132" s="3228">
        <f>agriculture!F139/agriculture!F28</f>
        <v>0.2401602998765752</v>
      </c>
      <c r="G132" s="3228">
        <f>agriculture!G139/agriculture!G28</f>
        <v>0.31627771221177398</v>
      </c>
      <c r="H132" s="3228">
        <f>agriculture!H139/agriculture!H28</f>
        <v>0.33936681717078887</v>
      </c>
      <c r="I132" s="3228">
        <f>agriculture!I139/agriculture!I28</f>
        <v>0.36733461009498591</v>
      </c>
      <c r="J132" s="3228">
        <f>agriculture!J139/agriculture!J28</f>
        <v>0.35208829027872196</v>
      </c>
      <c r="K132" s="3228">
        <f>agriculture!K139/agriculture!K28</f>
        <v>0.35860184881246093</v>
      </c>
      <c r="L132" s="3228">
        <f>agriculture!L139/agriculture!L28</f>
        <v>0.36821668007508718</v>
      </c>
      <c r="M132" s="3228">
        <f>agriculture!M139/agriculture!M28</f>
        <v>0.4020901655537556</v>
      </c>
      <c r="N132" s="3228">
        <f>agriculture!N139/agriculture!N28</f>
        <v>0.39636087067946396</v>
      </c>
      <c r="O132" s="3228">
        <f>agriculture!O139/agriculture!O28</f>
        <v>0.36448078179047433</v>
      </c>
      <c r="P132" s="3228">
        <f>agriculture!P139/agriculture!P28</f>
        <v>0.41533553838195414</v>
      </c>
      <c r="Q132" s="3228">
        <f>agriculture!Q139/agriculture!Q28</f>
        <v>0.38533878779329478</v>
      </c>
      <c r="R132" s="3228">
        <f>agriculture!R139/agriculture!R28</f>
        <v>0.36773285222904162</v>
      </c>
      <c r="S132" s="3228">
        <f>agriculture!S139/agriculture!S28</f>
        <v>0.46167917182656276</v>
      </c>
      <c r="T132" s="3228">
        <f>agriculture!T139/agriculture!T28</f>
        <v>0.42790027926460322</v>
      </c>
      <c r="U132" s="3228">
        <f>agriculture!U139/agriculture!U28</f>
        <v>0.40485285901946277</v>
      </c>
      <c r="V132" s="3228" t="e">
        <f>agriculture!V139/agriculture!V28</f>
        <v>#VALUE!</v>
      </c>
      <c r="W132" s="3197"/>
    </row>
    <row r="133" spans="2:23">
      <c r="B133" s="3208" t="s">
        <v>40</v>
      </c>
      <c r="C133" s="3228">
        <f>agriculture!C140/agriculture!C29</f>
        <v>0.55286978508217444</v>
      </c>
      <c r="D133" s="3228">
        <f>agriculture!D140/agriculture!D29</f>
        <v>0.55499020591467196</v>
      </c>
      <c r="E133" s="3228">
        <f>agriculture!E140/agriculture!E29</f>
        <v>0.54829074787072685</v>
      </c>
      <c r="F133" s="3228">
        <f>agriculture!F140/agriculture!F29</f>
        <v>0.55114621037622025</v>
      </c>
      <c r="G133" s="3228">
        <f>agriculture!G140/agriculture!G29</f>
        <v>0.5299019715344635</v>
      </c>
      <c r="H133" s="3228">
        <f>agriculture!H140/agriculture!H29</f>
        <v>0.52722749255952384</v>
      </c>
      <c r="I133" s="3228">
        <f>agriculture!I140/agriculture!I29</f>
        <v>0.55498431714737162</v>
      </c>
      <c r="J133" s="3228">
        <f>agriculture!J140/agriculture!J29</f>
        <v>0.54464867135805062</v>
      </c>
      <c r="K133" s="3228">
        <f>agriculture!K140/agriculture!K29</f>
        <v>0.56033591458654231</v>
      </c>
      <c r="L133" s="3228">
        <f>agriculture!L140/agriculture!L29</f>
        <v>0.54888342034451831</v>
      </c>
      <c r="M133" s="3228">
        <f>agriculture!M140/agriculture!M29</f>
        <v>0.54925424531347522</v>
      </c>
      <c r="N133" s="3228">
        <f>agriculture!N140/agriculture!N29</f>
        <v>0.51197955935327133</v>
      </c>
      <c r="O133" s="3228">
        <f>agriculture!O140/agriculture!O29</f>
        <v>0.53816546386361264</v>
      </c>
      <c r="P133" s="3228">
        <f>agriculture!P140/agriculture!P29</f>
        <v>0.53070242852751304</v>
      </c>
      <c r="Q133" s="3228">
        <f>agriculture!Q140/agriculture!Q29</f>
        <v>0.53770935813434773</v>
      </c>
      <c r="R133" s="3228">
        <f>agriculture!R140/agriculture!R29</f>
        <v>0.53080170318524877</v>
      </c>
      <c r="S133" s="3228">
        <f>agriculture!S140/agriculture!S29</f>
        <v>0.57387648955308956</v>
      </c>
      <c r="T133" s="3228">
        <f>agriculture!T140/agriculture!T29</f>
        <v>0.56348049721388771</v>
      </c>
      <c r="U133" s="3228">
        <f>agriculture!U140/agriculture!U29</f>
        <v>0.55715834784608809</v>
      </c>
      <c r="V133" s="3228" t="e">
        <f>agriculture!V140/agriculture!V29</f>
        <v>#VALUE!</v>
      </c>
      <c r="W133" s="3197"/>
    </row>
    <row r="134" spans="2:23">
      <c r="B134" s="3208" t="s">
        <v>35</v>
      </c>
      <c r="C134" s="3228">
        <f>agriculture!C141/agriculture!C30</f>
        <v>0.27254956286171655</v>
      </c>
      <c r="D134" s="3228">
        <f>agriculture!D141/agriculture!D30</f>
        <v>0.2763797402404079</v>
      </c>
      <c r="E134" s="3228">
        <f>agriculture!E141/agriculture!E30</f>
        <v>0.28201656518285995</v>
      </c>
      <c r="F134" s="3228">
        <f>agriculture!F141/agriculture!F30</f>
        <v>0.27436300403079117</v>
      </c>
      <c r="G134" s="3228">
        <f>agriculture!G141/agriculture!G30</f>
        <v>0.26876932418567967</v>
      </c>
      <c r="H134" s="3228">
        <f>agriculture!H141/agriculture!H30</f>
        <v>0.24192100937402816</v>
      </c>
      <c r="I134" s="3228">
        <f>agriculture!I141/agriculture!I30</f>
        <v>0.2524784006354297</v>
      </c>
      <c r="J134" s="3228">
        <f>agriculture!J141/agriculture!J30</f>
        <v>0.26915957994898837</v>
      </c>
      <c r="K134" s="3228">
        <f>agriculture!K141/agriculture!K30</f>
        <v>0.25071225071225073</v>
      </c>
      <c r="L134" s="3228">
        <f>agriculture!L141/agriculture!L30</f>
        <v>0.23256037040826769</v>
      </c>
      <c r="M134" s="3228">
        <f>agriculture!M141/agriculture!M30</f>
        <v>0.25692282848981274</v>
      </c>
      <c r="N134" s="3228">
        <f>agriculture!N141/agriculture!N30</f>
        <v>0.25574843557720001</v>
      </c>
      <c r="O134" s="3228">
        <f>agriculture!O141/agriculture!O30</f>
        <v>0.25551013911075993</v>
      </c>
      <c r="P134" s="3228">
        <f>agriculture!P141/agriculture!P30</f>
        <v>0.25519649188057519</v>
      </c>
      <c r="Q134" s="3228">
        <f>agriculture!Q141/agriculture!Q30</f>
        <v>0.25581040024916407</v>
      </c>
      <c r="R134" s="3228">
        <f>agriculture!R141/agriculture!R30</f>
        <v>0.27435255687159238</v>
      </c>
      <c r="S134" s="3228">
        <f>agriculture!S141/agriculture!S30</f>
        <v>0.27078959273393727</v>
      </c>
      <c r="T134" s="3228">
        <f>agriculture!T141/agriculture!T30</f>
        <v>0.28248512153067468</v>
      </c>
      <c r="U134" s="3228">
        <f>agriculture!U141/agriculture!U30</f>
        <v>0.2766550485509332</v>
      </c>
      <c r="V134" s="3228">
        <f>agriculture!V141/agriculture!V30</f>
        <v>0.28188209398126957</v>
      </c>
      <c r="W134" s="3197"/>
    </row>
    <row r="135" spans="2:23" ht="30">
      <c r="B135" s="3208" t="s">
        <v>41</v>
      </c>
      <c r="C135" s="3228">
        <f>agriculture!C142/agriculture!C31</f>
        <v>0.35550144574646175</v>
      </c>
      <c r="D135" s="3228">
        <f>agriculture!D142/agriculture!D31</f>
        <v>0.35657047085319227</v>
      </c>
      <c r="E135" s="3228">
        <f>agriculture!E142/agriculture!E31</f>
        <v>0.40680743480500026</v>
      </c>
      <c r="F135" s="3228">
        <f>agriculture!F142/agriculture!F31</f>
        <v>0.41894892672094747</v>
      </c>
      <c r="G135" s="3228">
        <f>agriculture!G142/agriculture!G31</f>
        <v>0.35963841807909602</v>
      </c>
      <c r="H135" s="3228">
        <f>agriculture!H142/agriculture!H31</f>
        <v>0.42222107757288557</v>
      </c>
      <c r="I135" s="3228">
        <f>agriculture!I142/agriculture!I31</f>
        <v>0.43451945135939862</v>
      </c>
      <c r="J135" s="3228">
        <f>agriculture!J142/agriculture!J31</f>
        <v>0.35974274767378217</v>
      </c>
      <c r="K135" s="3228">
        <f>agriculture!K142/agriculture!K31</f>
        <v>0.39951797549708779</v>
      </c>
      <c r="L135" s="3228">
        <f>agriculture!L142/agriculture!L31</f>
        <v>0.40628946189254145</v>
      </c>
      <c r="M135" s="3228">
        <f>agriculture!M142/agriculture!M31</f>
        <v>0.35256384065372831</v>
      </c>
      <c r="N135" s="3228">
        <f>agriculture!N142/agriculture!N31</f>
        <v>0.36974700963268764</v>
      </c>
      <c r="O135" s="3228">
        <f>agriculture!O142/agriculture!O31</f>
        <v>0.33594653179190753</v>
      </c>
      <c r="P135" s="3228">
        <f>agriculture!P142/agriculture!P31</f>
        <v>0.32722377549963755</v>
      </c>
      <c r="Q135" s="3228">
        <f>agriculture!Q142/agriculture!Q31</f>
        <v>0.39320214669051878</v>
      </c>
      <c r="R135" s="3228">
        <f>agriculture!R142/agriculture!R31</f>
        <v>0.32787919017590439</v>
      </c>
      <c r="S135" s="3228">
        <f>agriculture!S142/agriculture!S31</f>
        <v>0.31651484083498604</v>
      </c>
      <c r="T135" s="3228">
        <f>agriculture!T142/agriculture!T31</f>
        <v>0.31881973082701959</v>
      </c>
      <c r="U135" s="3228">
        <f>agriculture!U142/agriculture!U31</f>
        <v>0.30576640548481882</v>
      </c>
      <c r="V135" s="3228">
        <f>agriculture!V142/agriculture!V31</f>
        <v>0.31448478392307028</v>
      </c>
      <c r="W135" s="3197"/>
    </row>
    <row r="136" spans="2:23">
      <c r="B136" s="3208" t="s">
        <v>36</v>
      </c>
      <c r="C136" s="3228">
        <f>agriculture!C143/agriculture!C32</f>
        <v>0.31368027564932965</v>
      </c>
      <c r="D136" s="3228">
        <f>agriculture!D143/agriculture!D32</f>
        <v>0.30642048829804114</v>
      </c>
      <c r="E136" s="3228">
        <f>agriculture!E143/agriculture!E32</f>
        <v>0.27479058857093047</v>
      </c>
      <c r="F136" s="3228">
        <f>agriculture!F143/agriculture!F32</f>
        <v>0.32139791972027476</v>
      </c>
      <c r="G136" s="3228">
        <f>agriculture!G143/agriculture!G32</f>
        <v>0.35613675791794275</v>
      </c>
      <c r="H136" s="3228">
        <f>agriculture!H143/agriculture!H32</f>
        <v>0.34085212251209657</v>
      </c>
      <c r="I136" s="3228">
        <f>agriculture!I143/agriculture!I32</f>
        <v>0.29902631595542745</v>
      </c>
      <c r="J136" s="3228">
        <f>agriculture!J143/agriculture!J32</f>
        <v>0.29562544336722629</v>
      </c>
      <c r="K136" s="3228">
        <f>agriculture!K143/agriculture!K32</f>
        <v>0.27579151720655454</v>
      </c>
      <c r="L136" s="3228">
        <f>agriculture!L143/agriculture!L32</f>
        <v>0.25375970014098875</v>
      </c>
      <c r="M136" s="3228">
        <f>agriculture!M143/agriculture!M32</f>
        <v>0.2791209024664868</v>
      </c>
      <c r="N136" s="3228">
        <f>agriculture!N143/agriculture!N32</f>
        <v>0.31366796002029146</v>
      </c>
      <c r="O136" s="3228">
        <f>agriculture!O143/agriculture!O32</f>
        <v>0.28215927576977773</v>
      </c>
      <c r="P136" s="3228">
        <f>agriculture!P143/agriculture!P32</f>
        <v>0.33183813878614199</v>
      </c>
      <c r="Q136" s="3228">
        <f>agriculture!Q143/agriculture!Q32</f>
        <v>0.2851530116419746</v>
      </c>
      <c r="R136" s="3228">
        <f>agriculture!R143/agriculture!R32</f>
        <v>0.27385939457606978</v>
      </c>
      <c r="S136" s="3228">
        <f>agriculture!S143/agriculture!S32</f>
        <v>0.25461499707432567</v>
      </c>
      <c r="T136" s="3228">
        <f>agriculture!T143/agriculture!T32</f>
        <v>0.25632731517037</v>
      </c>
      <c r="U136" s="3228">
        <f>agriculture!U143/agriculture!U32</f>
        <v>0.26178498512007753</v>
      </c>
      <c r="V136" s="3228">
        <f>agriculture!V143/agriculture!V32</f>
        <v>0.24732025862994866</v>
      </c>
      <c r="W136" s="3197"/>
    </row>
    <row r="137" spans="2:23">
      <c r="B137" s="3170"/>
      <c r="W137" s="3171"/>
    </row>
    <row r="138" spans="2:23">
      <c r="B138" s="3212" t="s">
        <v>47</v>
      </c>
      <c r="C138" s="3197"/>
      <c r="D138" s="3197"/>
      <c r="E138" s="3197"/>
      <c r="F138" s="3197"/>
      <c r="G138" s="3197"/>
      <c r="H138" s="3197"/>
      <c r="I138" s="3197"/>
      <c r="J138" s="3197"/>
      <c r="K138" s="3197"/>
      <c r="L138" s="3197"/>
      <c r="M138" s="3197"/>
      <c r="N138" s="3197"/>
      <c r="O138" s="3197"/>
      <c r="P138" s="3197"/>
      <c r="Q138" s="3197"/>
      <c r="R138" s="3197"/>
      <c r="S138" s="3197"/>
      <c r="T138" s="3197"/>
      <c r="U138" s="3197"/>
      <c r="V138" s="3197"/>
      <c r="W138" s="3212" t="s">
        <v>0</v>
      </c>
    </row>
  </sheetData>
  <sortState ref="B49:V59">
    <sortCondition descending="1" ref="U49:U59"/>
  </sortState>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dimension ref="B1:B10"/>
  <sheetViews>
    <sheetView workbookViewId="0">
      <selection sqref="A1:XFD1048576"/>
    </sheetView>
  </sheetViews>
  <sheetFormatPr baseColWidth="10" defaultRowHeight="15"/>
  <cols>
    <col min="2" max="2" width="115" style="3172" customWidth="1"/>
  </cols>
  <sheetData>
    <row r="1" spans="2:2">
      <c r="B1" s="3173" t="s">
        <v>0</v>
      </c>
    </row>
    <row r="2" spans="2:2" ht="55.5" customHeight="1">
      <c r="B2" s="3172" t="s">
        <v>48</v>
      </c>
    </row>
    <row r="4" spans="2:2" ht="39.75" customHeight="1">
      <c r="B4" s="3172" t="s">
        <v>23</v>
      </c>
    </row>
    <row r="5" spans="2:2" ht="39.75" customHeight="1">
      <c r="B5" s="3172" t="s">
        <v>49</v>
      </c>
    </row>
    <row r="7" spans="2:2" ht="39.75" customHeight="1">
      <c r="B7" s="3172" t="s">
        <v>50</v>
      </c>
    </row>
    <row r="9" spans="2:2">
      <c r="B9" s="3172" t="s">
        <v>51</v>
      </c>
    </row>
    <row r="10" spans="2:2">
      <c r="B10" s="317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total économie</vt:lpstr>
      <vt:lpstr>agriculture (seul)</vt:lpstr>
      <vt:lpstr>agriculture</vt:lpstr>
      <vt:lpstr>ratio1</vt:lpstr>
      <vt:lpstr>ratio 2</vt:lpstr>
      <vt:lpstr>évolution</vt:lpstr>
      <vt:lpstr>Overview</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pc</cp:lastModifiedBy>
  <dcterms:created xsi:type="dcterms:W3CDTF">2024-03-24T17:42:13Z</dcterms:created>
  <dcterms:modified xsi:type="dcterms:W3CDTF">2024-03-26T13:11:58Z</dcterms:modified>
</cp:coreProperties>
</file>