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3524DB8C-F8CA-4664-BFA7-29F138D925B0}" xr6:coauthVersionLast="36" xr6:coauthVersionMax="36" xr10:uidLastSave="{00000000-0000-0000-0000-000000000000}"/>
  <bookViews>
    <workbookView xWindow="0" yWindow="0" windowWidth="21600" windowHeight="8685" activeTab="1" xr2:uid="{00000000-000D-0000-FFFF-FFFF00000000}"/>
  </bookViews>
  <sheets>
    <sheet name="Table OCDE" sheetId="1" r:id="rId1"/>
    <sheet name="publié OCD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03" i="3" l="1"/>
  <c r="AS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O105" i="3"/>
  <c r="AO106" i="3"/>
  <c r="AO107" i="3"/>
  <c r="AO108" i="3"/>
  <c r="AO109" i="3"/>
  <c r="AO110" i="3"/>
  <c r="AO111" i="3"/>
  <c r="AO112" i="3"/>
  <c r="AO113" i="3"/>
  <c r="AO114" i="3"/>
  <c r="AO115" i="3"/>
  <c r="AO104" i="3"/>
  <c r="AN105" i="3"/>
  <c r="AN106" i="3"/>
  <c r="AN107" i="3"/>
  <c r="AN108" i="3"/>
  <c r="AN109" i="3"/>
  <c r="AN110" i="3"/>
  <c r="AN111" i="3"/>
  <c r="AN112" i="3"/>
  <c r="AN113" i="3"/>
  <c r="AN114" i="3"/>
  <c r="AN115" i="3"/>
  <c r="AN104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AA98" i="3" s="1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C89" i="3"/>
  <c r="C90" i="3"/>
  <c r="C91" i="3"/>
  <c r="C92" i="3"/>
  <c r="C93" i="3"/>
  <c r="C94" i="3"/>
  <c r="C95" i="3"/>
  <c r="C96" i="3"/>
  <c r="C97" i="3"/>
  <c r="C98" i="3"/>
  <c r="C99" i="3"/>
  <c r="C100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75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C60" i="3"/>
  <c r="C61" i="3"/>
  <c r="C62" i="3"/>
  <c r="C63" i="3"/>
  <c r="C64" i="3"/>
  <c r="C65" i="3"/>
  <c r="C66" i="3"/>
  <c r="C67" i="3"/>
  <c r="C68" i="3"/>
  <c r="C69" i="3"/>
  <c r="C70" i="3"/>
  <c r="C71" i="3"/>
  <c r="C5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Z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0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10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1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1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11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14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6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16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23" authorId="0" shapeId="0" xr:uid="{00000000-0006-0000-0000-000038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5" authorId="0" shapeId="0" xr:uid="{00000000-0006-0000-0000-000039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25" authorId="0" shapeId="0" xr:uid="{00000000-0006-0000-0000-00003A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26" authorId="0" shapeId="0" xr:uid="{00000000-0006-0000-0000-00003B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6" authorId="0" shapeId="0" xr:uid="{00000000-0006-0000-0000-00003C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6" authorId="0" shapeId="0" xr:uid="{00000000-0006-0000-0000-00003D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26" authorId="0" shapeId="0" xr:uid="{00000000-0006-0000-0000-00003E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29" authorId="0" shapeId="0" xr:uid="{00000000-0006-0000-0000-00003F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31" authorId="0" shapeId="0" xr:uid="{00000000-0006-0000-0000-000040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Z31" authorId="0" shapeId="0" xr:uid="{00000000-0006-0000-0000-00004100000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Y8" authorId="0" shapeId="0" xr:uid="{11A03439-9E63-43A6-BE95-D3C8D901E46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0" authorId="0" shapeId="0" xr:uid="{1DA8AF45-7C4B-4F74-9854-31F9AD358D8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0" authorId="0" shapeId="0" xr:uid="{2663FA0C-1278-403D-A569-CA81CBB3BEC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V11" authorId="0" shapeId="0" xr:uid="{861C848C-BF65-479F-9632-6623D8CA8B5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11" authorId="0" shapeId="0" xr:uid="{4D35954B-B09A-4CC4-B749-0E19B0ADEB7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1" authorId="0" shapeId="0" xr:uid="{26F5BC35-FF66-4C7E-BA40-16684BECA49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1" authorId="0" shapeId="0" xr:uid="{B48FE4B7-28FD-4A8E-B94A-30FDD382C6D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3" authorId="0" shapeId="0" xr:uid="{8B22E25C-DC7E-4294-B1A6-92DD2767108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15" authorId="0" shapeId="0" xr:uid="{DA9343BA-88AC-486A-AB7F-539B0B800B6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15" authorId="0" shapeId="0" xr:uid="{7F8D53E9-4592-40E2-9C92-BB26D00AAA6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2" authorId="0" shapeId="0" xr:uid="{2CC22338-8F9A-4602-B145-CE822B0B955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4" authorId="0" shapeId="0" xr:uid="{8F99420F-BA64-4F49-821A-671D0AFB769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4" authorId="0" shapeId="0" xr:uid="{3766CDB9-394A-49D1-B41E-684C2EA0C1C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V25" authorId="0" shapeId="0" xr:uid="{12F12FF4-A159-4684-9C04-28B62491BFA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25" authorId="0" shapeId="0" xr:uid="{3133B307-B009-41AA-A149-7C3C62EB833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5" authorId="0" shapeId="0" xr:uid="{279B4E09-9457-4CDA-B932-4582153D039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5" authorId="0" shapeId="0" xr:uid="{0DC7B138-0D16-4B56-9B90-2DCD49B7491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7" authorId="0" shapeId="0" xr:uid="{8C50EF14-58F2-4B7F-B9A8-6E77C182697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29" authorId="0" shapeId="0" xr:uid="{2F2FDE17-B8CF-4D0A-91FF-B4C241D7594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29" authorId="0" shapeId="0" xr:uid="{88F6D5F7-374B-47BE-B97E-0DDB33ECFBC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4" authorId="0" shapeId="0" xr:uid="{CAA449B0-3954-4682-948F-B12C7A2F528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46" authorId="0" shapeId="0" xr:uid="{CC3F8D7E-29BA-470E-9CF4-A6B0BA16796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6" authorId="0" shapeId="0" xr:uid="{120C2B90-20C4-46BC-98CD-65AF49437767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V47" authorId="0" shapeId="0" xr:uid="{0491DA87-B877-4D31-910C-4CD1151DFDA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47" authorId="0" shapeId="0" xr:uid="{14EAB220-3903-47F9-8E02-239A85CDE39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47" authorId="0" shapeId="0" xr:uid="{E611B562-86B9-45EE-B9B0-8558F766817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7" authorId="0" shapeId="0" xr:uid="{00332FB5-A368-4F0A-870D-A156C8C7A303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49" authorId="0" shapeId="0" xr:uid="{4FEA2237-A695-47F8-89EC-E2D96BE514D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49" authorId="0" shapeId="0" xr:uid="{8DDCE022-1341-41CF-9B20-359F22D8FD9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49" authorId="0" shapeId="0" xr:uid="{0CFD5421-4EA4-4CCE-B834-5240F028999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50" authorId="0" shapeId="0" xr:uid="{5DA57465-7982-4FBE-BD7D-92E5EEB327AF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50" authorId="0" shapeId="0" xr:uid="{56F9E141-93FF-4CC4-A15B-1B9992F4BC22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50" authorId="0" shapeId="0" xr:uid="{F4259902-35FF-4D3B-8CDD-0C2C1E48A23E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51" authorId="0" shapeId="0" xr:uid="{0C7F23AD-C4F9-4250-A8BE-7D1C5823B58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51" authorId="0" shapeId="0" xr:uid="{7FD4901B-E94C-4FB5-B334-6385D6DB5EE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60" authorId="0" shapeId="0" xr:uid="{04274859-6116-43AD-A7B3-745C555A5B9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62" authorId="0" shapeId="0" xr:uid="{4255E537-9E2F-4DAA-BEA6-CB3CEE6B237E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62" authorId="0" shapeId="0" xr:uid="{CCFF4F8D-CBCA-4F51-963C-B392F2ED64D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V63" authorId="0" shapeId="0" xr:uid="{8388DDCB-7BA7-4E84-9B29-32794CACC0A9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63" authorId="0" shapeId="0" xr:uid="{9A9753F2-6DFF-411F-BA86-D78A7D61F09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63" authorId="0" shapeId="0" xr:uid="{D8C2D3B8-9ED8-4F85-BF72-B70248AC3C88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63" authorId="0" shapeId="0" xr:uid="{4A4B041D-AEB4-4C6F-899C-61F45D99DAF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65" authorId="0" shapeId="0" xr:uid="{947EF287-3993-4A4E-9A87-091B0D2938A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65" authorId="0" shapeId="0" xr:uid="{1FD17BA0-9FC9-402E-B45C-8F8DA6A528E1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65" authorId="0" shapeId="0" xr:uid="{DE10166F-D808-4BC7-B503-0CE02C06E6F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66" authorId="0" shapeId="0" xr:uid="{47D6AC60-4BE0-43A4-9E46-BD951EA2A83C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66" authorId="0" shapeId="0" xr:uid="{FE6591DE-0012-4C5C-A0F1-68C9B2358F76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66" authorId="0" shapeId="0" xr:uid="{C0BFDD2C-F138-49F6-B77E-5B9BFA0F236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67" authorId="0" shapeId="0" xr:uid="{6DDA9204-7EC4-4524-A2C2-9DB24AE1CFDB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67" authorId="0" shapeId="0" xr:uid="{E154BC51-A5B2-4257-BA63-CB8749A28BD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89" authorId="0" shapeId="0" xr:uid="{94553D3D-945F-49E6-A2CA-131EF66D876C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91" authorId="0" shapeId="0" xr:uid="{C2FD90FB-9EC7-4FEB-8CD1-C09A3837B6A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91" authorId="0" shapeId="0" xr:uid="{D0C11BA6-3384-498B-B16D-AB96B343E4B2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V92" authorId="0" shapeId="0" xr:uid="{001DF063-A676-4B4D-A958-C649DE3694FD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92" authorId="0" shapeId="0" xr:uid="{695985CB-9C46-4543-8B0D-59A11BD01CD4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92" authorId="0" shapeId="0" xr:uid="{5DFE187E-B09B-49F7-8FF4-4934E02B6CC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92" authorId="0" shapeId="0" xr:uid="{4509E884-FD20-4484-87AC-A589DF3073A0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W94" authorId="0" shapeId="0" xr:uid="{7BBAF25F-9975-462C-92B2-21004901B41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X94" authorId="0" shapeId="0" xr:uid="{1173DE59-CFAE-4F90-9D40-07BB40608F35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94" authorId="0" shapeId="0" xr:uid="{8FC1529E-FC7C-411F-B9BF-200EFF2DC66A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F95" authorId="0" shapeId="0" xr:uid="{ACD43343-9E22-47EB-824D-249240F287B5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M95" authorId="0" shapeId="0" xr:uid="{6F9A84B0-F1A9-44DA-92ED-D552C9DFAF6B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Y95" authorId="0" shapeId="0" xr:uid="{99F8F840-2F20-4434-8309-25675E9DC90E}">
      <text>
        <r>
          <rPr>
            <sz val="11"/>
            <color theme="1"/>
            <rFont val="Calibri"/>
            <family val="2"/>
            <scheme val="minor"/>
          </rPr>
          <t>Observation status: Time series break</t>
        </r>
      </text>
    </comment>
    <comment ref="X96" authorId="0" shapeId="0" xr:uid="{F59A1E63-1E4A-4328-95AB-B48F10ACA576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  <comment ref="Y96" authorId="0" shapeId="0" xr:uid="{158E25E6-14B2-4540-A4C7-EDE00FC7787F}">
      <text>
        <r>
          <rPr>
            <sz val="11"/>
            <color theme="1"/>
            <rFont val="Calibri"/>
            <family val="2"/>
            <scheme val="minor"/>
          </rPr>
          <t>Observation status: Provisional value</t>
        </r>
      </text>
    </comment>
  </commentList>
</comments>
</file>

<file path=xl/sharedStrings.xml><?xml version="1.0" encoding="utf-8"?>
<sst xmlns="http://schemas.openxmlformats.org/spreadsheetml/2006/main" count="542" uniqueCount="59">
  <si>
    <t>Annual GDP and components - expenditure approach</t>
  </si>
  <si>
    <t>Combined transaction: Gross domestic product</t>
  </si>
  <si>
    <t>Time period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</si>
  <si>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</si>
  <si>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</si>
  <si>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</si>
  <si>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</si>
  <si>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</si>
  <si>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</si>
  <si>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</si>
  <si>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</si>
  <si>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</si>
  <si>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</si>
  <si>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</si>
  <si>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</si>
  <si>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</si>
  <si>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</si>
  <si>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</si>
  <si>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</si>
  <si>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</si>
  <si>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</si>
  <si>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</si>
  <si>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</si>
  <si>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</si>
  <si>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</si>
  <si>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</si>
  <si>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Reference area</t>
  </si>
  <si>
    <t>Combined unit of measure</t>
  </si>
  <si>
    <t/>
  </si>
  <si>
    <t>Price base: Chain linked volume (rebased)</t>
  </si>
  <si>
    <t>Australia</t>
  </si>
  <si>
    <t>US dollars, PPP converted, 2015, Millions</t>
  </si>
  <si>
    <t>Belgium</t>
  </si>
  <si>
    <t>Canada</t>
  </si>
  <si>
    <t>France</t>
  </si>
  <si>
    <t>Germany</t>
  </si>
  <si>
    <t>Italy</t>
  </si>
  <si>
    <t>Japan</t>
  </si>
  <si>
    <t>Netherlands</t>
  </si>
  <si>
    <t>Poland</t>
  </si>
  <si>
    <t>Spain</t>
  </si>
  <si>
    <t>United Kingdom</t>
  </si>
  <si>
    <t>United States</t>
  </si>
  <si>
    <t>Euro area (20 countries)</t>
  </si>
  <si>
    <t>European Union (27 countries from 01/02/2020)</t>
  </si>
  <si>
    <t>Price base: Current prices</t>
  </si>
  <si>
    <t>US dollars, PPP converted, Millions</t>
  </si>
  <si>
    <t>Annual employment by economic activity, domestic concept</t>
  </si>
  <si>
    <t>Institutional sector: Total economy</t>
  </si>
  <si>
    <t>Counterpart institutional sector: Total economy</t>
  </si>
  <si>
    <t>Transaction: Total employment</t>
  </si>
  <si>
    <t>Unit of measure: Hours</t>
  </si>
  <si>
    <t>Millions</t>
  </si>
  <si>
    <t>EU 27 pays</t>
  </si>
  <si>
    <t>Zone Euro</t>
  </si>
  <si>
    <t>Source : OCDE</t>
  </si>
  <si>
    <t>variation</t>
  </si>
  <si>
    <t>variation  par an</t>
  </si>
  <si>
    <t>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</si>
</sst>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\P\ \ \ #,##0.0;\P\ \ \ \-#,##0.0"/>
    <numFmt numFmtId="166" formatCode="\P\ \ \ #,##0.00;\P\ \ \ \-#,##0.00"/>
    <numFmt numFmtId="167" formatCode="\B\ \ \ #,##0.00;\B\ \ \ \-#,##0.00"/>
    <numFmt numFmtId="168" formatCode="0.0"/>
  </numFmts>
  <fonts count="810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786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solid">
        <fgColor rgb="FFFFFF00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0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803" fillId="781" borderId="804"/>
  </cellStyleXfs>
  <cellXfs count="859">
    <xf numFmtId="0" fontId="0" fillId="0" borderId="0" xfId="0"/>
    <xf numFmtId="0" fontId="1" fillId="2" borderId="1" xfId="0" applyFont="1" applyFill="1" applyBorder="1" applyAlignment="1" applyProtection="1">
      <alignment readingOrder="1"/>
    </xf>
    <xf numFmtId="0" fontId="2" fillId="3" borderId="2" xfId="0" applyFont="1" applyFill="1" applyBorder="1" applyAlignment="1" applyProtection="1">
      <alignment readingOrder="1"/>
    </xf>
    <xf numFmtId="0" fontId="3" fillId="4" borderId="3" xfId="0" applyFont="1" applyFill="1" applyBorder="1" applyAlignment="1" applyProtection="1">
      <alignment horizontal="right" vertical="top" wrapText="1" readingOrder="1"/>
    </xf>
    <xf numFmtId="0" fontId="5" fillId="6" borderId="5" xfId="0" applyFont="1" applyFill="1" applyBorder="1" applyAlignment="1" applyProtection="1">
      <alignment horizontal="center" vertical="top" wrapText="1" readingOrder="1"/>
    </xf>
    <xf numFmtId="0" fontId="6" fillId="7" borderId="6" xfId="0" applyFont="1" applyFill="1" applyBorder="1" applyAlignment="1" applyProtection="1">
      <alignment horizontal="center" vertical="top" wrapText="1" readingOrder="1"/>
    </xf>
    <xf numFmtId="0" fontId="7" fillId="8" borderId="7" xfId="0" applyFont="1" applyFill="1" applyBorder="1" applyAlignment="1" applyProtection="1">
      <alignment horizontal="center" vertical="top" wrapText="1" readingOrder="1"/>
    </xf>
    <xf numFmtId="0" fontId="8" fillId="9" borderId="8" xfId="0" applyFont="1" applyFill="1" applyBorder="1" applyAlignment="1" applyProtection="1">
      <alignment horizontal="center" vertical="top" wrapText="1" readingOrder="1"/>
    </xf>
    <xf numFmtId="0" fontId="9" fillId="10" borderId="9" xfId="0" applyFont="1" applyFill="1" applyBorder="1" applyAlignment="1" applyProtection="1">
      <alignment horizontal="center" vertical="top" wrapText="1" readingOrder="1"/>
    </xf>
    <xf numFmtId="0" fontId="10" fillId="11" borderId="10" xfId="0" applyFont="1" applyFill="1" applyBorder="1" applyAlignment="1" applyProtection="1">
      <alignment horizontal="center" vertical="top" wrapText="1" readingOrder="1"/>
    </xf>
    <xf numFmtId="0" fontId="11" fillId="12" borderId="11" xfId="0" applyFont="1" applyFill="1" applyBorder="1" applyAlignment="1" applyProtection="1">
      <alignment horizontal="center" vertical="top" wrapText="1" readingOrder="1"/>
    </xf>
    <xf numFmtId="0" fontId="12" fillId="13" borderId="12" xfId="0" applyFont="1" applyFill="1" applyBorder="1" applyAlignment="1" applyProtection="1">
      <alignment horizontal="center" vertical="top" wrapText="1" readingOrder="1"/>
    </xf>
    <xf numFmtId="0" fontId="13" fillId="14" borderId="13" xfId="0" applyFont="1" applyFill="1" applyBorder="1" applyAlignment="1" applyProtection="1">
      <alignment horizontal="center" vertical="top" wrapText="1" readingOrder="1"/>
    </xf>
    <xf numFmtId="0" fontId="14" fillId="15" borderId="14" xfId="0" applyFont="1" applyFill="1" applyBorder="1" applyAlignment="1" applyProtection="1">
      <alignment horizontal="center" vertical="top" wrapText="1" readingOrder="1"/>
    </xf>
    <xf numFmtId="0" fontId="15" fillId="16" borderId="15" xfId="0" applyFont="1" applyFill="1" applyBorder="1" applyAlignment="1" applyProtection="1">
      <alignment horizontal="center" vertical="top" wrapText="1" readingOrder="1"/>
    </xf>
    <xf numFmtId="0" fontId="16" fillId="17" borderId="16" xfId="0" applyFont="1" applyFill="1" applyBorder="1" applyAlignment="1" applyProtection="1">
      <alignment horizontal="center" vertical="top" wrapText="1" readingOrder="1"/>
    </xf>
    <xf numFmtId="0" fontId="17" fillId="18" borderId="17" xfId="0" applyFont="1" applyFill="1" applyBorder="1" applyAlignment="1" applyProtection="1">
      <alignment horizontal="center" vertical="top" wrapText="1" readingOrder="1"/>
    </xf>
    <xf numFmtId="0" fontId="18" fillId="19" borderId="18" xfId="0" applyFont="1" applyFill="1" applyBorder="1" applyAlignment="1" applyProtection="1">
      <alignment horizontal="center" vertical="top" wrapText="1" readingOrder="1"/>
    </xf>
    <xf numFmtId="0" fontId="19" fillId="20" borderId="19" xfId="0" applyFont="1" applyFill="1" applyBorder="1" applyAlignment="1" applyProtection="1">
      <alignment horizontal="center" vertical="top" wrapText="1" readingOrder="1"/>
    </xf>
    <xf numFmtId="0" fontId="20" fillId="21" borderId="20" xfId="0" applyFont="1" applyFill="1" applyBorder="1" applyAlignment="1" applyProtection="1">
      <alignment horizontal="center" vertical="top" wrapText="1" readingOrder="1"/>
    </xf>
    <xf numFmtId="0" fontId="21" fillId="22" borderId="21" xfId="0" applyFont="1" applyFill="1" applyBorder="1" applyAlignment="1" applyProtection="1">
      <alignment horizontal="center" vertical="top" wrapText="1" readingOrder="1"/>
    </xf>
    <xf numFmtId="0" fontId="22" fillId="23" borderId="22" xfId="0" applyFont="1" applyFill="1" applyBorder="1" applyAlignment="1" applyProtection="1">
      <alignment horizontal="center" vertical="top" wrapText="1" readingOrder="1"/>
    </xf>
    <xf numFmtId="0" fontId="23" fillId="24" borderId="23" xfId="0" applyFont="1" applyFill="1" applyBorder="1" applyAlignment="1" applyProtection="1">
      <alignment horizontal="center" vertical="top" wrapText="1" readingOrder="1"/>
    </xf>
    <xf numFmtId="0" fontId="24" fillId="25" borderId="24" xfId="0" applyFont="1" applyFill="1" applyBorder="1" applyAlignment="1" applyProtection="1">
      <alignment horizontal="center" vertical="top" wrapText="1" readingOrder="1"/>
    </xf>
    <xf numFmtId="0" fontId="25" fillId="26" borderId="25" xfId="0" applyFont="1" applyFill="1" applyBorder="1" applyAlignment="1" applyProtection="1">
      <alignment horizontal="center" vertical="top" wrapText="1" readingOrder="1"/>
    </xf>
    <xf numFmtId="0" fontId="26" fillId="27" borderId="26" xfId="0" applyFont="1" applyFill="1" applyBorder="1" applyAlignment="1" applyProtection="1">
      <alignment horizontal="center" vertical="top" wrapText="1" readingOrder="1"/>
    </xf>
    <xf numFmtId="0" fontId="27" fillId="28" borderId="27" xfId="0" applyFont="1" applyFill="1" applyBorder="1" applyAlignment="1" applyProtection="1">
      <alignment horizontal="center" vertical="top" wrapText="1" readingOrder="1"/>
    </xf>
    <xf numFmtId="0" fontId="28" fillId="29" borderId="28" xfId="0" applyFont="1" applyFill="1" applyBorder="1" applyAlignment="1" applyProtection="1">
      <alignment horizontal="left" vertical="top" wrapText="1" readingOrder="1"/>
    </xf>
    <xf numFmtId="0" fontId="29" fillId="30" borderId="29" xfId="0" applyFont="1" applyFill="1" applyBorder="1" applyAlignment="1" applyProtection="1">
      <alignment horizontal="left" vertical="top" wrapText="1" readingOrder="1"/>
    </xf>
    <xf numFmtId="0" fontId="30" fillId="31" borderId="30" xfId="0" applyFont="1" applyFill="1" applyBorder="1" applyAlignment="1" applyProtection="1">
      <alignment horizontal="left" vertical="top" wrapText="1" readingOrder="1"/>
    </xf>
    <xf numFmtId="0" fontId="31" fillId="32" borderId="31" xfId="0" applyFont="1" applyFill="1" applyBorder="1" applyAlignment="1" applyProtection="1">
      <alignment horizontal="left" vertical="top" wrapText="1" readingOrder="1"/>
    </xf>
    <xf numFmtId="0" fontId="32" fillId="33" borderId="32" xfId="0" applyFont="1" applyFill="1" applyBorder="1" applyAlignment="1" applyProtection="1">
      <alignment horizontal="left" vertical="top" wrapText="1" readingOrder="1"/>
    </xf>
    <xf numFmtId="0" fontId="33" fillId="34" borderId="33" xfId="0" applyFont="1" applyFill="1" applyBorder="1" applyAlignment="1" applyProtection="1">
      <alignment horizontal="left" vertical="top" wrapText="1" readingOrder="1"/>
    </xf>
    <xf numFmtId="0" fontId="34" fillId="35" borderId="34" xfId="0" applyFont="1" applyFill="1" applyBorder="1" applyAlignment="1" applyProtection="1">
      <alignment horizontal="left" vertical="top" wrapText="1" readingOrder="1"/>
    </xf>
    <xf numFmtId="0" fontId="35" fillId="36" borderId="35" xfId="0" applyFont="1" applyFill="1" applyBorder="1" applyAlignment="1" applyProtection="1">
      <alignment horizontal="left" vertical="top" wrapText="1" readingOrder="1"/>
    </xf>
    <xf numFmtId="0" fontId="36" fillId="37" borderId="36" xfId="0" applyFont="1" applyFill="1" applyBorder="1" applyAlignment="1" applyProtection="1">
      <alignment horizontal="left" vertical="top" wrapText="1" readingOrder="1"/>
    </xf>
    <xf numFmtId="0" fontId="37" fillId="38" borderId="37" xfId="0" applyFont="1" applyFill="1" applyBorder="1" applyAlignment="1" applyProtection="1">
      <alignment horizontal="left" vertical="top" wrapText="1" readingOrder="1"/>
    </xf>
    <xf numFmtId="0" fontId="38" fillId="39" borderId="38" xfId="0" applyFont="1" applyFill="1" applyBorder="1" applyAlignment="1" applyProtection="1">
      <alignment horizontal="left" vertical="top" wrapText="1" readingOrder="1"/>
    </xf>
    <xf numFmtId="0" fontId="39" fillId="40" borderId="39" xfId="0" applyFont="1" applyFill="1" applyBorder="1" applyAlignment="1" applyProtection="1">
      <alignment horizontal="left" vertical="top" wrapText="1" readingOrder="1"/>
    </xf>
    <xf numFmtId="0" fontId="40" fillId="41" borderId="40" xfId="0" applyFont="1" applyFill="1" applyBorder="1" applyAlignment="1" applyProtection="1">
      <alignment horizontal="left" vertical="top" wrapText="1" readingOrder="1"/>
    </xf>
    <xf numFmtId="0" fontId="41" fillId="42" borderId="41" xfId="0" applyFont="1" applyFill="1" applyBorder="1" applyAlignment="1" applyProtection="1">
      <alignment horizontal="left" vertical="top" wrapText="1" readingOrder="1"/>
    </xf>
    <xf numFmtId="0" fontId="42" fillId="43" borderId="42" xfId="0" applyFont="1" applyFill="1" applyBorder="1" applyAlignment="1" applyProtection="1">
      <alignment horizontal="left" vertical="top" wrapText="1" readingOrder="1"/>
    </xf>
    <xf numFmtId="0" fontId="43" fillId="44" borderId="43" xfId="0" applyFont="1" applyFill="1" applyBorder="1" applyAlignment="1" applyProtection="1">
      <alignment horizontal="left" vertical="top" wrapText="1" readingOrder="1"/>
    </xf>
    <xf numFmtId="0" fontId="44" fillId="45" borderId="44" xfId="0" applyFont="1" applyFill="1" applyBorder="1" applyAlignment="1" applyProtection="1">
      <alignment horizontal="left" vertical="top" wrapText="1" readingOrder="1"/>
    </xf>
    <xf numFmtId="0" fontId="45" fillId="46" borderId="45" xfId="0" applyFont="1" applyFill="1" applyBorder="1" applyAlignment="1" applyProtection="1">
      <alignment horizontal="left" vertical="top" wrapText="1" readingOrder="1"/>
    </xf>
    <xf numFmtId="0" fontId="46" fillId="47" borderId="46" xfId="0" applyFont="1" applyFill="1" applyBorder="1" applyAlignment="1" applyProtection="1">
      <alignment horizontal="left" vertical="top" wrapText="1" readingOrder="1"/>
    </xf>
    <xf numFmtId="0" fontId="47" fillId="48" borderId="47" xfId="0" applyFont="1" applyFill="1" applyBorder="1" applyAlignment="1" applyProtection="1">
      <alignment horizontal="left" vertical="top" wrapText="1" readingOrder="1"/>
    </xf>
    <xf numFmtId="0" fontId="48" fillId="49" borderId="48" xfId="0" applyFont="1" applyFill="1" applyBorder="1" applyAlignment="1" applyProtection="1">
      <alignment horizontal="left" vertical="top" wrapText="1" readingOrder="1"/>
    </xf>
    <xf numFmtId="0" fontId="49" fillId="50" borderId="49" xfId="0" applyFont="1" applyFill="1" applyBorder="1" applyAlignment="1" applyProtection="1">
      <alignment horizontal="left" vertical="top" wrapText="1" readingOrder="1"/>
    </xf>
    <xf numFmtId="0" fontId="50" fillId="51" borderId="50" xfId="0" applyFont="1" applyFill="1" applyBorder="1" applyAlignment="1" applyProtection="1">
      <alignment horizontal="left" vertical="top" wrapText="1" readingOrder="1"/>
    </xf>
    <xf numFmtId="0" fontId="51" fillId="52" borderId="51" xfId="0" applyFont="1" applyFill="1" applyBorder="1" applyAlignment="1" applyProtection="1">
      <alignment horizontal="left" vertical="top" wrapText="1" readingOrder="1"/>
    </xf>
    <xf numFmtId="0" fontId="52" fillId="53" borderId="52" xfId="0" applyFont="1" applyFill="1" applyBorder="1" applyAlignment="1" applyProtection="1">
      <alignment horizontal="left" vertical="top" wrapText="1" readingOrder="1"/>
    </xf>
    <xf numFmtId="0" fontId="77" fillId="78" borderId="77" xfId="0" applyFont="1" applyFill="1" applyBorder="1" applyAlignment="1" applyProtection="1">
      <alignment horizontal="right" vertical="top" wrapText="1" readingOrder="1"/>
    </xf>
    <xf numFmtId="0" fontId="78" fillId="79" borderId="78" xfId="0" applyFont="1" applyFill="1" applyBorder="1" applyAlignment="1" applyProtection="1">
      <alignment horizontal="left" vertical="top" wrapText="1" readingOrder="1"/>
    </xf>
    <xf numFmtId="0" fontId="79" fillId="80" borderId="79" xfId="0" applyFont="1" applyFill="1" applyBorder="1" applyAlignment="1" applyProtection="1">
      <alignment horizontal="left" vertical="top" wrapText="1" readingOrder="1"/>
    </xf>
    <xf numFmtId="164" fontId="80" fillId="81" borderId="80" xfId="0" applyNumberFormat="1" applyFont="1" applyFill="1" applyBorder="1" applyAlignment="1" applyProtection="1">
      <alignment wrapText="1" readingOrder="1"/>
    </xf>
    <xf numFmtId="164" fontId="81" fillId="82" borderId="81" xfId="0" applyNumberFormat="1" applyFont="1" applyFill="1" applyBorder="1" applyAlignment="1" applyProtection="1">
      <alignment wrapText="1" readingOrder="1"/>
    </xf>
    <xf numFmtId="164" fontId="82" fillId="83" borderId="82" xfId="0" applyNumberFormat="1" applyFont="1" applyFill="1" applyBorder="1" applyAlignment="1" applyProtection="1">
      <alignment wrapText="1" readingOrder="1"/>
    </xf>
    <xf numFmtId="164" fontId="83" fillId="84" borderId="83" xfId="0" applyNumberFormat="1" applyFont="1" applyFill="1" applyBorder="1" applyAlignment="1" applyProtection="1">
      <alignment wrapText="1" readingOrder="1"/>
    </xf>
    <xf numFmtId="164" fontId="84" fillId="85" borderId="84" xfId="0" applyNumberFormat="1" applyFont="1" applyFill="1" applyBorder="1" applyAlignment="1" applyProtection="1">
      <alignment wrapText="1" readingOrder="1"/>
    </xf>
    <xf numFmtId="164" fontId="85" fillId="86" borderId="85" xfId="0" applyNumberFormat="1" applyFont="1" applyFill="1" applyBorder="1" applyAlignment="1" applyProtection="1">
      <alignment wrapText="1" readingOrder="1"/>
    </xf>
    <xf numFmtId="164" fontId="86" fillId="87" borderId="86" xfId="0" applyNumberFormat="1" applyFont="1" applyFill="1" applyBorder="1" applyAlignment="1" applyProtection="1">
      <alignment wrapText="1" readingOrder="1"/>
    </xf>
    <xf numFmtId="164" fontId="87" fillId="88" borderId="87" xfId="0" applyNumberFormat="1" applyFont="1" applyFill="1" applyBorder="1" applyAlignment="1" applyProtection="1">
      <alignment wrapText="1" readingOrder="1"/>
    </xf>
    <xf numFmtId="164" fontId="88" fillId="89" borderId="88" xfId="0" applyNumberFormat="1" applyFont="1" applyFill="1" applyBorder="1" applyAlignment="1" applyProtection="1">
      <alignment wrapText="1" readingOrder="1"/>
    </xf>
    <xf numFmtId="164" fontId="89" fillId="90" borderId="89" xfId="0" applyNumberFormat="1" applyFont="1" applyFill="1" applyBorder="1" applyAlignment="1" applyProtection="1">
      <alignment wrapText="1" readingOrder="1"/>
    </xf>
    <xf numFmtId="164" fontId="90" fillId="91" borderId="90" xfId="0" applyNumberFormat="1" applyFont="1" applyFill="1" applyBorder="1" applyAlignment="1" applyProtection="1">
      <alignment wrapText="1" readingOrder="1"/>
    </xf>
    <xf numFmtId="164" fontId="91" fillId="92" borderId="91" xfId="0" applyNumberFormat="1" applyFont="1" applyFill="1" applyBorder="1" applyAlignment="1" applyProtection="1">
      <alignment wrapText="1" readingOrder="1"/>
    </xf>
    <xf numFmtId="164" fontId="92" fillId="93" borderId="92" xfId="0" applyNumberFormat="1" applyFont="1" applyFill="1" applyBorder="1" applyAlignment="1" applyProtection="1">
      <alignment wrapText="1" readingOrder="1"/>
    </xf>
    <xf numFmtId="164" fontId="93" fillId="94" borderId="93" xfId="0" applyNumberFormat="1" applyFont="1" applyFill="1" applyBorder="1" applyAlignment="1" applyProtection="1">
      <alignment wrapText="1" readingOrder="1"/>
    </xf>
    <xf numFmtId="164" fontId="94" fillId="95" borderId="94" xfId="0" applyNumberFormat="1" applyFont="1" applyFill="1" applyBorder="1" applyAlignment="1" applyProtection="1">
      <alignment wrapText="1" readingOrder="1"/>
    </xf>
    <xf numFmtId="164" fontId="95" fillId="96" borderId="95" xfId="0" applyNumberFormat="1" applyFont="1" applyFill="1" applyBorder="1" applyAlignment="1" applyProtection="1">
      <alignment wrapText="1" readingOrder="1"/>
    </xf>
    <xf numFmtId="164" fontId="96" fillId="97" borderId="96" xfId="0" applyNumberFormat="1" applyFont="1" applyFill="1" applyBorder="1" applyAlignment="1" applyProtection="1">
      <alignment wrapText="1" readingOrder="1"/>
    </xf>
    <xf numFmtId="164" fontId="97" fillId="98" borderId="97" xfId="0" applyNumberFormat="1" applyFont="1" applyFill="1" applyBorder="1" applyAlignment="1" applyProtection="1">
      <alignment wrapText="1" readingOrder="1"/>
    </xf>
    <xf numFmtId="164" fontId="98" fillId="99" borderId="98" xfId="0" applyNumberFormat="1" applyFont="1" applyFill="1" applyBorder="1" applyAlignment="1" applyProtection="1">
      <alignment wrapText="1" readingOrder="1"/>
    </xf>
    <xf numFmtId="164" fontId="99" fillId="100" borderId="99" xfId="0" applyNumberFormat="1" applyFont="1" applyFill="1" applyBorder="1" applyAlignment="1" applyProtection="1">
      <alignment wrapText="1" readingOrder="1"/>
    </xf>
    <xf numFmtId="164" fontId="100" fillId="101" borderId="100" xfId="0" applyNumberFormat="1" applyFont="1" applyFill="1" applyBorder="1" applyAlignment="1" applyProtection="1">
      <alignment wrapText="1" readingOrder="1"/>
    </xf>
    <xf numFmtId="164" fontId="101" fillId="102" borderId="101" xfId="0" applyNumberFormat="1" applyFont="1" applyFill="1" applyBorder="1" applyAlignment="1" applyProtection="1">
      <alignment wrapText="1" readingOrder="1"/>
    </xf>
    <xf numFmtId="164" fontId="102" fillId="103" borderId="102" xfId="0" applyNumberFormat="1" applyFont="1" applyFill="1" applyBorder="1" applyAlignment="1" applyProtection="1">
      <alignment wrapText="1" readingOrder="1"/>
    </xf>
    <xf numFmtId="0" fontId="103" fillId="104" borderId="103" xfId="0" applyFont="1" applyFill="1" applyBorder="1" applyAlignment="1" applyProtection="1">
      <alignment horizontal="left" vertical="top" wrapText="1" readingOrder="1"/>
    </xf>
    <xf numFmtId="0" fontId="104" fillId="105" borderId="104" xfId="0" applyFont="1" applyFill="1" applyBorder="1" applyAlignment="1" applyProtection="1">
      <alignment horizontal="left" vertical="top" wrapText="1" readingOrder="1"/>
    </xf>
    <xf numFmtId="164" fontId="105" fillId="106" borderId="105" xfId="0" applyNumberFormat="1" applyFont="1" applyFill="1" applyBorder="1" applyAlignment="1" applyProtection="1">
      <alignment wrapText="1" readingOrder="1"/>
    </xf>
    <xf numFmtId="164" fontId="106" fillId="107" borderId="106" xfId="0" applyNumberFormat="1" applyFont="1" applyFill="1" applyBorder="1" applyAlignment="1" applyProtection="1">
      <alignment wrapText="1" readingOrder="1"/>
    </xf>
    <xf numFmtId="164" fontId="107" fillId="108" borderId="107" xfId="0" applyNumberFormat="1" applyFont="1" applyFill="1" applyBorder="1" applyAlignment="1" applyProtection="1">
      <alignment wrapText="1" readingOrder="1"/>
    </xf>
    <xf numFmtId="164" fontId="108" fillId="109" borderId="108" xfId="0" applyNumberFormat="1" applyFont="1" applyFill="1" applyBorder="1" applyAlignment="1" applyProtection="1">
      <alignment wrapText="1" readingOrder="1"/>
    </xf>
    <xf numFmtId="164" fontId="109" fillId="110" borderId="109" xfId="0" applyNumberFormat="1" applyFont="1" applyFill="1" applyBorder="1" applyAlignment="1" applyProtection="1">
      <alignment wrapText="1" readingOrder="1"/>
    </xf>
    <xf numFmtId="164" fontId="110" fillId="111" borderId="110" xfId="0" applyNumberFormat="1" applyFont="1" applyFill="1" applyBorder="1" applyAlignment="1" applyProtection="1">
      <alignment wrapText="1" readingOrder="1"/>
    </xf>
    <xf numFmtId="164" fontId="111" fillId="112" borderId="111" xfId="0" applyNumberFormat="1" applyFont="1" applyFill="1" applyBorder="1" applyAlignment="1" applyProtection="1">
      <alignment wrapText="1" readingOrder="1"/>
    </xf>
    <xf numFmtId="164" fontId="112" fillId="113" borderId="112" xfId="0" applyNumberFormat="1" applyFont="1" applyFill="1" applyBorder="1" applyAlignment="1" applyProtection="1">
      <alignment wrapText="1" readingOrder="1"/>
    </xf>
    <xf numFmtId="164" fontId="113" fillId="114" borderId="113" xfId="0" applyNumberFormat="1" applyFont="1" applyFill="1" applyBorder="1" applyAlignment="1" applyProtection="1">
      <alignment wrapText="1" readingOrder="1"/>
    </xf>
    <xf numFmtId="164" fontId="114" fillId="115" borderId="114" xfId="0" applyNumberFormat="1" applyFont="1" applyFill="1" applyBorder="1" applyAlignment="1" applyProtection="1">
      <alignment wrapText="1" readingOrder="1"/>
    </xf>
    <xf numFmtId="164" fontId="115" fillId="116" borderId="115" xfId="0" applyNumberFormat="1" applyFont="1" applyFill="1" applyBorder="1" applyAlignment="1" applyProtection="1">
      <alignment wrapText="1" readingOrder="1"/>
    </xf>
    <xf numFmtId="164" fontId="116" fillId="117" borderId="116" xfId="0" applyNumberFormat="1" applyFont="1" applyFill="1" applyBorder="1" applyAlignment="1" applyProtection="1">
      <alignment wrapText="1" readingOrder="1"/>
    </xf>
    <xf numFmtId="164" fontId="117" fillId="118" borderId="117" xfId="0" applyNumberFormat="1" applyFont="1" applyFill="1" applyBorder="1" applyAlignment="1" applyProtection="1">
      <alignment wrapText="1" readingOrder="1"/>
    </xf>
    <xf numFmtId="164" fontId="118" fillId="119" borderId="118" xfId="0" applyNumberFormat="1" applyFont="1" applyFill="1" applyBorder="1" applyAlignment="1" applyProtection="1">
      <alignment wrapText="1" readingOrder="1"/>
    </xf>
    <xf numFmtId="164" fontId="119" fillId="120" borderId="119" xfId="0" applyNumberFormat="1" applyFont="1" applyFill="1" applyBorder="1" applyAlignment="1" applyProtection="1">
      <alignment wrapText="1" readingOrder="1"/>
    </xf>
    <xf numFmtId="164" fontId="120" fillId="121" borderId="120" xfId="0" applyNumberFormat="1" applyFont="1" applyFill="1" applyBorder="1" applyAlignment="1" applyProtection="1">
      <alignment wrapText="1" readingOrder="1"/>
    </xf>
    <xf numFmtId="164" fontId="121" fillId="122" borderId="121" xfId="0" applyNumberFormat="1" applyFont="1" applyFill="1" applyBorder="1" applyAlignment="1" applyProtection="1">
      <alignment wrapText="1" readingOrder="1"/>
    </xf>
    <xf numFmtId="164" fontId="122" fillId="123" borderId="122" xfId="0" applyNumberFormat="1" applyFont="1" applyFill="1" applyBorder="1" applyAlignment="1" applyProtection="1">
      <alignment wrapText="1" readingOrder="1"/>
    </xf>
    <xf numFmtId="164" fontId="123" fillId="124" borderId="123" xfId="0" applyNumberFormat="1" applyFont="1" applyFill="1" applyBorder="1" applyAlignment="1" applyProtection="1">
      <alignment wrapText="1" readingOrder="1"/>
    </xf>
    <xf numFmtId="164" fontId="124" fillId="125" borderId="124" xfId="0" applyNumberFormat="1" applyFont="1" applyFill="1" applyBorder="1" applyAlignment="1" applyProtection="1">
      <alignment wrapText="1" readingOrder="1"/>
    </xf>
    <xf numFmtId="164" fontId="125" fillId="126" borderId="125" xfId="0" applyNumberFormat="1" applyFont="1" applyFill="1" applyBorder="1" applyAlignment="1" applyProtection="1">
      <alignment wrapText="1" readingOrder="1"/>
    </xf>
    <xf numFmtId="164" fontId="126" fillId="127" borderId="126" xfId="0" applyNumberFormat="1" applyFont="1" applyFill="1" applyBorder="1" applyAlignment="1" applyProtection="1">
      <alignment wrapText="1" readingOrder="1"/>
    </xf>
    <xf numFmtId="165" fontId="127" fillId="128" borderId="127" xfId="0" applyNumberFormat="1" applyFont="1" applyFill="1" applyBorder="1" applyAlignment="1" applyProtection="1">
      <alignment wrapText="1" readingOrder="1"/>
    </xf>
    <xf numFmtId="0" fontId="128" fillId="129" borderId="128" xfId="0" applyFont="1" applyFill="1" applyBorder="1" applyAlignment="1" applyProtection="1">
      <alignment horizontal="left" vertical="top" wrapText="1" readingOrder="1"/>
    </xf>
    <xf numFmtId="0" fontId="129" fillId="130" borderId="129" xfId="0" applyFont="1" applyFill="1" applyBorder="1" applyAlignment="1" applyProtection="1">
      <alignment horizontal="left" vertical="top" wrapText="1" readingOrder="1"/>
    </xf>
    <xf numFmtId="164" fontId="130" fillId="131" borderId="130" xfId="0" applyNumberFormat="1" applyFont="1" applyFill="1" applyBorder="1" applyAlignment="1" applyProtection="1">
      <alignment wrapText="1" readingOrder="1"/>
    </xf>
    <xf numFmtId="164" fontId="131" fillId="132" borderId="131" xfId="0" applyNumberFormat="1" applyFont="1" applyFill="1" applyBorder="1" applyAlignment="1" applyProtection="1">
      <alignment wrapText="1" readingOrder="1"/>
    </xf>
    <xf numFmtId="164" fontId="132" fillId="133" borderId="132" xfId="0" applyNumberFormat="1" applyFont="1" applyFill="1" applyBorder="1" applyAlignment="1" applyProtection="1">
      <alignment wrapText="1" readingOrder="1"/>
    </xf>
    <xf numFmtId="164" fontId="133" fillId="134" borderId="133" xfId="0" applyNumberFormat="1" applyFont="1" applyFill="1" applyBorder="1" applyAlignment="1" applyProtection="1">
      <alignment wrapText="1" readingOrder="1"/>
    </xf>
    <xf numFmtId="164" fontId="134" fillId="135" borderId="134" xfId="0" applyNumberFormat="1" applyFont="1" applyFill="1" applyBorder="1" applyAlignment="1" applyProtection="1">
      <alignment wrapText="1" readingOrder="1"/>
    </xf>
    <xf numFmtId="164" fontId="135" fillId="136" borderId="135" xfId="0" applyNumberFormat="1" applyFont="1" applyFill="1" applyBorder="1" applyAlignment="1" applyProtection="1">
      <alignment wrapText="1" readingOrder="1"/>
    </xf>
    <xf numFmtId="164" fontId="136" fillId="137" borderId="136" xfId="0" applyNumberFormat="1" applyFont="1" applyFill="1" applyBorder="1" applyAlignment="1" applyProtection="1">
      <alignment wrapText="1" readingOrder="1"/>
    </xf>
    <xf numFmtId="164" fontId="137" fillId="138" borderId="137" xfId="0" applyNumberFormat="1" applyFont="1" applyFill="1" applyBorder="1" applyAlignment="1" applyProtection="1">
      <alignment wrapText="1" readingOrder="1"/>
    </xf>
    <xf numFmtId="164" fontId="138" fillId="139" borderId="138" xfId="0" applyNumberFormat="1" applyFont="1" applyFill="1" applyBorder="1" applyAlignment="1" applyProtection="1">
      <alignment wrapText="1" readingOrder="1"/>
    </xf>
    <xf numFmtId="164" fontId="139" fillId="140" borderId="139" xfId="0" applyNumberFormat="1" applyFont="1" applyFill="1" applyBorder="1" applyAlignment="1" applyProtection="1">
      <alignment wrapText="1" readingOrder="1"/>
    </xf>
    <xf numFmtId="164" fontId="140" fillId="141" borderId="140" xfId="0" applyNumberFormat="1" applyFont="1" applyFill="1" applyBorder="1" applyAlignment="1" applyProtection="1">
      <alignment wrapText="1" readingOrder="1"/>
    </xf>
    <xf numFmtId="164" fontId="141" fillId="142" borderId="141" xfId="0" applyNumberFormat="1" applyFont="1" applyFill="1" applyBorder="1" applyAlignment="1" applyProtection="1">
      <alignment wrapText="1" readingOrder="1"/>
    </xf>
    <xf numFmtId="164" fontId="142" fillId="143" borderId="142" xfId="0" applyNumberFormat="1" applyFont="1" applyFill="1" applyBorder="1" applyAlignment="1" applyProtection="1">
      <alignment wrapText="1" readingOrder="1"/>
    </xf>
    <xf numFmtId="164" fontId="143" fillId="144" borderId="143" xfId="0" applyNumberFormat="1" applyFont="1" applyFill="1" applyBorder="1" applyAlignment="1" applyProtection="1">
      <alignment wrapText="1" readingOrder="1"/>
    </xf>
    <xf numFmtId="164" fontId="144" fillId="145" borderId="144" xfId="0" applyNumberFormat="1" applyFont="1" applyFill="1" applyBorder="1" applyAlignment="1" applyProtection="1">
      <alignment wrapText="1" readingOrder="1"/>
    </xf>
    <xf numFmtId="164" fontId="145" fillId="146" borderId="145" xfId="0" applyNumberFormat="1" applyFont="1" applyFill="1" applyBorder="1" applyAlignment="1" applyProtection="1">
      <alignment wrapText="1" readingOrder="1"/>
    </xf>
    <xf numFmtId="164" fontId="146" fillId="147" borderId="146" xfId="0" applyNumberFormat="1" applyFont="1" applyFill="1" applyBorder="1" applyAlignment="1" applyProtection="1">
      <alignment wrapText="1" readingOrder="1"/>
    </xf>
    <xf numFmtId="164" fontId="147" fillId="148" borderId="147" xfId="0" applyNumberFormat="1" applyFont="1" applyFill="1" applyBorder="1" applyAlignment="1" applyProtection="1">
      <alignment wrapText="1" readingOrder="1"/>
    </xf>
    <xf numFmtId="164" fontId="148" fillId="149" borderId="148" xfId="0" applyNumberFormat="1" applyFont="1" applyFill="1" applyBorder="1" applyAlignment="1" applyProtection="1">
      <alignment wrapText="1" readingOrder="1"/>
    </xf>
    <xf numFmtId="164" fontId="149" fillId="150" borderId="149" xfId="0" applyNumberFormat="1" applyFont="1" applyFill="1" applyBorder="1" applyAlignment="1" applyProtection="1">
      <alignment wrapText="1" readingOrder="1"/>
    </xf>
    <xf numFmtId="164" fontId="150" fillId="151" borderId="150" xfId="0" applyNumberFormat="1" applyFont="1" applyFill="1" applyBorder="1" applyAlignment="1" applyProtection="1">
      <alignment wrapText="1" readingOrder="1"/>
    </xf>
    <xf numFmtId="164" fontId="151" fillId="152" borderId="151" xfId="0" applyNumberFormat="1" applyFont="1" applyFill="1" applyBorder="1" applyAlignment="1" applyProtection="1">
      <alignment wrapText="1" readingOrder="1"/>
    </xf>
    <xf numFmtId="164" fontId="152" fillId="153" borderId="152" xfId="0" applyNumberFormat="1" applyFont="1" applyFill="1" applyBorder="1" applyAlignment="1" applyProtection="1">
      <alignment wrapText="1" readingOrder="1"/>
    </xf>
    <xf numFmtId="0" fontId="178" fillId="154" borderId="178" xfId="0" applyFont="1" applyFill="1" applyBorder="1" applyAlignment="1" applyProtection="1">
      <alignment horizontal="left" vertical="top" wrapText="1" readingOrder="1"/>
    </xf>
    <xf numFmtId="0" fontId="179" fillId="155" borderId="179" xfId="0" applyFont="1" applyFill="1" applyBorder="1" applyAlignment="1" applyProtection="1">
      <alignment horizontal="left" vertical="top" wrapText="1" readingOrder="1"/>
    </xf>
    <xf numFmtId="164" fontId="180" fillId="156" borderId="180" xfId="0" applyNumberFormat="1" applyFont="1" applyFill="1" applyBorder="1" applyAlignment="1" applyProtection="1">
      <alignment wrapText="1" readingOrder="1"/>
    </xf>
    <xf numFmtId="164" fontId="181" fillId="157" borderId="181" xfId="0" applyNumberFormat="1" applyFont="1" applyFill="1" applyBorder="1" applyAlignment="1" applyProtection="1">
      <alignment wrapText="1" readingOrder="1"/>
    </xf>
    <xf numFmtId="164" fontId="182" fillId="158" borderId="182" xfId="0" applyNumberFormat="1" applyFont="1" applyFill="1" applyBorder="1" applyAlignment="1" applyProtection="1">
      <alignment wrapText="1" readingOrder="1"/>
    </xf>
    <xf numFmtId="164" fontId="183" fillId="159" borderId="183" xfId="0" applyNumberFormat="1" applyFont="1" applyFill="1" applyBorder="1" applyAlignment="1" applyProtection="1">
      <alignment wrapText="1" readingOrder="1"/>
    </xf>
    <xf numFmtId="164" fontId="184" fillId="160" borderId="184" xfId="0" applyNumberFormat="1" applyFont="1" applyFill="1" applyBorder="1" applyAlignment="1" applyProtection="1">
      <alignment wrapText="1" readingOrder="1"/>
    </xf>
    <xf numFmtId="164" fontId="185" fillId="161" borderId="185" xfId="0" applyNumberFormat="1" applyFont="1" applyFill="1" applyBorder="1" applyAlignment="1" applyProtection="1">
      <alignment wrapText="1" readingOrder="1"/>
    </xf>
    <xf numFmtId="164" fontId="186" fillId="162" borderId="186" xfId="0" applyNumberFormat="1" applyFont="1" applyFill="1" applyBorder="1" applyAlignment="1" applyProtection="1">
      <alignment wrapText="1" readingOrder="1"/>
    </xf>
    <xf numFmtId="164" fontId="187" fillId="163" borderId="187" xfId="0" applyNumberFormat="1" applyFont="1" applyFill="1" applyBorder="1" applyAlignment="1" applyProtection="1">
      <alignment wrapText="1" readingOrder="1"/>
    </xf>
    <xf numFmtId="164" fontId="188" fillId="164" borderId="188" xfId="0" applyNumberFormat="1" applyFont="1" applyFill="1" applyBorder="1" applyAlignment="1" applyProtection="1">
      <alignment wrapText="1" readingOrder="1"/>
    </xf>
    <xf numFmtId="164" fontId="189" fillId="165" borderId="189" xfId="0" applyNumberFormat="1" applyFont="1" applyFill="1" applyBorder="1" applyAlignment="1" applyProtection="1">
      <alignment wrapText="1" readingOrder="1"/>
    </xf>
    <xf numFmtId="164" fontId="190" fillId="166" borderId="190" xfId="0" applyNumberFormat="1" applyFont="1" applyFill="1" applyBorder="1" applyAlignment="1" applyProtection="1">
      <alignment wrapText="1" readingOrder="1"/>
    </xf>
    <xf numFmtId="164" fontId="191" fillId="167" borderId="191" xfId="0" applyNumberFormat="1" applyFont="1" applyFill="1" applyBorder="1" applyAlignment="1" applyProtection="1">
      <alignment wrapText="1" readingOrder="1"/>
    </xf>
    <xf numFmtId="164" fontId="192" fillId="168" borderId="192" xfId="0" applyNumberFormat="1" applyFont="1" applyFill="1" applyBorder="1" applyAlignment="1" applyProtection="1">
      <alignment wrapText="1" readingOrder="1"/>
    </xf>
    <xf numFmtId="164" fontId="193" fillId="169" borderId="193" xfId="0" applyNumberFormat="1" applyFont="1" applyFill="1" applyBorder="1" applyAlignment="1" applyProtection="1">
      <alignment wrapText="1" readingOrder="1"/>
    </xf>
    <xf numFmtId="164" fontId="194" fillId="170" borderId="194" xfId="0" applyNumberFormat="1" applyFont="1" applyFill="1" applyBorder="1" applyAlignment="1" applyProtection="1">
      <alignment wrapText="1" readingOrder="1"/>
    </xf>
    <xf numFmtId="164" fontId="195" fillId="171" borderId="195" xfId="0" applyNumberFormat="1" applyFont="1" applyFill="1" applyBorder="1" applyAlignment="1" applyProtection="1">
      <alignment wrapText="1" readingOrder="1"/>
    </xf>
    <xf numFmtId="164" fontId="196" fillId="172" borderId="196" xfId="0" applyNumberFormat="1" applyFont="1" applyFill="1" applyBorder="1" applyAlignment="1" applyProtection="1">
      <alignment wrapText="1" readingOrder="1"/>
    </xf>
    <xf numFmtId="164" fontId="197" fillId="173" borderId="197" xfId="0" applyNumberFormat="1" applyFont="1" applyFill="1" applyBorder="1" applyAlignment="1" applyProtection="1">
      <alignment wrapText="1" readingOrder="1"/>
    </xf>
    <xf numFmtId="164" fontId="198" fillId="174" borderId="198" xfId="0" applyNumberFormat="1" applyFont="1" applyFill="1" applyBorder="1" applyAlignment="1" applyProtection="1">
      <alignment wrapText="1" readingOrder="1"/>
    </xf>
    <xf numFmtId="165" fontId="199" fillId="175" borderId="199" xfId="0" applyNumberFormat="1" applyFont="1" applyFill="1" applyBorder="1" applyAlignment="1" applyProtection="1">
      <alignment wrapText="1" readingOrder="1"/>
    </xf>
    <xf numFmtId="165" fontId="200" fillId="176" borderId="200" xfId="0" applyNumberFormat="1" applyFont="1" applyFill="1" applyBorder="1" applyAlignment="1" applyProtection="1">
      <alignment wrapText="1" readingOrder="1"/>
    </xf>
    <xf numFmtId="165" fontId="201" fillId="177" borderId="201" xfId="0" applyNumberFormat="1" applyFont="1" applyFill="1" applyBorder="1" applyAlignment="1" applyProtection="1">
      <alignment wrapText="1" readingOrder="1"/>
    </xf>
    <xf numFmtId="165" fontId="202" fillId="178" borderId="202" xfId="0" applyNumberFormat="1" applyFont="1" applyFill="1" applyBorder="1" applyAlignment="1" applyProtection="1">
      <alignment wrapText="1" readingOrder="1"/>
    </xf>
    <xf numFmtId="0" fontId="203" fillId="179" borderId="203" xfId="0" applyFont="1" applyFill="1" applyBorder="1" applyAlignment="1" applyProtection="1">
      <alignment horizontal="left" vertical="top" wrapText="1" readingOrder="1"/>
    </xf>
    <xf numFmtId="0" fontId="204" fillId="180" borderId="204" xfId="0" applyFont="1" applyFill="1" applyBorder="1" applyAlignment="1" applyProtection="1">
      <alignment horizontal="left" vertical="top" wrapText="1" readingOrder="1"/>
    </xf>
    <xf numFmtId="164" fontId="205" fillId="181" borderId="205" xfId="0" applyNumberFormat="1" applyFont="1" applyFill="1" applyBorder="1" applyAlignment="1" applyProtection="1">
      <alignment wrapText="1" readingOrder="1"/>
    </xf>
    <xf numFmtId="164" fontId="206" fillId="182" borderId="206" xfId="0" applyNumberFormat="1" applyFont="1" applyFill="1" applyBorder="1" applyAlignment="1" applyProtection="1">
      <alignment wrapText="1" readingOrder="1"/>
    </xf>
    <xf numFmtId="164" fontId="207" fillId="183" borderId="207" xfId="0" applyNumberFormat="1" applyFont="1" applyFill="1" applyBorder="1" applyAlignment="1" applyProtection="1">
      <alignment wrapText="1" readingOrder="1"/>
    </xf>
    <xf numFmtId="164" fontId="208" fillId="184" borderId="208" xfId="0" applyNumberFormat="1" applyFont="1" applyFill="1" applyBorder="1" applyAlignment="1" applyProtection="1">
      <alignment wrapText="1" readingOrder="1"/>
    </xf>
    <xf numFmtId="164" fontId="209" fillId="185" borderId="209" xfId="0" applyNumberFormat="1" applyFont="1" applyFill="1" applyBorder="1" applyAlignment="1" applyProtection="1">
      <alignment wrapText="1" readingOrder="1"/>
    </xf>
    <xf numFmtId="164" fontId="210" fillId="186" borderId="210" xfId="0" applyNumberFormat="1" applyFont="1" applyFill="1" applyBorder="1" applyAlignment="1" applyProtection="1">
      <alignment wrapText="1" readingOrder="1"/>
    </xf>
    <xf numFmtId="164" fontId="211" fillId="187" borderId="211" xfId="0" applyNumberFormat="1" applyFont="1" applyFill="1" applyBorder="1" applyAlignment="1" applyProtection="1">
      <alignment wrapText="1" readingOrder="1"/>
    </xf>
    <xf numFmtId="164" fontId="212" fillId="188" borderId="212" xfId="0" applyNumberFormat="1" applyFont="1" applyFill="1" applyBorder="1" applyAlignment="1" applyProtection="1">
      <alignment wrapText="1" readingOrder="1"/>
    </xf>
    <xf numFmtId="164" fontId="213" fillId="189" borderId="213" xfId="0" applyNumberFormat="1" applyFont="1" applyFill="1" applyBorder="1" applyAlignment="1" applyProtection="1">
      <alignment wrapText="1" readingOrder="1"/>
    </xf>
    <xf numFmtId="164" fontId="214" fillId="190" borderId="214" xfId="0" applyNumberFormat="1" applyFont="1" applyFill="1" applyBorder="1" applyAlignment="1" applyProtection="1">
      <alignment wrapText="1" readingOrder="1"/>
    </xf>
    <xf numFmtId="164" fontId="215" fillId="191" borderId="215" xfId="0" applyNumberFormat="1" applyFont="1" applyFill="1" applyBorder="1" applyAlignment="1" applyProtection="1">
      <alignment wrapText="1" readingOrder="1"/>
    </xf>
    <xf numFmtId="164" fontId="216" fillId="192" borderId="216" xfId="0" applyNumberFormat="1" applyFont="1" applyFill="1" applyBorder="1" applyAlignment="1" applyProtection="1">
      <alignment wrapText="1" readingOrder="1"/>
    </xf>
    <xf numFmtId="164" fontId="217" fillId="193" borderId="217" xfId="0" applyNumberFormat="1" applyFont="1" applyFill="1" applyBorder="1" applyAlignment="1" applyProtection="1">
      <alignment wrapText="1" readingOrder="1"/>
    </xf>
    <xf numFmtId="164" fontId="218" fillId="194" borderId="218" xfId="0" applyNumberFormat="1" applyFont="1" applyFill="1" applyBorder="1" applyAlignment="1" applyProtection="1">
      <alignment wrapText="1" readingOrder="1"/>
    </xf>
    <xf numFmtId="164" fontId="219" fillId="195" borderId="219" xfId="0" applyNumberFormat="1" applyFont="1" applyFill="1" applyBorder="1" applyAlignment="1" applyProtection="1">
      <alignment wrapText="1" readingOrder="1"/>
    </xf>
    <xf numFmtId="164" fontId="220" fillId="196" borderId="220" xfId="0" applyNumberFormat="1" applyFont="1" applyFill="1" applyBorder="1" applyAlignment="1" applyProtection="1">
      <alignment wrapText="1" readingOrder="1"/>
    </xf>
    <xf numFmtId="164" fontId="221" fillId="197" borderId="221" xfId="0" applyNumberFormat="1" applyFont="1" applyFill="1" applyBorder="1" applyAlignment="1" applyProtection="1">
      <alignment wrapText="1" readingOrder="1"/>
    </xf>
    <xf numFmtId="164" fontId="222" fillId="198" borderId="222" xfId="0" applyNumberFormat="1" applyFont="1" applyFill="1" applyBorder="1" applyAlignment="1" applyProtection="1">
      <alignment wrapText="1" readingOrder="1"/>
    </xf>
    <xf numFmtId="164" fontId="223" fillId="199" borderId="223" xfId="0" applyNumberFormat="1" applyFont="1" applyFill="1" applyBorder="1" applyAlignment="1" applyProtection="1">
      <alignment wrapText="1" readingOrder="1"/>
    </xf>
    <xf numFmtId="164" fontId="224" fillId="200" borderId="224" xfId="0" applyNumberFormat="1" applyFont="1" applyFill="1" applyBorder="1" applyAlignment="1" applyProtection="1">
      <alignment wrapText="1" readingOrder="1"/>
    </xf>
    <xf numFmtId="164" fontId="225" fillId="201" borderId="225" xfId="0" applyNumberFormat="1" applyFont="1" applyFill="1" applyBorder="1" applyAlignment="1" applyProtection="1">
      <alignment wrapText="1" readingOrder="1"/>
    </xf>
    <xf numFmtId="164" fontId="226" fillId="202" borderId="226" xfId="0" applyNumberFormat="1" applyFont="1" applyFill="1" applyBorder="1" applyAlignment="1" applyProtection="1">
      <alignment wrapText="1" readingOrder="1"/>
    </xf>
    <xf numFmtId="164" fontId="227" fillId="203" borderId="227" xfId="0" applyNumberFormat="1" applyFont="1" applyFill="1" applyBorder="1" applyAlignment="1" applyProtection="1">
      <alignment wrapText="1" readingOrder="1"/>
    </xf>
    <xf numFmtId="0" fontId="228" fillId="204" borderId="228" xfId="0" applyFont="1" applyFill="1" applyBorder="1" applyAlignment="1" applyProtection="1">
      <alignment horizontal="left" vertical="top" wrapText="1" readingOrder="1"/>
    </xf>
    <xf numFmtId="0" fontId="229" fillId="205" borderId="229" xfId="0" applyFont="1" applyFill="1" applyBorder="1" applyAlignment="1" applyProtection="1">
      <alignment horizontal="left" vertical="top" wrapText="1" readingOrder="1"/>
    </xf>
    <xf numFmtId="164" fontId="230" fillId="206" borderId="230" xfId="0" applyNumberFormat="1" applyFont="1" applyFill="1" applyBorder="1" applyAlignment="1" applyProtection="1">
      <alignment wrapText="1" readingOrder="1"/>
    </xf>
    <xf numFmtId="164" fontId="231" fillId="207" borderId="231" xfId="0" applyNumberFormat="1" applyFont="1" applyFill="1" applyBorder="1" applyAlignment="1" applyProtection="1">
      <alignment wrapText="1" readingOrder="1"/>
    </xf>
    <xf numFmtId="164" fontId="232" fillId="208" borderId="232" xfId="0" applyNumberFormat="1" applyFont="1" applyFill="1" applyBorder="1" applyAlignment="1" applyProtection="1">
      <alignment wrapText="1" readingOrder="1"/>
    </xf>
    <xf numFmtId="164" fontId="233" fillId="209" borderId="233" xfId="0" applyNumberFormat="1" applyFont="1" applyFill="1" applyBorder="1" applyAlignment="1" applyProtection="1">
      <alignment wrapText="1" readingOrder="1"/>
    </xf>
    <xf numFmtId="164" fontId="234" fillId="210" borderId="234" xfId="0" applyNumberFormat="1" applyFont="1" applyFill="1" applyBorder="1" applyAlignment="1" applyProtection="1">
      <alignment wrapText="1" readingOrder="1"/>
    </xf>
    <xf numFmtId="164" fontId="235" fillId="211" borderId="235" xfId="0" applyNumberFormat="1" applyFont="1" applyFill="1" applyBorder="1" applyAlignment="1" applyProtection="1">
      <alignment wrapText="1" readingOrder="1"/>
    </xf>
    <xf numFmtId="164" fontId="236" fillId="212" borderId="236" xfId="0" applyNumberFormat="1" applyFont="1" applyFill="1" applyBorder="1" applyAlignment="1" applyProtection="1">
      <alignment wrapText="1" readingOrder="1"/>
    </xf>
    <xf numFmtId="164" fontId="237" fillId="213" borderId="237" xfId="0" applyNumberFormat="1" applyFont="1" applyFill="1" applyBorder="1" applyAlignment="1" applyProtection="1">
      <alignment wrapText="1" readingOrder="1"/>
    </xf>
    <xf numFmtId="164" fontId="238" fillId="214" borderId="238" xfId="0" applyNumberFormat="1" applyFont="1" applyFill="1" applyBorder="1" applyAlignment="1" applyProtection="1">
      <alignment wrapText="1" readingOrder="1"/>
    </xf>
    <xf numFmtId="164" fontId="239" fillId="215" borderId="239" xfId="0" applyNumberFormat="1" applyFont="1" applyFill="1" applyBorder="1" applyAlignment="1" applyProtection="1">
      <alignment wrapText="1" readingOrder="1"/>
    </xf>
    <xf numFmtId="164" fontId="240" fillId="216" borderId="240" xfId="0" applyNumberFormat="1" applyFont="1" applyFill="1" applyBorder="1" applyAlignment="1" applyProtection="1">
      <alignment wrapText="1" readingOrder="1"/>
    </xf>
    <xf numFmtId="164" fontId="241" fillId="217" borderId="241" xfId="0" applyNumberFormat="1" applyFont="1" applyFill="1" applyBorder="1" applyAlignment="1" applyProtection="1">
      <alignment wrapText="1" readingOrder="1"/>
    </xf>
    <xf numFmtId="164" fontId="242" fillId="218" borderId="242" xfId="0" applyNumberFormat="1" applyFont="1" applyFill="1" applyBorder="1" applyAlignment="1" applyProtection="1">
      <alignment wrapText="1" readingOrder="1"/>
    </xf>
    <xf numFmtId="164" fontId="243" fillId="219" borderId="243" xfId="0" applyNumberFormat="1" applyFont="1" applyFill="1" applyBorder="1" applyAlignment="1" applyProtection="1">
      <alignment wrapText="1" readingOrder="1"/>
    </xf>
    <xf numFmtId="164" fontId="244" fillId="220" borderId="244" xfId="0" applyNumberFormat="1" applyFont="1" applyFill="1" applyBorder="1" applyAlignment="1" applyProtection="1">
      <alignment wrapText="1" readingOrder="1"/>
    </xf>
    <xf numFmtId="164" fontId="245" fillId="221" borderId="245" xfId="0" applyNumberFormat="1" applyFont="1" applyFill="1" applyBorder="1" applyAlignment="1" applyProtection="1">
      <alignment wrapText="1" readingOrder="1"/>
    </xf>
    <xf numFmtId="164" fontId="246" fillId="222" borderId="246" xfId="0" applyNumberFormat="1" applyFont="1" applyFill="1" applyBorder="1" applyAlignment="1" applyProtection="1">
      <alignment wrapText="1" readingOrder="1"/>
    </xf>
    <xf numFmtId="164" fontId="247" fillId="223" borderId="247" xfId="0" applyNumberFormat="1" applyFont="1" applyFill="1" applyBorder="1" applyAlignment="1" applyProtection="1">
      <alignment wrapText="1" readingOrder="1"/>
    </xf>
    <xf numFmtId="164" fontId="248" fillId="224" borderId="248" xfId="0" applyNumberFormat="1" applyFont="1" applyFill="1" applyBorder="1" applyAlignment="1" applyProtection="1">
      <alignment wrapText="1" readingOrder="1"/>
    </xf>
    <xf numFmtId="164" fontId="249" fillId="225" borderId="249" xfId="0" applyNumberFormat="1" applyFont="1" applyFill="1" applyBorder="1" applyAlignment="1" applyProtection="1">
      <alignment wrapText="1" readingOrder="1"/>
    </xf>
    <xf numFmtId="164" fontId="250" fillId="226" borderId="250" xfId="0" applyNumberFormat="1" applyFont="1" applyFill="1" applyBorder="1" applyAlignment="1" applyProtection="1">
      <alignment wrapText="1" readingOrder="1"/>
    </xf>
    <xf numFmtId="164" fontId="251" fillId="227" borderId="251" xfId="0" applyNumberFormat="1" applyFont="1" applyFill="1" applyBorder="1" applyAlignment="1" applyProtection="1">
      <alignment wrapText="1" readingOrder="1"/>
    </xf>
    <xf numFmtId="164" fontId="252" fillId="228" borderId="252" xfId="0" applyNumberFormat="1" applyFont="1" applyFill="1" applyBorder="1" applyAlignment="1" applyProtection="1">
      <alignment wrapText="1" readingOrder="1"/>
    </xf>
    <xf numFmtId="0" fontId="253" fillId="229" borderId="253" xfId="0" applyFont="1" applyFill="1" applyBorder="1" applyAlignment="1" applyProtection="1">
      <alignment horizontal="left" vertical="top" wrapText="1" readingOrder="1"/>
    </xf>
    <xf numFmtId="0" fontId="254" fillId="230" borderId="254" xfId="0" applyFont="1" applyFill="1" applyBorder="1" applyAlignment="1" applyProtection="1">
      <alignment horizontal="left" vertical="top" wrapText="1" readingOrder="1"/>
    </xf>
    <xf numFmtId="164" fontId="255" fillId="231" borderId="255" xfId="0" applyNumberFormat="1" applyFont="1" applyFill="1" applyBorder="1" applyAlignment="1" applyProtection="1">
      <alignment wrapText="1" readingOrder="1"/>
    </xf>
    <xf numFmtId="164" fontId="256" fillId="232" borderId="256" xfId="0" applyNumberFormat="1" applyFont="1" applyFill="1" applyBorder="1" applyAlignment="1" applyProtection="1">
      <alignment wrapText="1" readingOrder="1"/>
    </xf>
    <xf numFmtId="164" fontId="257" fillId="233" borderId="257" xfId="0" applyNumberFormat="1" applyFont="1" applyFill="1" applyBorder="1" applyAlignment="1" applyProtection="1">
      <alignment wrapText="1" readingOrder="1"/>
    </xf>
    <xf numFmtId="164" fontId="258" fillId="234" borderId="258" xfId="0" applyNumberFormat="1" applyFont="1" applyFill="1" applyBorder="1" applyAlignment="1" applyProtection="1">
      <alignment wrapText="1" readingOrder="1"/>
    </xf>
    <xf numFmtId="164" fontId="259" fillId="235" borderId="259" xfId="0" applyNumberFormat="1" applyFont="1" applyFill="1" applyBorder="1" applyAlignment="1" applyProtection="1">
      <alignment wrapText="1" readingOrder="1"/>
    </xf>
    <xf numFmtId="164" fontId="260" fillId="236" borderId="260" xfId="0" applyNumberFormat="1" applyFont="1" applyFill="1" applyBorder="1" applyAlignment="1" applyProtection="1">
      <alignment wrapText="1" readingOrder="1"/>
    </xf>
    <xf numFmtId="164" fontId="261" fillId="237" borderId="261" xfId="0" applyNumberFormat="1" applyFont="1" applyFill="1" applyBorder="1" applyAlignment="1" applyProtection="1">
      <alignment wrapText="1" readingOrder="1"/>
    </xf>
    <xf numFmtId="164" fontId="262" fillId="238" borderId="262" xfId="0" applyNumberFormat="1" applyFont="1" applyFill="1" applyBorder="1" applyAlignment="1" applyProtection="1">
      <alignment wrapText="1" readingOrder="1"/>
    </xf>
    <xf numFmtId="164" fontId="263" fillId="239" borderId="263" xfId="0" applyNumberFormat="1" applyFont="1" applyFill="1" applyBorder="1" applyAlignment="1" applyProtection="1">
      <alignment wrapText="1" readingOrder="1"/>
    </xf>
    <xf numFmtId="164" fontId="264" fillId="240" borderId="264" xfId="0" applyNumberFormat="1" applyFont="1" applyFill="1" applyBorder="1" applyAlignment="1" applyProtection="1">
      <alignment wrapText="1" readingOrder="1"/>
    </xf>
    <xf numFmtId="164" fontId="265" fillId="241" borderId="265" xfId="0" applyNumberFormat="1" applyFont="1" applyFill="1" applyBorder="1" applyAlignment="1" applyProtection="1">
      <alignment wrapText="1" readingOrder="1"/>
    </xf>
    <xf numFmtId="164" fontId="266" fillId="242" borderId="266" xfId="0" applyNumberFormat="1" applyFont="1" applyFill="1" applyBorder="1" applyAlignment="1" applyProtection="1">
      <alignment wrapText="1" readingOrder="1"/>
    </xf>
    <xf numFmtId="164" fontId="267" fillId="243" borderId="267" xfId="0" applyNumberFormat="1" applyFont="1" applyFill="1" applyBorder="1" applyAlignment="1" applyProtection="1">
      <alignment wrapText="1" readingOrder="1"/>
    </xf>
    <xf numFmtId="164" fontId="268" fillId="244" borderId="268" xfId="0" applyNumberFormat="1" applyFont="1" applyFill="1" applyBorder="1" applyAlignment="1" applyProtection="1">
      <alignment wrapText="1" readingOrder="1"/>
    </xf>
    <xf numFmtId="164" fontId="269" fillId="245" borderId="269" xfId="0" applyNumberFormat="1" applyFont="1" applyFill="1" applyBorder="1" applyAlignment="1" applyProtection="1">
      <alignment wrapText="1" readingOrder="1"/>
    </xf>
    <xf numFmtId="164" fontId="270" fillId="246" borderId="270" xfId="0" applyNumberFormat="1" applyFont="1" applyFill="1" applyBorder="1" applyAlignment="1" applyProtection="1">
      <alignment wrapText="1" readingOrder="1"/>
    </xf>
    <xf numFmtId="164" fontId="271" fillId="247" borderId="271" xfId="0" applyNumberFormat="1" applyFont="1" applyFill="1" applyBorder="1" applyAlignment="1" applyProtection="1">
      <alignment wrapText="1" readingOrder="1"/>
    </xf>
    <xf numFmtId="164" fontId="272" fillId="248" borderId="272" xfId="0" applyNumberFormat="1" applyFont="1" applyFill="1" applyBorder="1" applyAlignment="1" applyProtection="1">
      <alignment wrapText="1" readingOrder="1"/>
    </xf>
    <xf numFmtId="164" fontId="273" fillId="249" borderId="273" xfId="0" applyNumberFormat="1" applyFont="1" applyFill="1" applyBorder="1" applyAlignment="1" applyProtection="1">
      <alignment wrapText="1" readingOrder="1"/>
    </xf>
    <xf numFmtId="164" fontId="274" fillId="250" borderId="274" xfId="0" applyNumberFormat="1" applyFont="1" applyFill="1" applyBorder="1" applyAlignment="1" applyProtection="1">
      <alignment wrapText="1" readingOrder="1"/>
    </xf>
    <xf numFmtId="164" fontId="275" fillId="251" borderId="275" xfId="0" applyNumberFormat="1" applyFont="1" applyFill="1" applyBorder="1" applyAlignment="1" applyProtection="1">
      <alignment wrapText="1" readingOrder="1"/>
    </xf>
    <xf numFmtId="164" fontId="276" fillId="252" borderId="276" xfId="0" applyNumberFormat="1" applyFont="1" applyFill="1" applyBorder="1" applyAlignment="1" applyProtection="1">
      <alignment wrapText="1" readingOrder="1"/>
    </xf>
    <xf numFmtId="165" fontId="277" fillId="253" borderId="277" xfId="0" applyNumberFormat="1" applyFont="1" applyFill="1" applyBorder="1" applyAlignment="1" applyProtection="1">
      <alignment wrapText="1" readingOrder="1"/>
    </xf>
    <xf numFmtId="0" fontId="278" fillId="254" borderId="278" xfId="0" applyFont="1" applyFill="1" applyBorder="1" applyAlignment="1" applyProtection="1">
      <alignment horizontal="left" vertical="top" wrapText="1" readingOrder="1"/>
    </xf>
    <xf numFmtId="0" fontId="279" fillId="255" borderId="279" xfId="0" applyFont="1" applyFill="1" applyBorder="1" applyAlignment="1" applyProtection="1">
      <alignment horizontal="left" vertical="top" wrapText="1" readingOrder="1"/>
    </xf>
    <xf numFmtId="164" fontId="280" fillId="256" borderId="280" xfId="0" applyNumberFormat="1" applyFont="1" applyFill="1" applyBorder="1" applyAlignment="1" applyProtection="1">
      <alignment wrapText="1" readingOrder="1"/>
    </xf>
    <xf numFmtId="164" fontId="281" fillId="257" borderId="281" xfId="0" applyNumberFormat="1" applyFont="1" applyFill="1" applyBorder="1" applyAlignment="1" applyProtection="1">
      <alignment wrapText="1" readingOrder="1"/>
    </xf>
    <xf numFmtId="164" fontId="282" fillId="258" borderId="282" xfId="0" applyNumberFormat="1" applyFont="1" applyFill="1" applyBorder="1" applyAlignment="1" applyProtection="1">
      <alignment wrapText="1" readingOrder="1"/>
    </xf>
    <xf numFmtId="164" fontId="283" fillId="259" borderId="283" xfId="0" applyNumberFormat="1" applyFont="1" applyFill="1" applyBorder="1" applyAlignment="1" applyProtection="1">
      <alignment wrapText="1" readingOrder="1"/>
    </xf>
    <xf numFmtId="164" fontId="284" fillId="260" borderId="284" xfId="0" applyNumberFormat="1" applyFont="1" applyFill="1" applyBorder="1" applyAlignment="1" applyProtection="1">
      <alignment wrapText="1" readingOrder="1"/>
    </xf>
    <xf numFmtId="164" fontId="285" fillId="261" borderId="285" xfId="0" applyNumberFormat="1" applyFont="1" applyFill="1" applyBorder="1" applyAlignment="1" applyProtection="1">
      <alignment wrapText="1" readingOrder="1"/>
    </xf>
    <xf numFmtId="164" fontId="286" fillId="262" borderId="286" xfId="0" applyNumberFormat="1" applyFont="1" applyFill="1" applyBorder="1" applyAlignment="1" applyProtection="1">
      <alignment wrapText="1" readingOrder="1"/>
    </xf>
    <xf numFmtId="164" fontId="287" fillId="263" borderId="287" xfId="0" applyNumberFormat="1" applyFont="1" applyFill="1" applyBorder="1" applyAlignment="1" applyProtection="1">
      <alignment wrapText="1" readingOrder="1"/>
    </xf>
    <xf numFmtId="164" fontId="288" fillId="264" borderId="288" xfId="0" applyNumberFormat="1" applyFont="1" applyFill="1" applyBorder="1" applyAlignment="1" applyProtection="1">
      <alignment wrapText="1" readingOrder="1"/>
    </xf>
    <xf numFmtId="164" fontId="289" fillId="265" borderId="289" xfId="0" applyNumberFormat="1" applyFont="1" applyFill="1" applyBorder="1" applyAlignment="1" applyProtection="1">
      <alignment wrapText="1" readingOrder="1"/>
    </xf>
    <xf numFmtId="164" fontId="290" fillId="266" borderId="290" xfId="0" applyNumberFormat="1" applyFont="1" applyFill="1" applyBorder="1" applyAlignment="1" applyProtection="1">
      <alignment wrapText="1" readingOrder="1"/>
    </xf>
    <xf numFmtId="164" fontId="291" fillId="267" borderId="291" xfId="0" applyNumberFormat="1" applyFont="1" applyFill="1" applyBorder="1" applyAlignment="1" applyProtection="1">
      <alignment wrapText="1" readingOrder="1"/>
    </xf>
    <xf numFmtId="164" fontId="292" fillId="268" borderId="292" xfId="0" applyNumberFormat="1" applyFont="1" applyFill="1" applyBorder="1" applyAlignment="1" applyProtection="1">
      <alignment wrapText="1" readingOrder="1"/>
    </xf>
    <xf numFmtId="164" fontId="293" fillId="269" borderId="293" xfId="0" applyNumberFormat="1" applyFont="1" applyFill="1" applyBorder="1" applyAlignment="1" applyProtection="1">
      <alignment wrapText="1" readingOrder="1"/>
    </xf>
    <xf numFmtId="164" fontId="294" fillId="270" borderId="294" xfId="0" applyNumberFormat="1" applyFont="1" applyFill="1" applyBorder="1" applyAlignment="1" applyProtection="1">
      <alignment wrapText="1" readingOrder="1"/>
    </xf>
    <xf numFmtId="164" fontId="295" fillId="271" borderId="295" xfId="0" applyNumberFormat="1" applyFont="1" applyFill="1" applyBorder="1" applyAlignment="1" applyProtection="1">
      <alignment wrapText="1" readingOrder="1"/>
    </xf>
    <xf numFmtId="164" fontId="296" fillId="272" borderId="296" xfId="0" applyNumberFormat="1" applyFont="1" applyFill="1" applyBorder="1" applyAlignment="1" applyProtection="1">
      <alignment wrapText="1" readingOrder="1"/>
    </xf>
    <xf numFmtId="164" fontId="297" fillId="273" borderId="297" xfId="0" applyNumberFormat="1" applyFont="1" applyFill="1" applyBorder="1" applyAlignment="1" applyProtection="1">
      <alignment wrapText="1" readingOrder="1"/>
    </xf>
    <xf numFmtId="164" fontId="298" fillId="274" borderId="298" xfId="0" applyNumberFormat="1" applyFont="1" applyFill="1" applyBorder="1" applyAlignment="1" applyProtection="1">
      <alignment wrapText="1" readingOrder="1"/>
    </xf>
    <xf numFmtId="164" fontId="299" fillId="275" borderId="299" xfId="0" applyNumberFormat="1" applyFont="1" applyFill="1" applyBorder="1" applyAlignment="1" applyProtection="1">
      <alignment wrapText="1" readingOrder="1"/>
    </xf>
    <xf numFmtId="164" fontId="300" fillId="276" borderId="300" xfId="0" applyNumberFormat="1" applyFont="1" applyFill="1" applyBorder="1" applyAlignment="1" applyProtection="1">
      <alignment wrapText="1" readingOrder="1"/>
    </xf>
    <xf numFmtId="164" fontId="301" fillId="277" borderId="301" xfId="0" applyNumberFormat="1" applyFont="1" applyFill="1" applyBorder="1" applyAlignment="1" applyProtection="1">
      <alignment wrapText="1" readingOrder="1"/>
    </xf>
    <xf numFmtId="164" fontId="302" fillId="278" borderId="302" xfId="0" applyNumberFormat="1" applyFont="1" applyFill="1" applyBorder="1" applyAlignment="1" applyProtection="1">
      <alignment wrapText="1" readingOrder="1"/>
    </xf>
    <xf numFmtId="0" fontId="303" fillId="279" borderId="303" xfId="0" applyFont="1" applyFill="1" applyBorder="1" applyAlignment="1" applyProtection="1">
      <alignment horizontal="left" vertical="top" wrapText="1" readingOrder="1"/>
    </xf>
    <xf numFmtId="0" fontId="304" fillId="280" borderId="304" xfId="0" applyFont="1" applyFill="1" applyBorder="1" applyAlignment="1" applyProtection="1">
      <alignment horizontal="left" vertical="top" wrapText="1" readingOrder="1"/>
    </xf>
    <xf numFmtId="164" fontId="305" fillId="281" borderId="305" xfId="0" applyNumberFormat="1" applyFont="1" applyFill="1" applyBorder="1" applyAlignment="1" applyProtection="1">
      <alignment wrapText="1" readingOrder="1"/>
    </xf>
    <xf numFmtId="164" fontId="306" fillId="282" borderId="306" xfId="0" applyNumberFormat="1" applyFont="1" applyFill="1" applyBorder="1" applyAlignment="1" applyProtection="1">
      <alignment wrapText="1" readingOrder="1"/>
    </xf>
    <xf numFmtId="164" fontId="307" fillId="283" borderId="307" xfId="0" applyNumberFormat="1" applyFont="1" applyFill="1" applyBorder="1" applyAlignment="1" applyProtection="1">
      <alignment wrapText="1" readingOrder="1"/>
    </xf>
    <xf numFmtId="164" fontId="308" fillId="284" borderId="308" xfId="0" applyNumberFormat="1" applyFont="1" applyFill="1" applyBorder="1" applyAlignment="1" applyProtection="1">
      <alignment wrapText="1" readingOrder="1"/>
    </xf>
    <xf numFmtId="164" fontId="309" fillId="285" borderId="309" xfId="0" applyNumberFormat="1" applyFont="1" applyFill="1" applyBorder="1" applyAlignment="1" applyProtection="1">
      <alignment wrapText="1" readingOrder="1"/>
    </xf>
    <xf numFmtId="164" fontId="310" fillId="286" borderId="310" xfId="0" applyNumberFormat="1" applyFont="1" applyFill="1" applyBorder="1" applyAlignment="1" applyProtection="1">
      <alignment wrapText="1" readingOrder="1"/>
    </xf>
    <xf numFmtId="164" fontId="311" fillId="287" borderId="311" xfId="0" applyNumberFormat="1" applyFont="1" applyFill="1" applyBorder="1" applyAlignment="1" applyProtection="1">
      <alignment wrapText="1" readingOrder="1"/>
    </xf>
    <xf numFmtId="164" fontId="312" fillId="288" borderId="312" xfId="0" applyNumberFormat="1" applyFont="1" applyFill="1" applyBorder="1" applyAlignment="1" applyProtection="1">
      <alignment wrapText="1" readingOrder="1"/>
    </xf>
    <xf numFmtId="164" fontId="313" fillId="289" borderId="313" xfId="0" applyNumberFormat="1" applyFont="1" applyFill="1" applyBorder="1" applyAlignment="1" applyProtection="1">
      <alignment wrapText="1" readingOrder="1"/>
    </xf>
    <xf numFmtId="164" fontId="314" fillId="290" borderId="314" xfId="0" applyNumberFormat="1" applyFont="1" applyFill="1" applyBorder="1" applyAlignment="1" applyProtection="1">
      <alignment wrapText="1" readingOrder="1"/>
    </xf>
    <xf numFmtId="164" fontId="315" fillId="291" borderId="315" xfId="0" applyNumberFormat="1" applyFont="1" applyFill="1" applyBorder="1" applyAlignment="1" applyProtection="1">
      <alignment wrapText="1" readingOrder="1"/>
    </xf>
    <xf numFmtId="164" fontId="316" fillId="292" borderId="316" xfId="0" applyNumberFormat="1" applyFont="1" applyFill="1" applyBorder="1" applyAlignment="1" applyProtection="1">
      <alignment wrapText="1" readingOrder="1"/>
    </xf>
    <xf numFmtId="164" fontId="317" fillId="293" borderId="317" xfId="0" applyNumberFormat="1" applyFont="1" applyFill="1" applyBorder="1" applyAlignment="1" applyProtection="1">
      <alignment wrapText="1" readingOrder="1"/>
    </xf>
    <xf numFmtId="164" fontId="318" fillId="294" borderId="318" xfId="0" applyNumberFormat="1" applyFont="1" applyFill="1" applyBorder="1" applyAlignment="1" applyProtection="1">
      <alignment wrapText="1" readingOrder="1"/>
    </xf>
    <xf numFmtId="164" fontId="319" fillId="295" borderId="319" xfId="0" applyNumberFormat="1" applyFont="1" applyFill="1" applyBorder="1" applyAlignment="1" applyProtection="1">
      <alignment wrapText="1" readingOrder="1"/>
    </xf>
    <xf numFmtId="164" fontId="320" fillId="296" borderId="320" xfId="0" applyNumberFormat="1" applyFont="1" applyFill="1" applyBorder="1" applyAlignment="1" applyProtection="1">
      <alignment wrapText="1" readingOrder="1"/>
    </xf>
    <xf numFmtId="164" fontId="321" fillId="297" borderId="321" xfId="0" applyNumberFormat="1" applyFont="1" applyFill="1" applyBorder="1" applyAlignment="1" applyProtection="1">
      <alignment wrapText="1" readingOrder="1"/>
    </xf>
    <xf numFmtId="164" fontId="322" fillId="298" borderId="322" xfId="0" applyNumberFormat="1" applyFont="1" applyFill="1" applyBorder="1" applyAlignment="1" applyProtection="1">
      <alignment wrapText="1" readingOrder="1"/>
    </xf>
    <xf numFmtId="164" fontId="323" fillId="299" borderId="323" xfId="0" applyNumberFormat="1" applyFont="1" applyFill="1" applyBorder="1" applyAlignment="1" applyProtection="1">
      <alignment wrapText="1" readingOrder="1"/>
    </xf>
    <xf numFmtId="164" fontId="324" fillId="300" borderId="324" xfId="0" applyNumberFormat="1" applyFont="1" applyFill="1" applyBorder="1" applyAlignment="1" applyProtection="1">
      <alignment wrapText="1" readingOrder="1"/>
    </xf>
    <xf numFmtId="164" fontId="325" fillId="301" borderId="325" xfId="0" applyNumberFormat="1" applyFont="1" applyFill="1" applyBorder="1" applyAlignment="1" applyProtection="1">
      <alignment wrapText="1" readingOrder="1"/>
    </xf>
    <xf numFmtId="165" fontId="326" fillId="302" borderId="326" xfId="0" applyNumberFormat="1" applyFont="1" applyFill="1" applyBorder="1" applyAlignment="1" applyProtection="1">
      <alignment wrapText="1" readingOrder="1"/>
    </xf>
    <xf numFmtId="165" fontId="327" fillId="303" borderId="327" xfId="0" applyNumberFormat="1" applyFont="1" applyFill="1" applyBorder="1" applyAlignment="1" applyProtection="1">
      <alignment wrapText="1" readingOrder="1"/>
    </xf>
    <xf numFmtId="0" fontId="328" fillId="304" borderId="328" xfId="0" applyFont="1" applyFill="1" applyBorder="1" applyAlignment="1" applyProtection="1">
      <alignment horizontal="left" vertical="top" wrapText="1" readingOrder="1"/>
    </xf>
    <xf numFmtId="0" fontId="329" fillId="305" borderId="329" xfId="0" applyFont="1" applyFill="1" applyBorder="1" applyAlignment="1" applyProtection="1">
      <alignment horizontal="left" vertical="top" wrapText="1" readingOrder="1"/>
    </xf>
    <xf numFmtId="164" fontId="330" fillId="306" borderId="330" xfId="0" applyNumberFormat="1" applyFont="1" applyFill="1" applyBorder="1" applyAlignment="1" applyProtection="1">
      <alignment wrapText="1" readingOrder="1"/>
    </xf>
    <xf numFmtId="164" fontId="331" fillId="307" borderId="331" xfId="0" applyNumberFormat="1" applyFont="1" applyFill="1" applyBorder="1" applyAlignment="1" applyProtection="1">
      <alignment wrapText="1" readingOrder="1"/>
    </xf>
    <xf numFmtId="164" fontId="332" fillId="308" borderId="332" xfId="0" applyNumberFormat="1" applyFont="1" applyFill="1" applyBorder="1" applyAlignment="1" applyProtection="1">
      <alignment wrapText="1" readingOrder="1"/>
    </xf>
    <xf numFmtId="164" fontId="333" fillId="309" borderId="333" xfId="0" applyNumberFormat="1" applyFont="1" applyFill="1" applyBorder="1" applyAlignment="1" applyProtection="1">
      <alignment wrapText="1" readingOrder="1"/>
    </xf>
    <xf numFmtId="164" fontId="334" fillId="310" borderId="334" xfId="0" applyNumberFormat="1" applyFont="1" applyFill="1" applyBorder="1" applyAlignment="1" applyProtection="1">
      <alignment wrapText="1" readingOrder="1"/>
    </xf>
    <xf numFmtId="164" fontId="335" fillId="311" borderId="335" xfId="0" applyNumberFormat="1" applyFont="1" applyFill="1" applyBorder="1" applyAlignment="1" applyProtection="1">
      <alignment wrapText="1" readingOrder="1"/>
    </xf>
    <xf numFmtId="164" fontId="336" fillId="312" borderId="336" xfId="0" applyNumberFormat="1" applyFont="1" applyFill="1" applyBorder="1" applyAlignment="1" applyProtection="1">
      <alignment wrapText="1" readingOrder="1"/>
    </xf>
    <xf numFmtId="164" fontId="337" fillId="313" borderId="337" xfId="0" applyNumberFormat="1" applyFont="1" applyFill="1" applyBorder="1" applyAlignment="1" applyProtection="1">
      <alignment wrapText="1" readingOrder="1"/>
    </xf>
    <xf numFmtId="164" fontId="338" fillId="314" borderId="338" xfId="0" applyNumberFormat="1" applyFont="1" applyFill="1" applyBorder="1" applyAlignment="1" applyProtection="1">
      <alignment wrapText="1" readingOrder="1"/>
    </xf>
    <xf numFmtId="164" fontId="339" fillId="315" borderId="339" xfId="0" applyNumberFormat="1" applyFont="1" applyFill="1" applyBorder="1" applyAlignment="1" applyProtection="1">
      <alignment wrapText="1" readingOrder="1"/>
    </xf>
    <xf numFmtId="164" fontId="340" fillId="316" borderId="340" xfId="0" applyNumberFormat="1" applyFont="1" applyFill="1" applyBorder="1" applyAlignment="1" applyProtection="1">
      <alignment wrapText="1" readingOrder="1"/>
    </xf>
    <xf numFmtId="164" fontId="341" fillId="317" borderId="341" xfId="0" applyNumberFormat="1" applyFont="1" applyFill="1" applyBorder="1" applyAlignment="1" applyProtection="1">
      <alignment wrapText="1" readingOrder="1"/>
    </xf>
    <xf numFmtId="164" fontId="342" fillId="318" borderId="342" xfId="0" applyNumberFormat="1" applyFont="1" applyFill="1" applyBorder="1" applyAlignment="1" applyProtection="1">
      <alignment wrapText="1" readingOrder="1"/>
    </xf>
    <xf numFmtId="164" fontId="343" fillId="319" borderId="343" xfId="0" applyNumberFormat="1" applyFont="1" applyFill="1" applyBorder="1" applyAlignment="1" applyProtection="1">
      <alignment wrapText="1" readingOrder="1"/>
    </xf>
    <xf numFmtId="164" fontId="344" fillId="320" borderId="344" xfId="0" applyNumberFormat="1" applyFont="1" applyFill="1" applyBorder="1" applyAlignment="1" applyProtection="1">
      <alignment wrapText="1" readingOrder="1"/>
    </xf>
    <xf numFmtId="164" fontId="345" fillId="321" borderId="345" xfId="0" applyNumberFormat="1" applyFont="1" applyFill="1" applyBorder="1" applyAlignment="1" applyProtection="1">
      <alignment wrapText="1" readingOrder="1"/>
    </xf>
    <xf numFmtId="164" fontId="346" fillId="322" borderId="346" xfId="0" applyNumberFormat="1" applyFont="1" applyFill="1" applyBorder="1" applyAlignment="1" applyProtection="1">
      <alignment wrapText="1" readingOrder="1"/>
    </xf>
    <xf numFmtId="164" fontId="347" fillId="323" borderId="347" xfId="0" applyNumberFormat="1" applyFont="1" applyFill="1" applyBorder="1" applyAlignment="1" applyProtection="1">
      <alignment wrapText="1" readingOrder="1"/>
    </xf>
    <xf numFmtId="164" fontId="348" fillId="324" borderId="348" xfId="0" applyNumberFormat="1" applyFont="1" applyFill="1" applyBorder="1" applyAlignment="1" applyProtection="1">
      <alignment wrapText="1" readingOrder="1"/>
    </xf>
    <xf numFmtId="164" fontId="349" fillId="325" borderId="349" xfId="0" applyNumberFormat="1" applyFont="1" applyFill="1" applyBorder="1" applyAlignment="1" applyProtection="1">
      <alignment wrapText="1" readingOrder="1"/>
    </xf>
    <xf numFmtId="164" fontId="350" fillId="326" borderId="350" xfId="0" applyNumberFormat="1" applyFont="1" applyFill="1" applyBorder="1" applyAlignment="1" applyProtection="1">
      <alignment wrapText="1" readingOrder="1"/>
    </xf>
    <xf numFmtId="164" fontId="351" fillId="327" borderId="351" xfId="0" applyNumberFormat="1" applyFont="1" applyFill="1" applyBorder="1" applyAlignment="1" applyProtection="1">
      <alignment wrapText="1" readingOrder="1"/>
    </xf>
    <xf numFmtId="164" fontId="352" fillId="328" borderId="352" xfId="0" applyNumberFormat="1" applyFont="1" applyFill="1" applyBorder="1" applyAlignment="1" applyProtection="1">
      <alignment wrapText="1" readingOrder="1"/>
    </xf>
    <xf numFmtId="0" fontId="353" fillId="329" borderId="353" xfId="0" applyFont="1" applyFill="1" applyBorder="1" applyAlignment="1" applyProtection="1">
      <alignment horizontal="left" vertical="top" wrapText="1" readingOrder="1"/>
    </xf>
    <xf numFmtId="0" fontId="354" fillId="330" borderId="354" xfId="0" applyFont="1" applyFill="1" applyBorder="1" applyAlignment="1" applyProtection="1">
      <alignment horizontal="left" vertical="top" wrapText="1" readingOrder="1"/>
    </xf>
    <xf numFmtId="164" fontId="355" fillId="331" borderId="355" xfId="0" applyNumberFormat="1" applyFont="1" applyFill="1" applyBorder="1" applyAlignment="1" applyProtection="1">
      <alignment wrapText="1" readingOrder="1"/>
    </xf>
    <xf numFmtId="164" fontId="356" fillId="332" borderId="356" xfId="0" applyNumberFormat="1" applyFont="1" applyFill="1" applyBorder="1" applyAlignment="1" applyProtection="1">
      <alignment wrapText="1" readingOrder="1"/>
    </xf>
    <xf numFmtId="164" fontId="357" fillId="333" borderId="357" xfId="0" applyNumberFormat="1" applyFont="1" applyFill="1" applyBorder="1" applyAlignment="1" applyProtection="1">
      <alignment wrapText="1" readingOrder="1"/>
    </xf>
    <xf numFmtId="164" fontId="358" fillId="334" borderId="358" xfId="0" applyNumberFormat="1" applyFont="1" applyFill="1" applyBorder="1" applyAlignment="1" applyProtection="1">
      <alignment wrapText="1" readingOrder="1"/>
    </xf>
    <xf numFmtId="164" fontId="359" fillId="335" borderId="359" xfId="0" applyNumberFormat="1" applyFont="1" applyFill="1" applyBorder="1" applyAlignment="1" applyProtection="1">
      <alignment wrapText="1" readingOrder="1"/>
    </xf>
    <xf numFmtId="164" fontId="360" fillId="336" borderId="360" xfId="0" applyNumberFormat="1" applyFont="1" applyFill="1" applyBorder="1" applyAlignment="1" applyProtection="1">
      <alignment wrapText="1" readingOrder="1"/>
    </xf>
    <xf numFmtId="164" fontId="361" fillId="337" borderId="361" xfId="0" applyNumberFormat="1" applyFont="1" applyFill="1" applyBorder="1" applyAlignment="1" applyProtection="1">
      <alignment wrapText="1" readingOrder="1"/>
    </xf>
    <xf numFmtId="164" fontId="362" fillId="338" borderId="362" xfId="0" applyNumberFormat="1" applyFont="1" applyFill="1" applyBorder="1" applyAlignment="1" applyProtection="1">
      <alignment wrapText="1" readingOrder="1"/>
    </xf>
    <xf numFmtId="164" fontId="363" fillId="339" borderId="363" xfId="0" applyNumberFormat="1" applyFont="1" applyFill="1" applyBorder="1" applyAlignment="1" applyProtection="1">
      <alignment wrapText="1" readingOrder="1"/>
    </xf>
    <xf numFmtId="164" fontId="364" fillId="340" borderId="364" xfId="0" applyNumberFormat="1" applyFont="1" applyFill="1" applyBorder="1" applyAlignment="1" applyProtection="1">
      <alignment wrapText="1" readingOrder="1"/>
    </xf>
    <xf numFmtId="164" fontId="365" fillId="341" borderId="365" xfId="0" applyNumberFormat="1" applyFont="1" applyFill="1" applyBorder="1" applyAlignment="1" applyProtection="1">
      <alignment wrapText="1" readingOrder="1"/>
    </xf>
    <xf numFmtId="164" fontId="366" fillId="342" borderId="366" xfId="0" applyNumberFormat="1" applyFont="1" applyFill="1" applyBorder="1" applyAlignment="1" applyProtection="1">
      <alignment wrapText="1" readingOrder="1"/>
    </xf>
    <xf numFmtId="164" fontId="367" fillId="343" borderId="367" xfId="0" applyNumberFormat="1" applyFont="1" applyFill="1" applyBorder="1" applyAlignment="1" applyProtection="1">
      <alignment wrapText="1" readingOrder="1"/>
    </xf>
    <xf numFmtId="164" fontId="368" fillId="344" borderId="368" xfId="0" applyNumberFormat="1" applyFont="1" applyFill="1" applyBorder="1" applyAlignment="1" applyProtection="1">
      <alignment wrapText="1" readingOrder="1"/>
    </xf>
    <xf numFmtId="164" fontId="369" fillId="345" borderId="369" xfId="0" applyNumberFormat="1" applyFont="1" applyFill="1" applyBorder="1" applyAlignment="1" applyProtection="1">
      <alignment wrapText="1" readingOrder="1"/>
    </xf>
    <xf numFmtId="164" fontId="370" fillId="346" borderId="370" xfId="0" applyNumberFormat="1" applyFont="1" applyFill="1" applyBorder="1" applyAlignment="1" applyProtection="1">
      <alignment wrapText="1" readingOrder="1"/>
    </xf>
    <xf numFmtId="164" fontId="371" fillId="347" borderId="371" xfId="0" applyNumberFormat="1" applyFont="1" applyFill="1" applyBorder="1" applyAlignment="1" applyProtection="1">
      <alignment wrapText="1" readingOrder="1"/>
    </xf>
    <xf numFmtId="164" fontId="372" fillId="348" borderId="372" xfId="0" applyNumberFormat="1" applyFont="1" applyFill="1" applyBorder="1" applyAlignment="1" applyProtection="1">
      <alignment wrapText="1" readingOrder="1"/>
    </xf>
    <xf numFmtId="164" fontId="373" fillId="349" borderId="373" xfId="0" applyNumberFormat="1" applyFont="1" applyFill="1" applyBorder="1" applyAlignment="1" applyProtection="1">
      <alignment wrapText="1" readingOrder="1"/>
    </xf>
    <xf numFmtId="164" fontId="374" fillId="350" borderId="374" xfId="0" applyNumberFormat="1" applyFont="1" applyFill="1" applyBorder="1" applyAlignment="1" applyProtection="1">
      <alignment wrapText="1" readingOrder="1"/>
    </xf>
    <xf numFmtId="164" fontId="375" fillId="351" borderId="375" xfId="0" applyNumberFormat="1" applyFont="1" applyFill="1" applyBorder="1" applyAlignment="1" applyProtection="1">
      <alignment wrapText="1" readingOrder="1"/>
    </xf>
    <xf numFmtId="164" fontId="376" fillId="352" borderId="376" xfId="0" applyNumberFormat="1" applyFont="1" applyFill="1" applyBorder="1" applyAlignment="1" applyProtection="1">
      <alignment wrapText="1" readingOrder="1"/>
    </xf>
    <xf numFmtId="164" fontId="377" fillId="353" borderId="377" xfId="0" applyNumberFormat="1" applyFont="1" applyFill="1" applyBorder="1" applyAlignment="1" applyProtection="1">
      <alignment wrapText="1" readingOrder="1"/>
    </xf>
    <xf numFmtId="0" fontId="378" fillId="354" borderId="378" xfId="0" applyFont="1" applyFill="1" applyBorder="1" applyAlignment="1" applyProtection="1">
      <alignment horizontal="left" vertical="top" wrapText="1" readingOrder="1"/>
    </xf>
    <xf numFmtId="0" fontId="379" fillId="355" borderId="379" xfId="0" applyFont="1" applyFill="1" applyBorder="1" applyAlignment="1" applyProtection="1">
      <alignment horizontal="left" vertical="top" wrapText="1" readingOrder="1"/>
    </xf>
    <xf numFmtId="164" fontId="380" fillId="356" borderId="380" xfId="0" applyNumberFormat="1" applyFont="1" applyFill="1" applyBorder="1" applyAlignment="1" applyProtection="1">
      <alignment wrapText="1" readingOrder="1"/>
    </xf>
    <xf numFmtId="164" fontId="381" fillId="357" borderId="381" xfId="0" applyNumberFormat="1" applyFont="1" applyFill="1" applyBorder="1" applyAlignment="1" applyProtection="1">
      <alignment wrapText="1" readingOrder="1"/>
    </xf>
    <xf numFmtId="164" fontId="382" fillId="358" borderId="382" xfId="0" applyNumberFormat="1" applyFont="1" applyFill="1" applyBorder="1" applyAlignment="1" applyProtection="1">
      <alignment wrapText="1" readingOrder="1"/>
    </xf>
    <xf numFmtId="164" fontId="383" fillId="359" borderId="383" xfId="0" applyNumberFormat="1" applyFont="1" applyFill="1" applyBorder="1" applyAlignment="1" applyProtection="1">
      <alignment wrapText="1" readingOrder="1"/>
    </xf>
    <xf numFmtId="164" fontId="384" fillId="360" borderId="384" xfId="0" applyNumberFormat="1" applyFont="1" applyFill="1" applyBorder="1" applyAlignment="1" applyProtection="1">
      <alignment wrapText="1" readingOrder="1"/>
    </xf>
    <xf numFmtId="164" fontId="385" fillId="361" borderId="385" xfId="0" applyNumberFormat="1" applyFont="1" applyFill="1" applyBorder="1" applyAlignment="1" applyProtection="1">
      <alignment wrapText="1" readingOrder="1"/>
    </xf>
    <xf numFmtId="164" fontId="386" fillId="362" borderId="386" xfId="0" applyNumberFormat="1" applyFont="1" applyFill="1" applyBorder="1" applyAlignment="1" applyProtection="1">
      <alignment wrapText="1" readingOrder="1"/>
    </xf>
    <xf numFmtId="164" fontId="387" fillId="363" borderId="387" xfId="0" applyNumberFormat="1" applyFont="1" applyFill="1" applyBorder="1" applyAlignment="1" applyProtection="1">
      <alignment wrapText="1" readingOrder="1"/>
    </xf>
    <xf numFmtId="164" fontId="388" fillId="364" borderId="388" xfId="0" applyNumberFormat="1" applyFont="1" applyFill="1" applyBorder="1" applyAlignment="1" applyProtection="1">
      <alignment wrapText="1" readingOrder="1"/>
    </xf>
    <xf numFmtId="164" fontId="389" fillId="365" borderId="389" xfId="0" applyNumberFormat="1" applyFont="1" applyFill="1" applyBorder="1" applyAlignment="1" applyProtection="1">
      <alignment wrapText="1" readingOrder="1"/>
    </xf>
    <xf numFmtId="164" fontId="390" fillId="366" borderId="390" xfId="0" applyNumberFormat="1" applyFont="1" applyFill="1" applyBorder="1" applyAlignment="1" applyProtection="1">
      <alignment wrapText="1" readingOrder="1"/>
    </xf>
    <xf numFmtId="164" fontId="391" fillId="367" borderId="391" xfId="0" applyNumberFormat="1" applyFont="1" applyFill="1" applyBorder="1" applyAlignment="1" applyProtection="1">
      <alignment wrapText="1" readingOrder="1"/>
    </xf>
    <xf numFmtId="164" fontId="392" fillId="368" borderId="392" xfId="0" applyNumberFormat="1" applyFont="1" applyFill="1" applyBorder="1" applyAlignment="1" applyProtection="1">
      <alignment wrapText="1" readingOrder="1"/>
    </xf>
    <xf numFmtId="164" fontId="393" fillId="369" borderId="393" xfId="0" applyNumberFormat="1" applyFont="1" applyFill="1" applyBorder="1" applyAlignment="1" applyProtection="1">
      <alignment wrapText="1" readingOrder="1"/>
    </xf>
    <xf numFmtId="164" fontId="394" fillId="370" borderId="394" xfId="0" applyNumberFormat="1" applyFont="1" applyFill="1" applyBorder="1" applyAlignment="1" applyProtection="1">
      <alignment wrapText="1" readingOrder="1"/>
    </xf>
    <xf numFmtId="164" fontId="395" fillId="371" borderId="395" xfId="0" applyNumberFormat="1" applyFont="1" applyFill="1" applyBorder="1" applyAlignment="1" applyProtection="1">
      <alignment wrapText="1" readingOrder="1"/>
    </xf>
    <xf numFmtId="164" fontId="396" fillId="372" borderId="396" xfId="0" applyNumberFormat="1" applyFont="1" applyFill="1" applyBorder="1" applyAlignment="1" applyProtection="1">
      <alignment wrapText="1" readingOrder="1"/>
    </xf>
    <xf numFmtId="164" fontId="397" fillId="373" borderId="397" xfId="0" applyNumberFormat="1" applyFont="1" applyFill="1" applyBorder="1" applyAlignment="1" applyProtection="1">
      <alignment wrapText="1" readingOrder="1"/>
    </xf>
    <xf numFmtId="164" fontId="398" fillId="374" borderId="398" xfId="0" applyNumberFormat="1" applyFont="1" applyFill="1" applyBorder="1" applyAlignment="1" applyProtection="1">
      <alignment wrapText="1" readingOrder="1"/>
    </xf>
    <xf numFmtId="164" fontId="399" fillId="375" borderId="399" xfId="0" applyNumberFormat="1" applyFont="1" applyFill="1" applyBorder="1" applyAlignment="1" applyProtection="1">
      <alignment wrapText="1" readingOrder="1"/>
    </xf>
    <xf numFmtId="164" fontId="400" fillId="376" borderId="400" xfId="0" applyNumberFormat="1" applyFont="1" applyFill="1" applyBorder="1" applyAlignment="1" applyProtection="1">
      <alignment wrapText="1" readingOrder="1"/>
    </xf>
    <xf numFmtId="164" fontId="401" fillId="377" borderId="401" xfId="0" applyNumberFormat="1" applyFont="1" applyFill="1" applyBorder="1" applyAlignment="1" applyProtection="1">
      <alignment wrapText="1" readingOrder="1"/>
    </xf>
    <xf numFmtId="164" fontId="402" fillId="378" borderId="402" xfId="0" applyNumberFormat="1" applyFont="1" applyFill="1" applyBorder="1" applyAlignment="1" applyProtection="1">
      <alignment wrapText="1" readingOrder="1"/>
    </xf>
    <xf numFmtId="0" fontId="403" fillId="379" borderId="403" xfId="0" applyFont="1" applyFill="1" applyBorder="1" applyAlignment="1" applyProtection="1">
      <alignment horizontal="left" vertical="top" wrapText="1" readingOrder="1"/>
    </xf>
    <xf numFmtId="0" fontId="404" fillId="380" borderId="404" xfId="0" applyFont="1" applyFill="1" applyBorder="1" applyAlignment="1" applyProtection="1">
      <alignment horizontal="left" vertical="top" wrapText="1" readingOrder="1"/>
    </xf>
    <xf numFmtId="164" fontId="405" fillId="381" borderId="405" xfId="0" applyNumberFormat="1" applyFont="1" applyFill="1" applyBorder="1" applyAlignment="1" applyProtection="1">
      <alignment wrapText="1" readingOrder="1"/>
    </xf>
    <xf numFmtId="164" fontId="406" fillId="382" borderId="406" xfId="0" applyNumberFormat="1" applyFont="1" applyFill="1" applyBorder="1" applyAlignment="1" applyProtection="1">
      <alignment wrapText="1" readingOrder="1"/>
    </xf>
    <xf numFmtId="164" fontId="407" fillId="383" borderId="407" xfId="0" applyNumberFormat="1" applyFont="1" applyFill="1" applyBorder="1" applyAlignment="1" applyProtection="1">
      <alignment wrapText="1" readingOrder="1"/>
    </xf>
    <xf numFmtId="164" fontId="408" fillId="384" borderId="408" xfId="0" applyNumberFormat="1" applyFont="1" applyFill="1" applyBorder="1" applyAlignment="1" applyProtection="1">
      <alignment wrapText="1" readingOrder="1"/>
    </xf>
    <xf numFmtId="164" fontId="409" fillId="385" borderId="409" xfId="0" applyNumberFormat="1" applyFont="1" applyFill="1" applyBorder="1" applyAlignment="1" applyProtection="1">
      <alignment wrapText="1" readingOrder="1"/>
    </xf>
    <xf numFmtId="164" fontId="410" fillId="386" borderId="410" xfId="0" applyNumberFormat="1" applyFont="1" applyFill="1" applyBorder="1" applyAlignment="1" applyProtection="1">
      <alignment wrapText="1" readingOrder="1"/>
    </xf>
    <xf numFmtId="164" fontId="411" fillId="387" borderId="411" xfId="0" applyNumberFormat="1" applyFont="1" applyFill="1" applyBorder="1" applyAlignment="1" applyProtection="1">
      <alignment wrapText="1" readingOrder="1"/>
    </xf>
    <xf numFmtId="164" fontId="412" fillId="388" borderId="412" xfId="0" applyNumberFormat="1" applyFont="1" applyFill="1" applyBorder="1" applyAlignment="1" applyProtection="1">
      <alignment wrapText="1" readingOrder="1"/>
    </xf>
    <xf numFmtId="164" fontId="413" fillId="389" borderId="413" xfId="0" applyNumberFormat="1" applyFont="1" applyFill="1" applyBorder="1" applyAlignment="1" applyProtection="1">
      <alignment wrapText="1" readingOrder="1"/>
    </xf>
    <xf numFmtId="164" fontId="414" fillId="390" borderId="414" xfId="0" applyNumberFormat="1" applyFont="1" applyFill="1" applyBorder="1" applyAlignment="1" applyProtection="1">
      <alignment wrapText="1" readingOrder="1"/>
    </xf>
    <xf numFmtId="164" fontId="415" fillId="391" borderId="415" xfId="0" applyNumberFormat="1" applyFont="1" applyFill="1" applyBorder="1" applyAlignment="1" applyProtection="1">
      <alignment wrapText="1" readingOrder="1"/>
    </xf>
    <xf numFmtId="164" fontId="416" fillId="392" borderId="416" xfId="0" applyNumberFormat="1" applyFont="1" applyFill="1" applyBorder="1" applyAlignment="1" applyProtection="1">
      <alignment wrapText="1" readingOrder="1"/>
    </xf>
    <xf numFmtId="164" fontId="417" fillId="393" borderId="417" xfId="0" applyNumberFormat="1" applyFont="1" applyFill="1" applyBorder="1" applyAlignment="1" applyProtection="1">
      <alignment wrapText="1" readingOrder="1"/>
    </xf>
    <xf numFmtId="164" fontId="418" fillId="394" borderId="418" xfId="0" applyNumberFormat="1" applyFont="1" applyFill="1" applyBorder="1" applyAlignment="1" applyProtection="1">
      <alignment wrapText="1" readingOrder="1"/>
    </xf>
    <xf numFmtId="164" fontId="419" fillId="395" borderId="419" xfId="0" applyNumberFormat="1" applyFont="1" applyFill="1" applyBorder="1" applyAlignment="1" applyProtection="1">
      <alignment wrapText="1" readingOrder="1"/>
    </xf>
    <xf numFmtId="164" fontId="420" fillId="396" borderId="420" xfId="0" applyNumberFormat="1" applyFont="1" applyFill="1" applyBorder="1" applyAlignment="1" applyProtection="1">
      <alignment wrapText="1" readingOrder="1"/>
    </xf>
    <xf numFmtId="164" fontId="421" fillId="397" borderId="421" xfId="0" applyNumberFormat="1" applyFont="1" applyFill="1" applyBorder="1" applyAlignment="1" applyProtection="1">
      <alignment wrapText="1" readingOrder="1"/>
    </xf>
    <xf numFmtId="164" fontId="422" fillId="398" borderId="422" xfId="0" applyNumberFormat="1" applyFont="1" applyFill="1" applyBorder="1" applyAlignment="1" applyProtection="1">
      <alignment wrapText="1" readingOrder="1"/>
    </xf>
    <xf numFmtId="164" fontId="423" fillId="399" borderId="423" xfId="0" applyNumberFormat="1" applyFont="1" applyFill="1" applyBorder="1" applyAlignment="1" applyProtection="1">
      <alignment wrapText="1" readingOrder="1"/>
    </xf>
    <xf numFmtId="164" fontId="424" fillId="400" borderId="424" xfId="0" applyNumberFormat="1" applyFont="1" applyFill="1" applyBorder="1" applyAlignment="1" applyProtection="1">
      <alignment wrapText="1" readingOrder="1"/>
    </xf>
    <xf numFmtId="164" fontId="425" fillId="401" borderId="425" xfId="0" applyNumberFormat="1" applyFont="1" applyFill="1" applyBorder="1" applyAlignment="1" applyProtection="1">
      <alignment wrapText="1" readingOrder="1"/>
    </xf>
    <xf numFmtId="164" fontId="426" fillId="402" borderId="426" xfId="0" applyNumberFormat="1" applyFont="1" applyFill="1" applyBorder="1" applyAlignment="1" applyProtection="1">
      <alignment wrapText="1" readingOrder="1"/>
    </xf>
    <xf numFmtId="164" fontId="427" fillId="403" borderId="427" xfId="0" applyNumberFormat="1" applyFont="1" applyFill="1" applyBorder="1" applyAlignment="1" applyProtection="1">
      <alignment wrapText="1" readingOrder="1"/>
    </xf>
    <xf numFmtId="0" fontId="452" fillId="428" borderId="452" xfId="0" applyFont="1" applyFill="1" applyBorder="1" applyAlignment="1" applyProtection="1">
      <alignment horizontal="right" vertical="top" wrapText="1" readingOrder="1"/>
    </xf>
    <xf numFmtId="0" fontId="453" fillId="429" borderId="453" xfId="0" applyFont="1" applyFill="1" applyBorder="1" applyAlignment="1" applyProtection="1">
      <alignment horizontal="left" vertical="top" wrapText="1" readingOrder="1"/>
    </xf>
    <xf numFmtId="0" fontId="454" fillId="430" borderId="454" xfId="0" applyFont="1" applyFill="1" applyBorder="1" applyAlignment="1" applyProtection="1">
      <alignment horizontal="left" vertical="top" wrapText="1" readingOrder="1"/>
    </xf>
    <xf numFmtId="164" fontId="455" fillId="431" borderId="455" xfId="0" applyNumberFormat="1" applyFont="1" applyFill="1" applyBorder="1" applyAlignment="1" applyProtection="1">
      <alignment wrapText="1" readingOrder="1"/>
    </xf>
    <xf numFmtId="164" fontId="456" fillId="432" borderId="456" xfId="0" applyNumberFormat="1" applyFont="1" applyFill="1" applyBorder="1" applyAlignment="1" applyProtection="1">
      <alignment wrapText="1" readingOrder="1"/>
    </xf>
    <xf numFmtId="164" fontId="457" fillId="433" borderId="457" xfId="0" applyNumberFormat="1" applyFont="1" applyFill="1" applyBorder="1" applyAlignment="1" applyProtection="1">
      <alignment wrapText="1" readingOrder="1"/>
    </xf>
    <xf numFmtId="164" fontId="458" fillId="434" borderId="458" xfId="0" applyNumberFormat="1" applyFont="1" applyFill="1" applyBorder="1" applyAlignment="1" applyProtection="1">
      <alignment wrapText="1" readingOrder="1"/>
    </xf>
    <xf numFmtId="164" fontId="459" fillId="435" borderId="459" xfId="0" applyNumberFormat="1" applyFont="1" applyFill="1" applyBorder="1" applyAlignment="1" applyProtection="1">
      <alignment wrapText="1" readingOrder="1"/>
    </xf>
    <xf numFmtId="164" fontId="460" fillId="436" borderId="460" xfId="0" applyNumberFormat="1" applyFont="1" applyFill="1" applyBorder="1" applyAlignment="1" applyProtection="1">
      <alignment wrapText="1" readingOrder="1"/>
    </xf>
    <xf numFmtId="164" fontId="461" fillId="437" borderId="461" xfId="0" applyNumberFormat="1" applyFont="1" applyFill="1" applyBorder="1" applyAlignment="1" applyProtection="1">
      <alignment wrapText="1" readingOrder="1"/>
    </xf>
    <xf numFmtId="164" fontId="462" fillId="438" borderId="462" xfId="0" applyNumberFormat="1" applyFont="1" applyFill="1" applyBorder="1" applyAlignment="1" applyProtection="1">
      <alignment wrapText="1" readingOrder="1"/>
    </xf>
    <xf numFmtId="164" fontId="463" fillId="439" borderId="463" xfId="0" applyNumberFormat="1" applyFont="1" applyFill="1" applyBorder="1" applyAlignment="1" applyProtection="1">
      <alignment wrapText="1" readingOrder="1"/>
    </xf>
    <xf numFmtId="164" fontId="464" fillId="440" borderId="464" xfId="0" applyNumberFormat="1" applyFont="1" applyFill="1" applyBorder="1" applyAlignment="1" applyProtection="1">
      <alignment wrapText="1" readingOrder="1"/>
    </xf>
    <xf numFmtId="164" fontId="465" fillId="441" borderId="465" xfId="0" applyNumberFormat="1" applyFont="1" applyFill="1" applyBorder="1" applyAlignment="1" applyProtection="1">
      <alignment wrapText="1" readingOrder="1"/>
    </xf>
    <xf numFmtId="164" fontId="466" fillId="442" borderId="466" xfId="0" applyNumberFormat="1" applyFont="1" applyFill="1" applyBorder="1" applyAlignment="1" applyProtection="1">
      <alignment wrapText="1" readingOrder="1"/>
    </xf>
    <xf numFmtId="164" fontId="467" fillId="443" borderId="467" xfId="0" applyNumberFormat="1" applyFont="1" applyFill="1" applyBorder="1" applyAlignment="1" applyProtection="1">
      <alignment wrapText="1" readingOrder="1"/>
    </xf>
    <xf numFmtId="164" fontId="468" fillId="444" borderId="468" xfId="0" applyNumberFormat="1" applyFont="1" applyFill="1" applyBorder="1" applyAlignment="1" applyProtection="1">
      <alignment wrapText="1" readingOrder="1"/>
    </xf>
    <xf numFmtId="164" fontId="469" fillId="445" borderId="469" xfId="0" applyNumberFormat="1" applyFont="1" applyFill="1" applyBorder="1" applyAlignment="1" applyProtection="1">
      <alignment wrapText="1" readingOrder="1"/>
    </xf>
    <xf numFmtId="164" fontId="470" fillId="446" borderId="470" xfId="0" applyNumberFormat="1" applyFont="1" applyFill="1" applyBorder="1" applyAlignment="1" applyProtection="1">
      <alignment wrapText="1" readingOrder="1"/>
    </xf>
    <xf numFmtId="164" fontId="471" fillId="447" borderId="471" xfId="0" applyNumberFormat="1" applyFont="1" applyFill="1" applyBorder="1" applyAlignment="1" applyProtection="1">
      <alignment wrapText="1" readingOrder="1"/>
    </xf>
    <xf numFmtId="164" fontId="472" fillId="448" borderId="472" xfId="0" applyNumberFormat="1" applyFont="1" applyFill="1" applyBorder="1" applyAlignment="1" applyProtection="1">
      <alignment wrapText="1" readingOrder="1"/>
    </xf>
    <xf numFmtId="164" fontId="473" fillId="449" borderId="473" xfId="0" applyNumberFormat="1" applyFont="1" applyFill="1" applyBorder="1" applyAlignment="1" applyProtection="1">
      <alignment wrapText="1" readingOrder="1"/>
    </xf>
    <xf numFmtId="164" fontId="474" fillId="450" borderId="474" xfId="0" applyNumberFormat="1" applyFont="1" applyFill="1" applyBorder="1" applyAlignment="1" applyProtection="1">
      <alignment wrapText="1" readingOrder="1"/>
    </xf>
    <xf numFmtId="164" fontId="475" fillId="451" borderId="475" xfId="0" applyNumberFormat="1" applyFont="1" applyFill="1" applyBorder="1" applyAlignment="1" applyProtection="1">
      <alignment wrapText="1" readingOrder="1"/>
    </xf>
    <xf numFmtId="164" fontId="476" fillId="452" borderId="476" xfId="0" applyNumberFormat="1" applyFont="1" applyFill="1" applyBorder="1" applyAlignment="1" applyProtection="1">
      <alignment wrapText="1" readingOrder="1"/>
    </xf>
    <xf numFmtId="164" fontId="477" fillId="453" borderId="477" xfId="0" applyNumberFormat="1" applyFont="1" applyFill="1" applyBorder="1" applyAlignment="1" applyProtection="1">
      <alignment wrapText="1" readingOrder="1"/>
    </xf>
    <xf numFmtId="0" fontId="478" fillId="454" borderId="478" xfId="0" applyFont="1" applyFill="1" applyBorder="1" applyAlignment="1" applyProtection="1">
      <alignment horizontal="left" vertical="top" wrapText="1" readingOrder="1"/>
    </xf>
    <xf numFmtId="0" fontId="479" fillId="455" borderId="479" xfId="0" applyFont="1" applyFill="1" applyBorder="1" applyAlignment="1" applyProtection="1">
      <alignment horizontal="left" vertical="top" wrapText="1" readingOrder="1"/>
    </xf>
    <xf numFmtId="164" fontId="480" fillId="456" borderId="480" xfId="0" applyNumberFormat="1" applyFont="1" applyFill="1" applyBorder="1" applyAlignment="1" applyProtection="1">
      <alignment wrapText="1" readingOrder="1"/>
    </xf>
    <xf numFmtId="164" fontId="481" fillId="457" borderId="481" xfId="0" applyNumberFormat="1" applyFont="1" applyFill="1" applyBorder="1" applyAlignment="1" applyProtection="1">
      <alignment wrapText="1" readingOrder="1"/>
    </xf>
    <xf numFmtId="164" fontId="482" fillId="458" borderId="482" xfId="0" applyNumberFormat="1" applyFont="1" applyFill="1" applyBorder="1" applyAlignment="1" applyProtection="1">
      <alignment wrapText="1" readingOrder="1"/>
    </xf>
    <xf numFmtId="164" fontId="483" fillId="459" borderId="483" xfId="0" applyNumberFormat="1" applyFont="1" applyFill="1" applyBorder="1" applyAlignment="1" applyProtection="1">
      <alignment wrapText="1" readingOrder="1"/>
    </xf>
    <xf numFmtId="164" fontId="484" fillId="460" borderId="484" xfId="0" applyNumberFormat="1" applyFont="1" applyFill="1" applyBorder="1" applyAlignment="1" applyProtection="1">
      <alignment wrapText="1" readingOrder="1"/>
    </xf>
    <xf numFmtId="164" fontId="485" fillId="461" borderId="485" xfId="0" applyNumberFormat="1" applyFont="1" applyFill="1" applyBorder="1" applyAlignment="1" applyProtection="1">
      <alignment wrapText="1" readingOrder="1"/>
    </xf>
    <xf numFmtId="164" fontId="486" fillId="462" borderId="486" xfId="0" applyNumberFormat="1" applyFont="1" applyFill="1" applyBorder="1" applyAlignment="1" applyProtection="1">
      <alignment wrapText="1" readingOrder="1"/>
    </xf>
    <xf numFmtId="164" fontId="487" fillId="463" borderId="487" xfId="0" applyNumberFormat="1" applyFont="1" applyFill="1" applyBorder="1" applyAlignment="1" applyProtection="1">
      <alignment wrapText="1" readingOrder="1"/>
    </xf>
    <xf numFmtId="164" fontId="488" fillId="464" borderId="488" xfId="0" applyNumberFormat="1" applyFont="1" applyFill="1" applyBorder="1" applyAlignment="1" applyProtection="1">
      <alignment wrapText="1" readingOrder="1"/>
    </xf>
    <xf numFmtId="164" fontId="489" fillId="465" borderId="489" xfId="0" applyNumberFormat="1" applyFont="1" applyFill="1" applyBorder="1" applyAlignment="1" applyProtection="1">
      <alignment wrapText="1" readingOrder="1"/>
    </xf>
    <xf numFmtId="164" fontId="490" fillId="466" borderId="490" xfId="0" applyNumberFormat="1" applyFont="1" applyFill="1" applyBorder="1" applyAlignment="1" applyProtection="1">
      <alignment wrapText="1" readingOrder="1"/>
    </xf>
    <xf numFmtId="164" fontId="491" fillId="467" borderId="491" xfId="0" applyNumberFormat="1" applyFont="1" applyFill="1" applyBorder="1" applyAlignment="1" applyProtection="1">
      <alignment wrapText="1" readingOrder="1"/>
    </xf>
    <xf numFmtId="164" fontId="492" fillId="468" borderId="492" xfId="0" applyNumberFormat="1" applyFont="1" applyFill="1" applyBorder="1" applyAlignment="1" applyProtection="1">
      <alignment wrapText="1" readingOrder="1"/>
    </xf>
    <xf numFmtId="164" fontId="493" fillId="469" borderId="493" xfId="0" applyNumberFormat="1" applyFont="1" applyFill="1" applyBorder="1" applyAlignment="1" applyProtection="1">
      <alignment wrapText="1" readingOrder="1"/>
    </xf>
    <xf numFmtId="164" fontId="494" fillId="470" borderId="494" xfId="0" applyNumberFormat="1" applyFont="1" applyFill="1" applyBorder="1" applyAlignment="1" applyProtection="1">
      <alignment wrapText="1" readingOrder="1"/>
    </xf>
    <xf numFmtId="164" fontId="495" fillId="471" borderId="495" xfId="0" applyNumberFormat="1" applyFont="1" applyFill="1" applyBorder="1" applyAlignment="1" applyProtection="1">
      <alignment wrapText="1" readingOrder="1"/>
    </xf>
    <xf numFmtId="164" fontId="496" fillId="472" borderId="496" xfId="0" applyNumberFormat="1" applyFont="1" applyFill="1" applyBorder="1" applyAlignment="1" applyProtection="1">
      <alignment wrapText="1" readingOrder="1"/>
    </xf>
    <xf numFmtId="164" fontId="497" fillId="473" borderId="497" xfId="0" applyNumberFormat="1" applyFont="1" applyFill="1" applyBorder="1" applyAlignment="1" applyProtection="1">
      <alignment wrapText="1" readingOrder="1"/>
    </xf>
    <xf numFmtId="164" fontId="498" fillId="474" borderId="498" xfId="0" applyNumberFormat="1" applyFont="1" applyFill="1" applyBorder="1" applyAlignment="1" applyProtection="1">
      <alignment wrapText="1" readingOrder="1"/>
    </xf>
    <xf numFmtId="164" fontId="499" fillId="475" borderId="499" xfId="0" applyNumberFormat="1" applyFont="1" applyFill="1" applyBorder="1" applyAlignment="1" applyProtection="1">
      <alignment wrapText="1" readingOrder="1"/>
    </xf>
    <xf numFmtId="164" fontId="500" fillId="476" borderId="500" xfId="0" applyNumberFormat="1" applyFont="1" applyFill="1" applyBorder="1" applyAlignment="1" applyProtection="1">
      <alignment wrapText="1" readingOrder="1"/>
    </xf>
    <xf numFmtId="164" fontId="501" fillId="477" borderId="501" xfId="0" applyNumberFormat="1" applyFont="1" applyFill="1" applyBorder="1" applyAlignment="1" applyProtection="1">
      <alignment wrapText="1" readingOrder="1"/>
    </xf>
    <xf numFmtId="165" fontId="502" fillId="478" borderId="502" xfId="0" applyNumberFormat="1" applyFont="1" applyFill="1" applyBorder="1" applyAlignment="1" applyProtection="1">
      <alignment wrapText="1" readingOrder="1"/>
    </xf>
    <xf numFmtId="0" fontId="503" fillId="479" borderId="503" xfId="0" applyFont="1" applyFill="1" applyBorder="1" applyAlignment="1" applyProtection="1">
      <alignment horizontal="left" vertical="top" wrapText="1" readingOrder="1"/>
    </xf>
    <xf numFmtId="0" fontId="504" fillId="480" borderId="504" xfId="0" applyFont="1" applyFill="1" applyBorder="1" applyAlignment="1" applyProtection="1">
      <alignment horizontal="left" vertical="top" wrapText="1" readingOrder="1"/>
    </xf>
    <xf numFmtId="164" fontId="505" fillId="481" borderId="505" xfId="0" applyNumberFormat="1" applyFont="1" applyFill="1" applyBorder="1" applyAlignment="1" applyProtection="1">
      <alignment wrapText="1" readingOrder="1"/>
    </xf>
    <xf numFmtId="164" fontId="506" fillId="482" borderId="506" xfId="0" applyNumberFormat="1" applyFont="1" applyFill="1" applyBorder="1" applyAlignment="1" applyProtection="1">
      <alignment wrapText="1" readingOrder="1"/>
    </xf>
    <xf numFmtId="164" fontId="507" fillId="483" borderId="507" xfId="0" applyNumberFormat="1" applyFont="1" applyFill="1" applyBorder="1" applyAlignment="1" applyProtection="1">
      <alignment wrapText="1" readingOrder="1"/>
    </xf>
    <xf numFmtId="164" fontId="508" fillId="484" borderId="508" xfId="0" applyNumberFormat="1" applyFont="1" applyFill="1" applyBorder="1" applyAlignment="1" applyProtection="1">
      <alignment wrapText="1" readingOrder="1"/>
    </xf>
    <xf numFmtId="164" fontId="509" fillId="485" borderId="509" xfId="0" applyNumberFormat="1" applyFont="1" applyFill="1" applyBorder="1" applyAlignment="1" applyProtection="1">
      <alignment wrapText="1" readingOrder="1"/>
    </xf>
    <xf numFmtId="164" fontId="510" fillId="486" borderId="510" xfId="0" applyNumberFormat="1" applyFont="1" applyFill="1" applyBorder="1" applyAlignment="1" applyProtection="1">
      <alignment wrapText="1" readingOrder="1"/>
    </xf>
    <xf numFmtId="164" fontId="511" fillId="487" borderId="511" xfId="0" applyNumberFormat="1" applyFont="1" applyFill="1" applyBorder="1" applyAlignment="1" applyProtection="1">
      <alignment wrapText="1" readingOrder="1"/>
    </xf>
    <xf numFmtId="164" fontId="512" fillId="488" borderId="512" xfId="0" applyNumberFormat="1" applyFont="1" applyFill="1" applyBorder="1" applyAlignment="1" applyProtection="1">
      <alignment wrapText="1" readingOrder="1"/>
    </xf>
    <xf numFmtId="164" fontId="513" fillId="489" borderId="513" xfId="0" applyNumberFormat="1" applyFont="1" applyFill="1" applyBorder="1" applyAlignment="1" applyProtection="1">
      <alignment wrapText="1" readingOrder="1"/>
    </xf>
    <xf numFmtId="164" fontId="514" fillId="490" borderId="514" xfId="0" applyNumberFormat="1" applyFont="1" applyFill="1" applyBorder="1" applyAlignment="1" applyProtection="1">
      <alignment wrapText="1" readingOrder="1"/>
    </xf>
    <xf numFmtId="164" fontId="515" fillId="491" borderId="515" xfId="0" applyNumberFormat="1" applyFont="1" applyFill="1" applyBorder="1" applyAlignment="1" applyProtection="1">
      <alignment wrapText="1" readingOrder="1"/>
    </xf>
    <xf numFmtId="164" fontId="516" fillId="492" borderId="516" xfId="0" applyNumberFormat="1" applyFont="1" applyFill="1" applyBorder="1" applyAlignment="1" applyProtection="1">
      <alignment wrapText="1" readingOrder="1"/>
    </xf>
    <xf numFmtId="164" fontId="517" fillId="493" borderId="517" xfId="0" applyNumberFormat="1" applyFont="1" applyFill="1" applyBorder="1" applyAlignment="1" applyProtection="1">
      <alignment wrapText="1" readingOrder="1"/>
    </xf>
    <xf numFmtId="164" fontId="518" fillId="494" borderId="518" xfId="0" applyNumberFormat="1" applyFont="1" applyFill="1" applyBorder="1" applyAlignment="1" applyProtection="1">
      <alignment wrapText="1" readingOrder="1"/>
    </xf>
    <xf numFmtId="164" fontId="519" fillId="495" borderId="519" xfId="0" applyNumberFormat="1" applyFont="1" applyFill="1" applyBorder="1" applyAlignment="1" applyProtection="1">
      <alignment wrapText="1" readingOrder="1"/>
    </xf>
    <xf numFmtId="164" fontId="520" fillId="496" borderId="520" xfId="0" applyNumberFormat="1" applyFont="1" applyFill="1" applyBorder="1" applyAlignment="1" applyProtection="1">
      <alignment wrapText="1" readingOrder="1"/>
    </xf>
    <xf numFmtId="164" fontId="521" fillId="497" borderId="521" xfId="0" applyNumberFormat="1" applyFont="1" applyFill="1" applyBorder="1" applyAlignment="1" applyProtection="1">
      <alignment wrapText="1" readingOrder="1"/>
    </xf>
    <xf numFmtId="164" fontId="522" fillId="498" borderId="522" xfId="0" applyNumberFormat="1" applyFont="1" applyFill="1" applyBorder="1" applyAlignment="1" applyProtection="1">
      <alignment wrapText="1" readingOrder="1"/>
    </xf>
    <xf numFmtId="164" fontId="523" fillId="499" borderId="523" xfId="0" applyNumberFormat="1" applyFont="1" applyFill="1" applyBorder="1" applyAlignment="1" applyProtection="1">
      <alignment wrapText="1" readingOrder="1"/>
    </xf>
    <xf numFmtId="164" fontId="524" fillId="500" borderId="524" xfId="0" applyNumberFormat="1" applyFont="1" applyFill="1" applyBorder="1" applyAlignment="1" applyProtection="1">
      <alignment wrapText="1" readingOrder="1"/>
    </xf>
    <xf numFmtId="164" fontId="525" fillId="501" borderId="525" xfId="0" applyNumberFormat="1" applyFont="1" applyFill="1" applyBorder="1" applyAlignment="1" applyProtection="1">
      <alignment wrapText="1" readingOrder="1"/>
    </xf>
    <xf numFmtId="164" fontId="526" fillId="502" borderId="526" xfId="0" applyNumberFormat="1" applyFont="1" applyFill="1" applyBorder="1" applyAlignment="1" applyProtection="1">
      <alignment wrapText="1" readingOrder="1"/>
    </xf>
    <xf numFmtId="164" fontId="527" fillId="503" borderId="527" xfId="0" applyNumberFormat="1" applyFont="1" applyFill="1" applyBorder="1" applyAlignment="1" applyProtection="1">
      <alignment wrapText="1" readingOrder="1"/>
    </xf>
    <xf numFmtId="0" fontId="528" fillId="504" borderId="528" xfId="0" applyFont="1" applyFill="1" applyBorder="1" applyAlignment="1" applyProtection="1">
      <alignment horizontal="left" vertical="top" wrapText="1" readingOrder="1"/>
    </xf>
    <xf numFmtId="0" fontId="529" fillId="505" borderId="529" xfId="0" applyFont="1" applyFill="1" applyBorder="1" applyAlignment="1" applyProtection="1">
      <alignment horizontal="left" vertical="top" wrapText="1" readingOrder="1"/>
    </xf>
    <xf numFmtId="164" fontId="530" fillId="506" borderId="530" xfId="0" applyNumberFormat="1" applyFont="1" applyFill="1" applyBorder="1" applyAlignment="1" applyProtection="1">
      <alignment wrapText="1" readingOrder="1"/>
    </xf>
    <xf numFmtId="164" fontId="531" fillId="507" borderId="531" xfId="0" applyNumberFormat="1" applyFont="1" applyFill="1" applyBorder="1" applyAlignment="1" applyProtection="1">
      <alignment wrapText="1" readingOrder="1"/>
    </xf>
    <xf numFmtId="164" fontId="532" fillId="508" borderId="532" xfId="0" applyNumberFormat="1" applyFont="1" applyFill="1" applyBorder="1" applyAlignment="1" applyProtection="1">
      <alignment wrapText="1" readingOrder="1"/>
    </xf>
    <xf numFmtId="164" fontId="533" fillId="509" borderId="533" xfId="0" applyNumberFormat="1" applyFont="1" applyFill="1" applyBorder="1" applyAlignment="1" applyProtection="1">
      <alignment wrapText="1" readingOrder="1"/>
    </xf>
    <xf numFmtId="164" fontId="534" fillId="510" borderId="534" xfId="0" applyNumberFormat="1" applyFont="1" applyFill="1" applyBorder="1" applyAlignment="1" applyProtection="1">
      <alignment wrapText="1" readingOrder="1"/>
    </xf>
    <xf numFmtId="164" fontId="535" fillId="511" borderId="535" xfId="0" applyNumberFormat="1" applyFont="1" applyFill="1" applyBorder="1" applyAlignment="1" applyProtection="1">
      <alignment wrapText="1" readingOrder="1"/>
    </xf>
    <xf numFmtId="164" fontId="536" fillId="512" borderId="536" xfId="0" applyNumberFormat="1" applyFont="1" applyFill="1" applyBorder="1" applyAlignment="1" applyProtection="1">
      <alignment wrapText="1" readingOrder="1"/>
    </xf>
    <xf numFmtId="164" fontId="537" fillId="513" borderId="537" xfId="0" applyNumberFormat="1" applyFont="1" applyFill="1" applyBorder="1" applyAlignment="1" applyProtection="1">
      <alignment wrapText="1" readingOrder="1"/>
    </xf>
    <xf numFmtId="164" fontId="538" fillId="514" borderId="538" xfId="0" applyNumberFormat="1" applyFont="1" applyFill="1" applyBorder="1" applyAlignment="1" applyProtection="1">
      <alignment wrapText="1" readingOrder="1"/>
    </xf>
    <xf numFmtId="164" fontId="539" fillId="515" borderId="539" xfId="0" applyNumberFormat="1" applyFont="1" applyFill="1" applyBorder="1" applyAlignment="1" applyProtection="1">
      <alignment wrapText="1" readingOrder="1"/>
    </xf>
    <xf numFmtId="164" fontId="540" fillId="516" borderId="540" xfId="0" applyNumberFormat="1" applyFont="1" applyFill="1" applyBorder="1" applyAlignment="1" applyProtection="1">
      <alignment wrapText="1" readingOrder="1"/>
    </xf>
    <xf numFmtId="164" fontId="541" fillId="517" borderId="541" xfId="0" applyNumberFormat="1" applyFont="1" applyFill="1" applyBorder="1" applyAlignment="1" applyProtection="1">
      <alignment wrapText="1" readingOrder="1"/>
    </xf>
    <xf numFmtId="164" fontId="542" fillId="518" borderId="542" xfId="0" applyNumberFormat="1" applyFont="1" applyFill="1" applyBorder="1" applyAlignment="1" applyProtection="1">
      <alignment wrapText="1" readingOrder="1"/>
    </xf>
    <xf numFmtId="164" fontId="543" fillId="519" borderId="543" xfId="0" applyNumberFormat="1" applyFont="1" applyFill="1" applyBorder="1" applyAlignment="1" applyProtection="1">
      <alignment wrapText="1" readingOrder="1"/>
    </xf>
    <xf numFmtId="164" fontId="544" fillId="520" borderId="544" xfId="0" applyNumberFormat="1" applyFont="1" applyFill="1" applyBorder="1" applyAlignment="1" applyProtection="1">
      <alignment wrapText="1" readingOrder="1"/>
    </xf>
    <xf numFmtId="164" fontId="545" fillId="521" borderId="545" xfId="0" applyNumberFormat="1" applyFont="1" applyFill="1" applyBorder="1" applyAlignment="1" applyProtection="1">
      <alignment wrapText="1" readingOrder="1"/>
    </xf>
    <xf numFmtId="164" fontId="546" fillId="522" borderId="546" xfId="0" applyNumberFormat="1" applyFont="1" applyFill="1" applyBorder="1" applyAlignment="1" applyProtection="1">
      <alignment wrapText="1" readingOrder="1"/>
    </xf>
    <xf numFmtId="164" fontId="547" fillId="523" borderId="547" xfId="0" applyNumberFormat="1" applyFont="1" applyFill="1" applyBorder="1" applyAlignment="1" applyProtection="1">
      <alignment wrapText="1" readingOrder="1"/>
    </xf>
    <xf numFmtId="164" fontId="548" fillId="524" borderId="548" xfId="0" applyNumberFormat="1" applyFont="1" applyFill="1" applyBorder="1" applyAlignment="1" applyProtection="1">
      <alignment wrapText="1" readingOrder="1"/>
    </xf>
    <xf numFmtId="164" fontId="549" fillId="525" borderId="549" xfId="0" applyNumberFormat="1" applyFont="1" applyFill="1" applyBorder="1" applyAlignment="1" applyProtection="1">
      <alignment wrapText="1" readingOrder="1"/>
    </xf>
    <xf numFmtId="164" fontId="550" fillId="526" borderId="550" xfId="0" applyNumberFormat="1" applyFont="1" applyFill="1" applyBorder="1" applyAlignment="1" applyProtection="1">
      <alignment wrapText="1" readingOrder="1"/>
    </xf>
    <xf numFmtId="165" fontId="551" fillId="527" borderId="551" xfId="0" applyNumberFormat="1" applyFont="1" applyFill="1" applyBorder="1" applyAlignment="1" applyProtection="1">
      <alignment wrapText="1" readingOrder="1"/>
    </xf>
    <xf numFmtId="165" fontId="552" fillId="528" borderId="552" xfId="0" applyNumberFormat="1" applyFont="1" applyFill="1" applyBorder="1" applyAlignment="1" applyProtection="1">
      <alignment wrapText="1" readingOrder="1"/>
    </xf>
    <xf numFmtId="0" fontId="553" fillId="529" borderId="553" xfId="0" applyFont="1" applyFill="1" applyBorder="1" applyAlignment="1" applyProtection="1">
      <alignment horizontal="left" vertical="top" wrapText="1" readingOrder="1"/>
    </xf>
    <xf numFmtId="0" fontId="554" fillId="530" borderId="554" xfId="0" applyFont="1" applyFill="1" applyBorder="1" applyAlignment="1" applyProtection="1">
      <alignment horizontal="left" vertical="top" wrapText="1" readingOrder="1"/>
    </xf>
    <xf numFmtId="164" fontId="555" fillId="531" borderId="555" xfId="0" applyNumberFormat="1" applyFont="1" applyFill="1" applyBorder="1" applyAlignment="1" applyProtection="1">
      <alignment wrapText="1" readingOrder="1"/>
    </xf>
    <xf numFmtId="164" fontId="556" fillId="532" borderId="556" xfId="0" applyNumberFormat="1" applyFont="1" applyFill="1" applyBorder="1" applyAlignment="1" applyProtection="1">
      <alignment wrapText="1" readingOrder="1"/>
    </xf>
    <xf numFmtId="164" fontId="557" fillId="533" borderId="557" xfId="0" applyNumberFormat="1" applyFont="1" applyFill="1" applyBorder="1" applyAlignment="1" applyProtection="1">
      <alignment wrapText="1" readingOrder="1"/>
    </xf>
    <xf numFmtId="164" fontId="558" fillId="534" borderId="558" xfId="0" applyNumberFormat="1" applyFont="1" applyFill="1" applyBorder="1" applyAlignment="1" applyProtection="1">
      <alignment wrapText="1" readingOrder="1"/>
    </xf>
    <xf numFmtId="164" fontId="559" fillId="535" borderId="559" xfId="0" applyNumberFormat="1" applyFont="1" applyFill="1" applyBorder="1" applyAlignment="1" applyProtection="1">
      <alignment wrapText="1" readingOrder="1"/>
    </xf>
    <xf numFmtId="164" fontId="560" fillId="536" borderId="560" xfId="0" applyNumberFormat="1" applyFont="1" applyFill="1" applyBorder="1" applyAlignment="1" applyProtection="1">
      <alignment wrapText="1" readingOrder="1"/>
    </xf>
    <xf numFmtId="164" fontId="561" fillId="537" borderId="561" xfId="0" applyNumberFormat="1" applyFont="1" applyFill="1" applyBorder="1" applyAlignment="1" applyProtection="1">
      <alignment wrapText="1" readingOrder="1"/>
    </xf>
    <xf numFmtId="164" fontId="562" fillId="538" borderId="562" xfId="0" applyNumberFormat="1" applyFont="1" applyFill="1" applyBorder="1" applyAlignment="1" applyProtection="1">
      <alignment wrapText="1" readingOrder="1"/>
    </xf>
    <xf numFmtId="164" fontId="563" fillId="539" borderId="563" xfId="0" applyNumberFormat="1" applyFont="1" applyFill="1" applyBorder="1" applyAlignment="1" applyProtection="1">
      <alignment wrapText="1" readingOrder="1"/>
    </xf>
    <xf numFmtId="164" fontId="564" fillId="540" borderId="564" xfId="0" applyNumberFormat="1" applyFont="1" applyFill="1" applyBorder="1" applyAlignment="1" applyProtection="1">
      <alignment wrapText="1" readingOrder="1"/>
    </xf>
    <xf numFmtId="164" fontId="565" fillId="541" borderId="565" xfId="0" applyNumberFormat="1" applyFont="1" applyFill="1" applyBorder="1" applyAlignment="1" applyProtection="1">
      <alignment wrapText="1" readingOrder="1"/>
    </xf>
    <xf numFmtId="164" fontId="566" fillId="542" borderId="566" xfId="0" applyNumberFormat="1" applyFont="1" applyFill="1" applyBorder="1" applyAlignment="1" applyProtection="1">
      <alignment wrapText="1" readingOrder="1"/>
    </xf>
    <xf numFmtId="164" fontId="567" fillId="543" borderId="567" xfId="0" applyNumberFormat="1" applyFont="1" applyFill="1" applyBorder="1" applyAlignment="1" applyProtection="1">
      <alignment wrapText="1" readingOrder="1"/>
    </xf>
    <xf numFmtId="164" fontId="568" fillId="544" borderId="568" xfId="0" applyNumberFormat="1" applyFont="1" applyFill="1" applyBorder="1" applyAlignment="1" applyProtection="1">
      <alignment wrapText="1" readingOrder="1"/>
    </xf>
    <xf numFmtId="164" fontId="569" fillId="545" borderId="569" xfId="0" applyNumberFormat="1" applyFont="1" applyFill="1" applyBorder="1" applyAlignment="1" applyProtection="1">
      <alignment wrapText="1" readingOrder="1"/>
    </xf>
    <xf numFmtId="164" fontId="570" fillId="546" borderId="570" xfId="0" applyNumberFormat="1" applyFont="1" applyFill="1" applyBorder="1" applyAlignment="1" applyProtection="1">
      <alignment wrapText="1" readingOrder="1"/>
    </xf>
    <xf numFmtId="164" fontId="571" fillId="547" borderId="571" xfId="0" applyNumberFormat="1" applyFont="1" applyFill="1" applyBorder="1" applyAlignment="1" applyProtection="1">
      <alignment wrapText="1" readingOrder="1"/>
    </xf>
    <xf numFmtId="164" fontId="572" fillId="548" borderId="572" xfId="0" applyNumberFormat="1" applyFont="1" applyFill="1" applyBorder="1" applyAlignment="1" applyProtection="1">
      <alignment wrapText="1" readingOrder="1"/>
    </xf>
    <xf numFmtId="164" fontId="573" fillId="549" borderId="573" xfId="0" applyNumberFormat="1" applyFont="1" applyFill="1" applyBorder="1" applyAlignment="1" applyProtection="1">
      <alignment wrapText="1" readingOrder="1"/>
    </xf>
    <xf numFmtId="165" fontId="574" fillId="550" borderId="574" xfId="0" applyNumberFormat="1" applyFont="1" applyFill="1" applyBorder="1" applyAlignment="1" applyProtection="1">
      <alignment wrapText="1" readingOrder="1"/>
    </xf>
    <xf numFmtId="165" fontId="575" fillId="551" borderId="575" xfId="0" applyNumberFormat="1" applyFont="1" applyFill="1" applyBorder="1" applyAlignment="1" applyProtection="1">
      <alignment wrapText="1" readingOrder="1"/>
    </xf>
    <xf numFmtId="165" fontId="576" fillId="552" borderId="576" xfId="0" applyNumberFormat="1" applyFont="1" applyFill="1" applyBorder="1" applyAlignment="1" applyProtection="1">
      <alignment wrapText="1" readingOrder="1"/>
    </xf>
    <xf numFmtId="165" fontId="577" fillId="553" borderId="577" xfId="0" applyNumberFormat="1" applyFont="1" applyFill="1" applyBorder="1" applyAlignment="1" applyProtection="1">
      <alignment wrapText="1" readingOrder="1"/>
    </xf>
    <xf numFmtId="0" fontId="578" fillId="554" borderId="578" xfId="0" applyFont="1" applyFill="1" applyBorder="1" applyAlignment="1" applyProtection="1">
      <alignment horizontal="left" vertical="top" wrapText="1" readingOrder="1"/>
    </xf>
    <xf numFmtId="0" fontId="579" fillId="555" borderId="579" xfId="0" applyFont="1" applyFill="1" applyBorder="1" applyAlignment="1" applyProtection="1">
      <alignment horizontal="left" vertical="top" wrapText="1" readingOrder="1"/>
    </xf>
    <xf numFmtId="164" fontId="580" fillId="556" borderId="580" xfId="0" applyNumberFormat="1" applyFont="1" applyFill="1" applyBorder="1" applyAlignment="1" applyProtection="1">
      <alignment wrapText="1" readingOrder="1"/>
    </xf>
    <xf numFmtId="164" fontId="581" fillId="557" borderId="581" xfId="0" applyNumberFormat="1" applyFont="1" applyFill="1" applyBorder="1" applyAlignment="1" applyProtection="1">
      <alignment wrapText="1" readingOrder="1"/>
    </xf>
    <xf numFmtId="164" fontId="582" fillId="558" borderId="582" xfId="0" applyNumberFormat="1" applyFont="1" applyFill="1" applyBorder="1" applyAlignment="1" applyProtection="1">
      <alignment wrapText="1" readingOrder="1"/>
    </xf>
    <xf numFmtId="164" fontId="583" fillId="559" borderId="583" xfId="0" applyNumberFormat="1" applyFont="1" applyFill="1" applyBorder="1" applyAlignment="1" applyProtection="1">
      <alignment wrapText="1" readingOrder="1"/>
    </xf>
    <xf numFmtId="164" fontId="584" fillId="560" borderId="584" xfId="0" applyNumberFormat="1" applyFont="1" applyFill="1" applyBorder="1" applyAlignment="1" applyProtection="1">
      <alignment wrapText="1" readingOrder="1"/>
    </xf>
    <xf numFmtId="164" fontId="585" fillId="561" borderId="585" xfId="0" applyNumberFormat="1" applyFont="1" applyFill="1" applyBorder="1" applyAlignment="1" applyProtection="1">
      <alignment wrapText="1" readingOrder="1"/>
    </xf>
    <xf numFmtId="164" fontId="586" fillId="562" borderId="586" xfId="0" applyNumberFormat="1" applyFont="1" applyFill="1" applyBorder="1" applyAlignment="1" applyProtection="1">
      <alignment wrapText="1" readingOrder="1"/>
    </xf>
    <xf numFmtId="164" fontId="587" fillId="563" borderId="587" xfId="0" applyNumberFormat="1" applyFont="1" applyFill="1" applyBorder="1" applyAlignment="1" applyProtection="1">
      <alignment wrapText="1" readingOrder="1"/>
    </xf>
    <xf numFmtId="164" fontId="588" fillId="564" borderId="588" xfId="0" applyNumberFormat="1" applyFont="1" applyFill="1" applyBorder="1" applyAlignment="1" applyProtection="1">
      <alignment wrapText="1" readingOrder="1"/>
    </xf>
    <xf numFmtId="164" fontId="589" fillId="565" borderId="589" xfId="0" applyNumberFormat="1" applyFont="1" applyFill="1" applyBorder="1" applyAlignment="1" applyProtection="1">
      <alignment wrapText="1" readingOrder="1"/>
    </xf>
    <xf numFmtId="164" fontId="590" fillId="566" borderId="590" xfId="0" applyNumberFormat="1" applyFont="1" applyFill="1" applyBorder="1" applyAlignment="1" applyProtection="1">
      <alignment wrapText="1" readingOrder="1"/>
    </xf>
    <xf numFmtId="164" fontId="591" fillId="567" borderId="591" xfId="0" applyNumberFormat="1" applyFont="1" applyFill="1" applyBorder="1" applyAlignment="1" applyProtection="1">
      <alignment wrapText="1" readingOrder="1"/>
    </xf>
    <xf numFmtId="164" fontId="592" fillId="568" borderId="592" xfId="0" applyNumberFormat="1" applyFont="1" applyFill="1" applyBorder="1" applyAlignment="1" applyProtection="1">
      <alignment wrapText="1" readingOrder="1"/>
    </xf>
    <xf numFmtId="164" fontId="593" fillId="569" borderId="593" xfId="0" applyNumberFormat="1" applyFont="1" applyFill="1" applyBorder="1" applyAlignment="1" applyProtection="1">
      <alignment wrapText="1" readingOrder="1"/>
    </xf>
    <xf numFmtId="164" fontId="594" fillId="570" borderId="594" xfId="0" applyNumberFormat="1" applyFont="1" applyFill="1" applyBorder="1" applyAlignment="1" applyProtection="1">
      <alignment wrapText="1" readingOrder="1"/>
    </xf>
    <xf numFmtId="164" fontId="595" fillId="571" borderId="595" xfId="0" applyNumberFormat="1" applyFont="1" applyFill="1" applyBorder="1" applyAlignment="1" applyProtection="1">
      <alignment wrapText="1" readingOrder="1"/>
    </xf>
    <xf numFmtId="164" fontId="596" fillId="572" borderId="596" xfId="0" applyNumberFormat="1" applyFont="1" applyFill="1" applyBorder="1" applyAlignment="1" applyProtection="1">
      <alignment wrapText="1" readingOrder="1"/>
    </xf>
    <xf numFmtId="164" fontId="597" fillId="573" borderId="597" xfId="0" applyNumberFormat="1" applyFont="1" applyFill="1" applyBorder="1" applyAlignment="1" applyProtection="1">
      <alignment wrapText="1" readingOrder="1"/>
    </xf>
    <xf numFmtId="164" fontId="598" fillId="574" borderId="598" xfId="0" applyNumberFormat="1" applyFont="1" applyFill="1" applyBorder="1" applyAlignment="1" applyProtection="1">
      <alignment wrapText="1" readingOrder="1"/>
    </xf>
    <xf numFmtId="164" fontId="599" fillId="575" borderId="599" xfId="0" applyNumberFormat="1" applyFont="1" applyFill="1" applyBorder="1" applyAlignment="1" applyProtection="1">
      <alignment wrapText="1" readingOrder="1"/>
    </xf>
    <xf numFmtId="164" fontId="600" fillId="576" borderId="600" xfId="0" applyNumberFormat="1" applyFont="1" applyFill="1" applyBorder="1" applyAlignment="1" applyProtection="1">
      <alignment wrapText="1" readingOrder="1"/>
    </xf>
    <xf numFmtId="164" fontId="601" fillId="577" borderId="601" xfId="0" applyNumberFormat="1" applyFont="1" applyFill="1" applyBorder="1" applyAlignment="1" applyProtection="1">
      <alignment wrapText="1" readingOrder="1"/>
    </xf>
    <xf numFmtId="164" fontId="602" fillId="578" borderId="602" xfId="0" applyNumberFormat="1" applyFont="1" applyFill="1" applyBorder="1" applyAlignment="1" applyProtection="1">
      <alignment wrapText="1" readingOrder="1"/>
    </xf>
    <xf numFmtId="0" fontId="603" fillId="579" borderId="603" xfId="0" applyFont="1" applyFill="1" applyBorder="1" applyAlignment="1" applyProtection="1">
      <alignment horizontal="left" vertical="top" wrapText="1" readingOrder="1"/>
    </xf>
    <xf numFmtId="0" fontId="604" fillId="580" borderId="604" xfId="0" applyFont="1" applyFill="1" applyBorder="1" applyAlignment="1" applyProtection="1">
      <alignment horizontal="left" vertical="top" wrapText="1" readingOrder="1"/>
    </xf>
    <xf numFmtId="164" fontId="605" fillId="581" borderId="605" xfId="0" applyNumberFormat="1" applyFont="1" applyFill="1" applyBorder="1" applyAlignment="1" applyProtection="1">
      <alignment wrapText="1" readingOrder="1"/>
    </xf>
    <xf numFmtId="164" fontId="606" fillId="582" borderId="606" xfId="0" applyNumberFormat="1" applyFont="1" applyFill="1" applyBorder="1" applyAlignment="1" applyProtection="1">
      <alignment wrapText="1" readingOrder="1"/>
    </xf>
    <xf numFmtId="164" fontId="607" fillId="583" borderId="607" xfId="0" applyNumberFormat="1" applyFont="1" applyFill="1" applyBorder="1" applyAlignment="1" applyProtection="1">
      <alignment wrapText="1" readingOrder="1"/>
    </xf>
    <xf numFmtId="164" fontId="608" fillId="584" borderId="608" xfId="0" applyNumberFormat="1" applyFont="1" applyFill="1" applyBorder="1" applyAlignment="1" applyProtection="1">
      <alignment wrapText="1" readingOrder="1"/>
    </xf>
    <xf numFmtId="164" fontId="609" fillId="585" borderId="609" xfId="0" applyNumberFormat="1" applyFont="1" applyFill="1" applyBorder="1" applyAlignment="1" applyProtection="1">
      <alignment wrapText="1" readingOrder="1"/>
    </xf>
    <xf numFmtId="164" fontId="610" fillId="586" borderId="610" xfId="0" applyNumberFormat="1" applyFont="1" applyFill="1" applyBorder="1" applyAlignment="1" applyProtection="1">
      <alignment wrapText="1" readingOrder="1"/>
    </xf>
    <xf numFmtId="164" fontId="611" fillId="587" borderId="611" xfId="0" applyNumberFormat="1" applyFont="1" applyFill="1" applyBorder="1" applyAlignment="1" applyProtection="1">
      <alignment wrapText="1" readingOrder="1"/>
    </xf>
    <xf numFmtId="164" fontId="612" fillId="588" borderId="612" xfId="0" applyNumberFormat="1" applyFont="1" applyFill="1" applyBorder="1" applyAlignment="1" applyProtection="1">
      <alignment wrapText="1" readingOrder="1"/>
    </xf>
    <xf numFmtId="164" fontId="613" fillId="589" borderId="613" xfId="0" applyNumberFormat="1" applyFont="1" applyFill="1" applyBorder="1" applyAlignment="1" applyProtection="1">
      <alignment wrapText="1" readingOrder="1"/>
    </xf>
    <xf numFmtId="164" fontId="614" fillId="590" borderId="614" xfId="0" applyNumberFormat="1" applyFont="1" applyFill="1" applyBorder="1" applyAlignment="1" applyProtection="1">
      <alignment wrapText="1" readingOrder="1"/>
    </xf>
    <xf numFmtId="164" fontId="615" fillId="591" borderId="615" xfId="0" applyNumberFormat="1" applyFont="1" applyFill="1" applyBorder="1" applyAlignment="1" applyProtection="1">
      <alignment wrapText="1" readingOrder="1"/>
    </xf>
    <xf numFmtId="164" fontId="616" fillId="592" borderId="616" xfId="0" applyNumberFormat="1" applyFont="1" applyFill="1" applyBorder="1" applyAlignment="1" applyProtection="1">
      <alignment wrapText="1" readingOrder="1"/>
    </xf>
    <xf numFmtId="164" fontId="617" fillId="593" borderId="617" xfId="0" applyNumberFormat="1" applyFont="1" applyFill="1" applyBorder="1" applyAlignment="1" applyProtection="1">
      <alignment wrapText="1" readingOrder="1"/>
    </xf>
    <xf numFmtId="164" fontId="618" fillId="594" borderId="618" xfId="0" applyNumberFormat="1" applyFont="1" applyFill="1" applyBorder="1" applyAlignment="1" applyProtection="1">
      <alignment wrapText="1" readingOrder="1"/>
    </xf>
    <xf numFmtId="164" fontId="619" fillId="595" borderId="619" xfId="0" applyNumberFormat="1" applyFont="1" applyFill="1" applyBorder="1" applyAlignment="1" applyProtection="1">
      <alignment wrapText="1" readingOrder="1"/>
    </xf>
    <xf numFmtId="164" fontId="620" fillId="596" borderId="620" xfId="0" applyNumberFormat="1" applyFont="1" applyFill="1" applyBorder="1" applyAlignment="1" applyProtection="1">
      <alignment wrapText="1" readingOrder="1"/>
    </xf>
    <xf numFmtId="164" fontId="621" fillId="597" borderId="621" xfId="0" applyNumberFormat="1" applyFont="1" applyFill="1" applyBorder="1" applyAlignment="1" applyProtection="1">
      <alignment wrapText="1" readingOrder="1"/>
    </xf>
    <xf numFmtId="164" fontId="622" fillId="598" borderId="622" xfId="0" applyNumberFormat="1" applyFont="1" applyFill="1" applyBorder="1" applyAlignment="1" applyProtection="1">
      <alignment wrapText="1" readingOrder="1"/>
    </xf>
    <xf numFmtId="164" fontId="623" fillId="599" borderId="623" xfId="0" applyNumberFormat="1" applyFont="1" applyFill="1" applyBorder="1" applyAlignment="1" applyProtection="1">
      <alignment wrapText="1" readingOrder="1"/>
    </xf>
    <xf numFmtId="164" fontId="624" fillId="600" borderId="624" xfId="0" applyNumberFormat="1" applyFont="1" applyFill="1" applyBorder="1" applyAlignment="1" applyProtection="1">
      <alignment wrapText="1" readingOrder="1"/>
    </xf>
    <xf numFmtId="164" fontId="625" fillId="601" borderId="625" xfId="0" applyNumberFormat="1" applyFont="1" applyFill="1" applyBorder="1" applyAlignment="1" applyProtection="1">
      <alignment wrapText="1" readingOrder="1"/>
    </xf>
    <xf numFmtId="164" fontId="626" fillId="602" borderId="626" xfId="0" applyNumberFormat="1" applyFont="1" applyFill="1" applyBorder="1" applyAlignment="1" applyProtection="1">
      <alignment wrapText="1" readingOrder="1"/>
    </xf>
    <xf numFmtId="164" fontId="627" fillId="603" borderId="627" xfId="0" applyNumberFormat="1" applyFont="1" applyFill="1" applyBorder="1" applyAlignment="1" applyProtection="1">
      <alignment wrapText="1" readingOrder="1"/>
    </xf>
    <xf numFmtId="0" fontId="628" fillId="604" borderId="628" xfId="0" applyFont="1" applyFill="1" applyBorder="1" applyAlignment="1" applyProtection="1">
      <alignment horizontal="left" vertical="top" wrapText="1" readingOrder="1"/>
    </xf>
    <xf numFmtId="0" fontId="629" fillId="605" borderId="629" xfId="0" applyFont="1" applyFill="1" applyBorder="1" applyAlignment="1" applyProtection="1">
      <alignment horizontal="left" vertical="top" wrapText="1" readingOrder="1"/>
    </xf>
    <xf numFmtId="164" fontId="630" fillId="606" borderId="630" xfId="0" applyNumberFormat="1" applyFont="1" applyFill="1" applyBorder="1" applyAlignment="1" applyProtection="1">
      <alignment wrapText="1" readingOrder="1"/>
    </xf>
    <xf numFmtId="164" fontId="631" fillId="607" borderId="631" xfId="0" applyNumberFormat="1" applyFont="1" applyFill="1" applyBorder="1" applyAlignment="1" applyProtection="1">
      <alignment wrapText="1" readingOrder="1"/>
    </xf>
    <xf numFmtId="164" fontId="632" fillId="608" borderId="632" xfId="0" applyNumberFormat="1" applyFont="1" applyFill="1" applyBorder="1" applyAlignment="1" applyProtection="1">
      <alignment wrapText="1" readingOrder="1"/>
    </xf>
    <xf numFmtId="164" fontId="633" fillId="609" borderId="633" xfId="0" applyNumberFormat="1" applyFont="1" applyFill="1" applyBorder="1" applyAlignment="1" applyProtection="1">
      <alignment wrapText="1" readingOrder="1"/>
    </xf>
    <xf numFmtId="164" fontId="634" fillId="610" borderId="634" xfId="0" applyNumberFormat="1" applyFont="1" applyFill="1" applyBorder="1" applyAlignment="1" applyProtection="1">
      <alignment wrapText="1" readingOrder="1"/>
    </xf>
    <xf numFmtId="164" fontId="635" fillId="611" borderId="635" xfId="0" applyNumberFormat="1" applyFont="1" applyFill="1" applyBorder="1" applyAlignment="1" applyProtection="1">
      <alignment wrapText="1" readingOrder="1"/>
    </xf>
    <xf numFmtId="164" fontId="636" fillId="612" borderId="636" xfId="0" applyNumberFormat="1" applyFont="1" applyFill="1" applyBorder="1" applyAlignment="1" applyProtection="1">
      <alignment wrapText="1" readingOrder="1"/>
    </xf>
    <xf numFmtId="164" fontId="637" fillId="613" borderId="637" xfId="0" applyNumberFormat="1" applyFont="1" applyFill="1" applyBorder="1" applyAlignment="1" applyProtection="1">
      <alignment wrapText="1" readingOrder="1"/>
    </xf>
    <xf numFmtId="164" fontId="638" fillId="614" borderId="638" xfId="0" applyNumberFormat="1" applyFont="1" applyFill="1" applyBorder="1" applyAlignment="1" applyProtection="1">
      <alignment wrapText="1" readingOrder="1"/>
    </xf>
    <xf numFmtId="164" fontId="639" fillId="615" borderId="639" xfId="0" applyNumberFormat="1" applyFont="1" applyFill="1" applyBorder="1" applyAlignment="1" applyProtection="1">
      <alignment wrapText="1" readingOrder="1"/>
    </xf>
    <xf numFmtId="164" fontId="640" fillId="616" borderId="640" xfId="0" applyNumberFormat="1" applyFont="1" applyFill="1" applyBorder="1" applyAlignment="1" applyProtection="1">
      <alignment wrapText="1" readingOrder="1"/>
    </xf>
    <xf numFmtId="164" fontId="641" fillId="617" borderId="641" xfId="0" applyNumberFormat="1" applyFont="1" applyFill="1" applyBorder="1" applyAlignment="1" applyProtection="1">
      <alignment wrapText="1" readingOrder="1"/>
    </xf>
    <xf numFmtId="164" fontId="642" fillId="618" borderId="642" xfId="0" applyNumberFormat="1" applyFont="1" applyFill="1" applyBorder="1" applyAlignment="1" applyProtection="1">
      <alignment wrapText="1" readingOrder="1"/>
    </xf>
    <xf numFmtId="164" fontId="643" fillId="619" borderId="643" xfId="0" applyNumberFormat="1" applyFont="1" applyFill="1" applyBorder="1" applyAlignment="1" applyProtection="1">
      <alignment wrapText="1" readingOrder="1"/>
    </xf>
    <xf numFmtId="164" fontId="644" fillId="620" borderId="644" xfId="0" applyNumberFormat="1" applyFont="1" applyFill="1" applyBorder="1" applyAlignment="1" applyProtection="1">
      <alignment wrapText="1" readingOrder="1"/>
    </xf>
    <xf numFmtId="164" fontId="645" fillId="621" borderId="645" xfId="0" applyNumberFormat="1" applyFont="1" applyFill="1" applyBorder="1" applyAlignment="1" applyProtection="1">
      <alignment wrapText="1" readingOrder="1"/>
    </xf>
    <xf numFmtId="164" fontId="646" fillId="622" borderId="646" xfId="0" applyNumberFormat="1" applyFont="1" applyFill="1" applyBorder="1" applyAlignment="1" applyProtection="1">
      <alignment wrapText="1" readingOrder="1"/>
    </xf>
    <xf numFmtId="164" fontId="647" fillId="623" borderId="647" xfId="0" applyNumberFormat="1" applyFont="1" applyFill="1" applyBorder="1" applyAlignment="1" applyProtection="1">
      <alignment wrapText="1" readingOrder="1"/>
    </xf>
    <xf numFmtId="164" fontId="648" fillId="624" borderId="648" xfId="0" applyNumberFormat="1" applyFont="1" applyFill="1" applyBorder="1" applyAlignment="1" applyProtection="1">
      <alignment wrapText="1" readingOrder="1"/>
    </xf>
    <xf numFmtId="164" fontId="649" fillId="625" borderId="649" xfId="0" applyNumberFormat="1" applyFont="1" applyFill="1" applyBorder="1" applyAlignment="1" applyProtection="1">
      <alignment wrapText="1" readingOrder="1"/>
    </xf>
    <xf numFmtId="164" fontId="650" fillId="626" borderId="650" xfId="0" applyNumberFormat="1" applyFont="1" applyFill="1" applyBorder="1" applyAlignment="1" applyProtection="1">
      <alignment wrapText="1" readingOrder="1"/>
    </xf>
    <xf numFmtId="164" fontId="651" fillId="627" borderId="651" xfId="0" applyNumberFormat="1" applyFont="1" applyFill="1" applyBorder="1" applyAlignment="1" applyProtection="1">
      <alignment wrapText="1" readingOrder="1"/>
    </xf>
    <xf numFmtId="165" fontId="652" fillId="628" borderId="652" xfId="0" applyNumberFormat="1" applyFont="1" applyFill="1" applyBorder="1" applyAlignment="1" applyProtection="1">
      <alignment wrapText="1" readingOrder="1"/>
    </xf>
    <xf numFmtId="0" fontId="653" fillId="629" borderId="653" xfId="0" applyFont="1" applyFill="1" applyBorder="1" applyAlignment="1" applyProtection="1">
      <alignment horizontal="left" vertical="top" wrapText="1" readingOrder="1"/>
    </xf>
    <xf numFmtId="0" fontId="654" fillId="630" borderId="654" xfId="0" applyFont="1" applyFill="1" applyBorder="1" applyAlignment="1" applyProtection="1">
      <alignment horizontal="left" vertical="top" wrapText="1" readingOrder="1"/>
    </xf>
    <xf numFmtId="164" fontId="655" fillId="631" borderId="655" xfId="0" applyNumberFormat="1" applyFont="1" applyFill="1" applyBorder="1" applyAlignment="1" applyProtection="1">
      <alignment wrapText="1" readingOrder="1"/>
    </xf>
    <xf numFmtId="164" fontId="656" fillId="632" borderId="656" xfId="0" applyNumberFormat="1" applyFont="1" applyFill="1" applyBorder="1" applyAlignment="1" applyProtection="1">
      <alignment wrapText="1" readingOrder="1"/>
    </xf>
    <xf numFmtId="164" fontId="657" fillId="633" borderId="657" xfId="0" applyNumberFormat="1" applyFont="1" applyFill="1" applyBorder="1" applyAlignment="1" applyProtection="1">
      <alignment wrapText="1" readingOrder="1"/>
    </xf>
    <xf numFmtId="164" fontId="658" fillId="634" borderId="658" xfId="0" applyNumberFormat="1" applyFont="1" applyFill="1" applyBorder="1" applyAlignment="1" applyProtection="1">
      <alignment wrapText="1" readingOrder="1"/>
    </xf>
    <xf numFmtId="164" fontId="659" fillId="635" borderId="659" xfId="0" applyNumberFormat="1" applyFont="1" applyFill="1" applyBorder="1" applyAlignment="1" applyProtection="1">
      <alignment wrapText="1" readingOrder="1"/>
    </xf>
    <xf numFmtId="164" fontId="660" fillId="636" borderId="660" xfId="0" applyNumberFormat="1" applyFont="1" applyFill="1" applyBorder="1" applyAlignment="1" applyProtection="1">
      <alignment wrapText="1" readingOrder="1"/>
    </xf>
    <xf numFmtId="164" fontId="661" fillId="637" borderId="661" xfId="0" applyNumberFormat="1" applyFont="1" applyFill="1" applyBorder="1" applyAlignment="1" applyProtection="1">
      <alignment wrapText="1" readingOrder="1"/>
    </xf>
    <xf numFmtId="164" fontId="662" fillId="638" borderId="662" xfId="0" applyNumberFormat="1" applyFont="1" applyFill="1" applyBorder="1" applyAlignment="1" applyProtection="1">
      <alignment wrapText="1" readingOrder="1"/>
    </xf>
    <xf numFmtId="164" fontId="663" fillId="639" borderId="663" xfId="0" applyNumberFormat="1" applyFont="1" applyFill="1" applyBorder="1" applyAlignment="1" applyProtection="1">
      <alignment wrapText="1" readingOrder="1"/>
    </xf>
    <xf numFmtId="164" fontId="664" fillId="640" borderId="664" xfId="0" applyNumberFormat="1" applyFont="1" applyFill="1" applyBorder="1" applyAlignment="1" applyProtection="1">
      <alignment wrapText="1" readingOrder="1"/>
    </xf>
    <xf numFmtId="164" fontId="665" fillId="641" borderId="665" xfId="0" applyNumberFormat="1" applyFont="1" applyFill="1" applyBorder="1" applyAlignment="1" applyProtection="1">
      <alignment wrapText="1" readingOrder="1"/>
    </xf>
    <xf numFmtId="164" fontId="666" fillId="642" borderId="666" xfId="0" applyNumberFormat="1" applyFont="1" applyFill="1" applyBorder="1" applyAlignment="1" applyProtection="1">
      <alignment wrapText="1" readingOrder="1"/>
    </xf>
    <xf numFmtId="164" fontId="667" fillId="643" borderId="667" xfId="0" applyNumberFormat="1" applyFont="1" applyFill="1" applyBorder="1" applyAlignment="1" applyProtection="1">
      <alignment wrapText="1" readingOrder="1"/>
    </xf>
    <xf numFmtId="164" fontId="668" fillId="644" borderId="668" xfId="0" applyNumberFormat="1" applyFont="1" applyFill="1" applyBorder="1" applyAlignment="1" applyProtection="1">
      <alignment wrapText="1" readingOrder="1"/>
    </xf>
    <xf numFmtId="164" fontId="669" fillId="645" borderId="669" xfId="0" applyNumberFormat="1" applyFont="1" applyFill="1" applyBorder="1" applyAlignment="1" applyProtection="1">
      <alignment wrapText="1" readingOrder="1"/>
    </xf>
    <xf numFmtId="164" fontId="670" fillId="646" borderId="670" xfId="0" applyNumberFormat="1" applyFont="1" applyFill="1" applyBorder="1" applyAlignment="1" applyProtection="1">
      <alignment wrapText="1" readingOrder="1"/>
    </xf>
    <xf numFmtId="164" fontId="671" fillId="647" borderId="671" xfId="0" applyNumberFormat="1" applyFont="1" applyFill="1" applyBorder="1" applyAlignment="1" applyProtection="1">
      <alignment wrapText="1" readingOrder="1"/>
    </xf>
    <xf numFmtId="164" fontId="672" fillId="648" borderId="672" xfId="0" applyNumberFormat="1" applyFont="1" applyFill="1" applyBorder="1" applyAlignment="1" applyProtection="1">
      <alignment wrapText="1" readingOrder="1"/>
    </xf>
    <xf numFmtId="164" fontId="673" fillId="649" borderId="673" xfId="0" applyNumberFormat="1" applyFont="1" applyFill="1" applyBorder="1" applyAlignment="1" applyProtection="1">
      <alignment wrapText="1" readingOrder="1"/>
    </xf>
    <xf numFmtId="164" fontId="674" fillId="650" borderId="674" xfId="0" applyNumberFormat="1" applyFont="1" applyFill="1" applyBorder="1" applyAlignment="1" applyProtection="1">
      <alignment wrapText="1" readingOrder="1"/>
    </xf>
    <xf numFmtId="164" fontId="675" fillId="651" borderId="675" xfId="0" applyNumberFormat="1" applyFont="1" applyFill="1" applyBorder="1" applyAlignment="1" applyProtection="1">
      <alignment wrapText="1" readingOrder="1"/>
    </xf>
    <xf numFmtId="164" fontId="676" fillId="652" borderId="676" xfId="0" applyNumberFormat="1" applyFont="1" applyFill="1" applyBorder="1" applyAlignment="1" applyProtection="1">
      <alignment wrapText="1" readingOrder="1"/>
    </xf>
    <xf numFmtId="164" fontId="677" fillId="653" borderId="677" xfId="0" applyNumberFormat="1" applyFont="1" applyFill="1" applyBorder="1" applyAlignment="1" applyProtection="1">
      <alignment wrapText="1" readingOrder="1"/>
    </xf>
    <xf numFmtId="0" fontId="678" fillId="654" borderId="678" xfId="0" applyFont="1" applyFill="1" applyBorder="1" applyAlignment="1" applyProtection="1">
      <alignment horizontal="left" vertical="top" wrapText="1" readingOrder="1"/>
    </xf>
    <xf numFmtId="0" fontId="679" fillId="655" borderId="679" xfId="0" applyFont="1" applyFill="1" applyBorder="1" applyAlignment="1" applyProtection="1">
      <alignment horizontal="left" vertical="top" wrapText="1" readingOrder="1"/>
    </xf>
    <xf numFmtId="164" fontId="680" fillId="656" borderId="680" xfId="0" applyNumberFormat="1" applyFont="1" applyFill="1" applyBorder="1" applyAlignment="1" applyProtection="1">
      <alignment wrapText="1" readingOrder="1"/>
    </xf>
    <xf numFmtId="164" fontId="681" fillId="657" borderId="681" xfId="0" applyNumberFormat="1" applyFont="1" applyFill="1" applyBorder="1" applyAlignment="1" applyProtection="1">
      <alignment wrapText="1" readingOrder="1"/>
    </xf>
    <xf numFmtId="164" fontId="682" fillId="658" borderId="682" xfId="0" applyNumberFormat="1" applyFont="1" applyFill="1" applyBorder="1" applyAlignment="1" applyProtection="1">
      <alignment wrapText="1" readingOrder="1"/>
    </xf>
    <xf numFmtId="164" fontId="683" fillId="659" borderId="683" xfId="0" applyNumberFormat="1" applyFont="1" applyFill="1" applyBorder="1" applyAlignment="1" applyProtection="1">
      <alignment wrapText="1" readingOrder="1"/>
    </xf>
    <xf numFmtId="164" fontId="684" fillId="660" borderId="684" xfId="0" applyNumberFormat="1" applyFont="1" applyFill="1" applyBorder="1" applyAlignment="1" applyProtection="1">
      <alignment wrapText="1" readingOrder="1"/>
    </xf>
    <xf numFmtId="164" fontId="685" fillId="661" borderId="685" xfId="0" applyNumberFormat="1" applyFont="1" applyFill="1" applyBorder="1" applyAlignment="1" applyProtection="1">
      <alignment wrapText="1" readingOrder="1"/>
    </xf>
    <xf numFmtId="164" fontId="686" fillId="662" borderId="686" xfId="0" applyNumberFormat="1" applyFont="1" applyFill="1" applyBorder="1" applyAlignment="1" applyProtection="1">
      <alignment wrapText="1" readingOrder="1"/>
    </xf>
    <xf numFmtId="164" fontId="687" fillId="663" borderId="687" xfId="0" applyNumberFormat="1" applyFont="1" applyFill="1" applyBorder="1" applyAlignment="1" applyProtection="1">
      <alignment wrapText="1" readingOrder="1"/>
    </xf>
    <xf numFmtId="164" fontId="688" fillId="664" borderId="688" xfId="0" applyNumberFormat="1" applyFont="1" applyFill="1" applyBorder="1" applyAlignment="1" applyProtection="1">
      <alignment wrapText="1" readingOrder="1"/>
    </xf>
    <xf numFmtId="164" fontId="689" fillId="665" borderId="689" xfId="0" applyNumberFormat="1" applyFont="1" applyFill="1" applyBorder="1" applyAlignment="1" applyProtection="1">
      <alignment wrapText="1" readingOrder="1"/>
    </xf>
    <xf numFmtId="164" fontId="690" fillId="666" borderId="690" xfId="0" applyNumberFormat="1" applyFont="1" applyFill="1" applyBorder="1" applyAlignment="1" applyProtection="1">
      <alignment wrapText="1" readingOrder="1"/>
    </xf>
    <xf numFmtId="164" fontId="691" fillId="667" borderId="691" xfId="0" applyNumberFormat="1" applyFont="1" applyFill="1" applyBorder="1" applyAlignment="1" applyProtection="1">
      <alignment wrapText="1" readingOrder="1"/>
    </xf>
    <xf numFmtId="164" fontId="692" fillId="668" borderId="692" xfId="0" applyNumberFormat="1" applyFont="1" applyFill="1" applyBorder="1" applyAlignment="1" applyProtection="1">
      <alignment wrapText="1" readingOrder="1"/>
    </xf>
    <xf numFmtId="164" fontId="693" fillId="669" borderId="693" xfId="0" applyNumberFormat="1" applyFont="1" applyFill="1" applyBorder="1" applyAlignment="1" applyProtection="1">
      <alignment wrapText="1" readingOrder="1"/>
    </xf>
    <xf numFmtId="164" fontId="694" fillId="670" borderId="694" xfId="0" applyNumberFormat="1" applyFont="1" applyFill="1" applyBorder="1" applyAlignment="1" applyProtection="1">
      <alignment wrapText="1" readingOrder="1"/>
    </xf>
    <xf numFmtId="164" fontId="695" fillId="671" borderId="695" xfId="0" applyNumberFormat="1" applyFont="1" applyFill="1" applyBorder="1" applyAlignment="1" applyProtection="1">
      <alignment wrapText="1" readingOrder="1"/>
    </xf>
    <xf numFmtId="164" fontId="696" fillId="672" borderId="696" xfId="0" applyNumberFormat="1" applyFont="1" applyFill="1" applyBorder="1" applyAlignment="1" applyProtection="1">
      <alignment wrapText="1" readingOrder="1"/>
    </xf>
    <xf numFmtId="164" fontId="697" fillId="673" borderId="697" xfId="0" applyNumberFormat="1" applyFont="1" applyFill="1" applyBorder="1" applyAlignment="1" applyProtection="1">
      <alignment wrapText="1" readingOrder="1"/>
    </xf>
    <xf numFmtId="164" fontId="698" fillId="674" borderId="698" xfId="0" applyNumberFormat="1" applyFont="1" applyFill="1" applyBorder="1" applyAlignment="1" applyProtection="1">
      <alignment wrapText="1" readingOrder="1"/>
    </xf>
    <xf numFmtId="164" fontId="699" fillId="675" borderId="699" xfId="0" applyNumberFormat="1" applyFont="1" applyFill="1" applyBorder="1" applyAlignment="1" applyProtection="1">
      <alignment wrapText="1" readingOrder="1"/>
    </xf>
    <xf numFmtId="164" fontId="700" fillId="676" borderId="700" xfId="0" applyNumberFormat="1" applyFont="1" applyFill="1" applyBorder="1" applyAlignment="1" applyProtection="1">
      <alignment wrapText="1" readingOrder="1"/>
    </xf>
    <xf numFmtId="165" fontId="701" fillId="677" borderId="701" xfId="0" applyNumberFormat="1" applyFont="1" applyFill="1" applyBorder="1" applyAlignment="1" applyProtection="1">
      <alignment wrapText="1" readingOrder="1"/>
    </xf>
    <xf numFmtId="165" fontId="702" fillId="678" borderId="702" xfId="0" applyNumberFormat="1" applyFont="1" applyFill="1" applyBorder="1" applyAlignment="1" applyProtection="1">
      <alignment wrapText="1" readingOrder="1"/>
    </xf>
    <xf numFmtId="0" fontId="703" fillId="679" borderId="703" xfId="0" applyFont="1" applyFill="1" applyBorder="1" applyAlignment="1" applyProtection="1">
      <alignment horizontal="left" vertical="top" wrapText="1" readingOrder="1"/>
    </xf>
    <xf numFmtId="0" fontId="704" fillId="680" borderId="704" xfId="0" applyFont="1" applyFill="1" applyBorder="1" applyAlignment="1" applyProtection="1">
      <alignment horizontal="left" vertical="top" wrapText="1" readingOrder="1"/>
    </xf>
    <xf numFmtId="164" fontId="705" fillId="681" borderId="705" xfId="0" applyNumberFormat="1" applyFont="1" applyFill="1" applyBorder="1" applyAlignment="1" applyProtection="1">
      <alignment wrapText="1" readingOrder="1"/>
    </xf>
    <xf numFmtId="164" fontId="706" fillId="682" borderId="706" xfId="0" applyNumberFormat="1" applyFont="1" applyFill="1" applyBorder="1" applyAlignment="1" applyProtection="1">
      <alignment wrapText="1" readingOrder="1"/>
    </xf>
    <xf numFmtId="164" fontId="707" fillId="683" borderId="707" xfId="0" applyNumberFormat="1" applyFont="1" applyFill="1" applyBorder="1" applyAlignment="1" applyProtection="1">
      <alignment wrapText="1" readingOrder="1"/>
    </xf>
    <xf numFmtId="164" fontId="708" fillId="684" borderId="708" xfId="0" applyNumberFormat="1" applyFont="1" applyFill="1" applyBorder="1" applyAlignment="1" applyProtection="1">
      <alignment wrapText="1" readingOrder="1"/>
    </xf>
    <xf numFmtId="164" fontId="709" fillId="685" borderId="709" xfId="0" applyNumberFormat="1" applyFont="1" applyFill="1" applyBorder="1" applyAlignment="1" applyProtection="1">
      <alignment wrapText="1" readingOrder="1"/>
    </xf>
    <xf numFmtId="164" fontId="710" fillId="686" borderId="710" xfId="0" applyNumberFormat="1" applyFont="1" applyFill="1" applyBorder="1" applyAlignment="1" applyProtection="1">
      <alignment wrapText="1" readingOrder="1"/>
    </xf>
    <xf numFmtId="164" fontId="711" fillId="687" borderId="711" xfId="0" applyNumberFormat="1" applyFont="1" applyFill="1" applyBorder="1" applyAlignment="1" applyProtection="1">
      <alignment wrapText="1" readingOrder="1"/>
    </xf>
    <xf numFmtId="164" fontId="712" fillId="688" borderId="712" xfId="0" applyNumberFormat="1" applyFont="1" applyFill="1" applyBorder="1" applyAlignment="1" applyProtection="1">
      <alignment wrapText="1" readingOrder="1"/>
    </xf>
    <xf numFmtId="164" fontId="713" fillId="689" borderId="713" xfId="0" applyNumberFormat="1" applyFont="1" applyFill="1" applyBorder="1" applyAlignment="1" applyProtection="1">
      <alignment wrapText="1" readingOrder="1"/>
    </xf>
    <xf numFmtId="164" fontId="714" fillId="690" borderId="714" xfId="0" applyNumberFormat="1" applyFont="1" applyFill="1" applyBorder="1" applyAlignment="1" applyProtection="1">
      <alignment wrapText="1" readingOrder="1"/>
    </xf>
    <xf numFmtId="164" fontId="715" fillId="691" borderId="715" xfId="0" applyNumberFormat="1" applyFont="1" applyFill="1" applyBorder="1" applyAlignment="1" applyProtection="1">
      <alignment wrapText="1" readingOrder="1"/>
    </xf>
    <xf numFmtId="164" fontId="716" fillId="692" borderId="716" xfId="0" applyNumberFormat="1" applyFont="1" applyFill="1" applyBorder="1" applyAlignment="1" applyProtection="1">
      <alignment wrapText="1" readingOrder="1"/>
    </xf>
    <xf numFmtId="164" fontId="717" fillId="693" borderId="717" xfId="0" applyNumberFormat="1" applyFont="1" applyFill="1" applyBorder="1" applyAlignment="1" applyProtection="1">
      <alignment wrapText="1" readingOrder="1"/>
    </xf>
    <xf numFmtId="164" fontId="718" fillId="694" borderId="718" xfId="0" applyNumberFormat="1" applyFont="1" applyFill="1" applyBorder="1" applyAlignment="1" applyProtection="1">
      <alignment wrapText="1" readingOrder="1"/>
    </xf>
    <xf numFmtId="164" fontId="719" fillId="695" borderId="719" xfId="0" applyNumberFormat="1" applyFont="1" applyFill="1" applyBorder="1" applyAlignment="1" applyProtection="1">
      <alignment wrapText="1" readingOrder="1"/>
    </xf>
    <xf numFmtId="164" fontId="720" fillId="696" borderId="720" xfId="0" applyNumberFormat="1" applyFont="1" applyFill="1" applyBorder="1" applyAlignment="1" applyProtection="1">
      <alignment wrapText="1" readingOrder="1"/>
    </xf>
    <xf numFmtId="164" fontId="721" fillId="697" borderId="721" xfId="0" applyNumberFormat="1" applyFont="1" applyFill="1" applyBorder="1" applyAlignment="1" applyProtection="1">
      <alignment wrapText="1" readingOrder="1"/>
    </xf>
    <xf numFmtId="164" fontId="722" fillId="698" borderId="722" xfId="0" applyNumberFormat="1" applyFont="1" applyFill="1" applyBorder="1" applyAlignment="1" applyProtection="1">
      <alignment wrapText="1" readingOrder="1"/>
    </xf>
    <xf numFmtId="164" fontId="723" fillId="699" borderId="723" xfId="0" applyNumberFormat="1" applyFont="1" applyFill="1" applyBorder="1" applyAlignment="1" applyProtection="1">
      <alignment wrapText="1" readingOrder="1"/>
    </xf>
    <xf numFmtId="164" fontId="724" fillId="700" borderId="724" xfId="0" applyNumberFormat="1" applyFont="1" applyFill="1" applyBorder="1" applyAlignment="1" applyProtection="1">
      <alignment wrapText="1" readingOrder="1"/>
    </xf>
    <xf numFmtId="164" fontId="725" fillId="701" borderId="725" xfId="0" applyNumberFormat="1" applyFont="1" applyFill="1" applyBorder="1" applyAlignment="1" applyProtection="1">
      <alignment wrapText="1" readingOrder="1"/>
    </xf>
    <xf numFmtId="164" fontId="726" fillId="702" borderId="726" xfId="0" applyNumberFormat="1" applyFont="1" applyFill="1" applyBorder="1" applyAlignment="1" applyProtection="1">
      <alignment wrapText="1" readingOrder="1"/>
    </xf>
    <xf numFmtId="164" fontId="727" fillId="703" borderId="727" xfId="0" applyNumberFormat="1" applyFont="1" applyFill="1" applyBorder="1" applyAlignment="1" applyProtection="1">
      <alignment wrapText="1" readingOrder="1"/>
    </xf>
    <xf numFmtId="0" fontId="728" fillId="704" borderId="728" xfId="0" applyFont="1" applyFill="1" applyBorder="1" applyAlignment="1" applyProtection="1">
      <alignment horizontal="left" vertical="top" wrapText="1" readingOrder="1"/>
    </xf>
    <xf numFmtId="0" fontId="729" fillId="705" borderId="729" xfId="0" applyFont="1" applyFill="1" applyBorder="1" applyAlignment="1" applyProtection="1">
      <alignment horizontal="left" vertical="top" wrapText="1" readingOrder="1"/>
    </xf>
    <xf numFmtId="164" fontId="730" fillId="706" borderId="730" xfId="0" applyNumberFormat="1" applyFont="1" applyFill="1" applyBorder="1" applyAlignment="1" applyProtection="1">
      <alignment wrapText="1" readingOrder="1"/>
    </xf>
    <xf numFmtId="164" fontId="731" fillId="707" borderId="731" xfId="0" applyNumberFormat="1" applyFont="1" applyFill="1" applyBorder="1" applyAlignment="1" applyProtection="1">
      <alignment wrapText="1" readingOrder="1"/>
    </xf>
    <xf numFmtId="164" fontId="732" fillId="708" borderId="732" xfId="0" applyNumberFormat="1" applyFont="1" applyFill="1" applyBorder="1" applyAlignment="1" applyProtection="1">
      <alignment wrapText="1" readingOrder="1"/>
    </xf>
    <xf numFmtId="164" fontId="733" fillId="709" borderId="733" xfId="0" applyNumberFormat="1" applyFont="1" applyFill="1" applyBorder="1" applyAlignment="1" applyProtection="1">
      <alignment wrapText="1" readingOrder="1"/>
    </xf>
    <xf numFmtId="164" fontId="734" fillId="710" borderId="734" xfId="0" applyNumberFormat="1" applyFont="1" applyFill="1" applyBorder="1" applyAlignment="1" applyProtection="1">
      <alignment wrapText="1" readingOrder="1"/>
    </xf>
    <xf numFmtId="164" fontId="735" fillId="711" borderId="735" xfId="0" applyNumberFormat="1" applyFont="1" applyFill="1" applyBorder="1" applyAlignment="1" applyProtection="1">
      <alignment wrapText="1" readingOrder="1"/>
    </xf>
    <xf numFmtId="164" fontId="736" fillId="712" borderId="736" xfId="0" applyNumberFormat="1" applyFont="1" applyFill="1" applyBorder="1" applyAlignment="1" applyProtection="1">
      <alignment wrapText="1" readingOrder="1"/>
    </xf>
    <xf numFmtId="164" fontId="737" fillId="713" borderId="737" xfId="0" applyNumberFormat="1" applyFont="1" applyFill="1" applyBorder="1" applyAlignment="1" applyProtection="1">
      <alignment wrapText="1" readingOrder="1"/>
    </xf>
    <xf numFmtId="164" fontId="738" fillId="714" borderId="738" xfId="0" applyNumberFormat="1" applyFont="1" applyFill="1" applyBorder="1" applyAlignment="1" applyProtection="1">
      <alignment wrapText="1" readingOrder="1"/>
    </xf>
    <xf numFmtId="164" fontId="739" fillId="715" borderId="739" xfId="0" applyNumberFormat="1" applyFont="1" applyFill="1" applyBorder="1" applyAlignment="1" applyProtection="1">
      <alignment wrapText="1" readingOrder="1"/>
    </xf>
    <xf numFmtId="164" fontId="740" fillId="716" borderId="740" xfId="0" applyNumberFormat="1" applyFont="1" applyFill="1" applyBorder="1" applyAlignment="1" applyProtection="1">
      <alignment wrapText="1" readingOrder="1"/>
    </xf>
    <xf numFmtId="164" fontId="741" fillId="717" borderId="741" xfId="0" applyNumberFormat="1" applyFont="1" applyFill="1" applyBorder="1" applyAlignment="1" applyProtection="1">
      <alignment wrapText="1" readingOrder="1"/>
    </xf>
    <xf numFmtId="164" fontId="742" fillId="718" borderId="742" xfId="0" applyNumberFormat="1" applyFont="1" applyFill="1" applyBorder="1" applyAlignment="1" applyProtection="1">
      <alignment wrapText="1" readingOrder="1"/>
    </xf>
    <xf numFmtId="164" fontId="743" fillId="719" borderId="743" xfId="0" applyNumberFormat="1" applyFont="1" applyFill="1" applyBorder="1" applyAlignment="1" applyProtection="1">
      <alignment wrapText="1" readingOrder="1"/>
    </xf>
    <xf numFmtId="164" fontId="744" fillId="720" borderId="744" xfId="0" applyNumberFormat="1" applyFont="1" applyFill="1" applyBorder="1" applyAlignment="1" applyProtection="1">
      <alignment wrapText="1" readingOrder="1"/>
    </xf>
    <xf numFmtId="164" fontId="745" fillId="721" borderId="745" xfId="0" applyNumberFormat="1" applyFont="1" applyFill="1" applyBorder="1" applyAlignment="1" applyProtection="1">
      <alignment wrapText="1" readingOrder="1"/>
    </xf>
    <xf numFmtId="164" fontId="746" fillId="722" borderId="746" xfId="0" applyNumberFormat="1" applyFont="1" applyFill="1" applyBorder="1" applyAlignment="1" applyProtection="1">
      <alignment wrapText="1" readingOrder="1"/>
    </xf>
    <xf numFmtId="164" fontId="747" fillId="723" borderId="747" xfId="0" applyNumberFormat="1" applyFont="1" applyFill="1" applyBorder="1" applyAlignment="1" applyProtection="1">
      <alignment wrapText="1" readingOrder="1"/>
    </xf>
    <xf numFmtId="164" fontId="748" fillId="724" borderId="748" xfId="0" applyNumberFormat="1" applyFont="1" applyFill="1" applyBorder="1" applyAlignment="1" applyProtection="1">
      <alignment wrapText="1" readingOrder="1"/>
    </xf>
    <xf numFmtId="164" fontId="749" fillId="725" borderId="749" xfId="0" applyNumberFormat="1" applyFont="1" applyFill="1" applyBorder="1" applyAlignment="1" applyProtection="1">
      <alignment wrapText="1" readingOrder="1"/>
    </xf>
    <xf numFmtId="164" fontId="750" fillId="726" borderId="750" xfId="0" applyNumberFormat="1" applyFont="1" applyFill="1" applyBorder="1" applyAlignment="1" applyProtection="1">
      <alignment wrapText="1" readingOrder="1"/>
    </xf>
    <xf numFmtId="164" fontId="751" fillId="727" borderId="751" xfId="0" applyNumberFormat="1" applyFont="1" applyFill="1" applyBorder="1" applyAlignment="1" applyProtection="1">
      <alignment wrapText="1" readingOrder="1"/>
    </xf>
    <xf numFmtId="164" fontId="752" fillId="728" borderId="752" xfId="0" applyNumberFormat="1" applyFont="1" applyFill="1" applyBorder="1" applyAlignment="1" applyProtection="1">
      <alignment wrapText="1" readingOrder="1"/>
    </xf>
    <xf numFmtId="0" fontId="753" fillId="729" borderId="753" xfId="0" applyFont="1" applyFill="1" applyBorder="1" applyAlignment="1" applyProtection="1">
      <alignment horizontal="left" vertical="top" wrapText="1" readingOrder="1"/>
    </xf>
    <xf numFmtId="0" fontId="754" fillId="730" borderId="754" xfId="0" applyFont="1" applyFill="1" applyBorder="1" applyAlignment="1" applyProtection="1">
      <alignment horizontal="left" vertical="top" wrapText="1" readingOrder="1"/>
    </xf>
    <xf numFmtId="164" fontId="755" fillId="731" borderId="755" xfId="0" applyNumberFormat="1" applyFont="1" applyFill="1" applyBorder="1" applyAlignment="1" applyProtection="1">
      <alignment wrapText="1" readingOrder="1"/>
    </xf>
    <xf numFmtId="164" fontId="756" fillId="732" borderId="756" xfId="0" applyNumberFormat="1" applyFont="1" applyFill="1" applyBorder="1" applyAlignment="1" applyProtection="1">
      <alignment wrapText="1" readingOrder="1"/>
    </xf>
    <xf numFmtId="164" fontId="757" fillId="733" borderId="757" xfId="0" applyNumberFormat="1" applyFont="1" applyFill="1" applyBorder="1" applyAlignment="1" applyProtection="1">
      <alignment wrapText="1" readingOrder="1"/>
    </xf>
    <xf numFmtId="164" fontId="758" fillId="734" borderId="758" xfId="0" applyNumberFormat="1" applyFont="1" applyFill="1" applyBorder="1" applyAlignment="1" applyProtection="1">
      <alignment wrapText="1" readingOrder="1"/>
    </xf>
    <xf numFmtId="164" fontId="759" fillId="735" borderId="759" xfId="0" applyNumberFormat="1" applyFont="1" applyFill="1" applyBorder="1" applyAlignment="1" applyProtection="1">
      <alignment wrapText="1" readingOrder="1"/>
    </xf>
    <xf numFmtId="164" fontId="760" fillId="736" borderId="760" xfId="0" applyNumberFormat="1" applyFont="1" applyFill="1" applyBorder="1" applyAlignment="1" applyProtection="1">
      <alignment wrapText="1" readingOrder="1"/>
    </xf>
    <xf numFmtId="164" fontId="761" fillId="737" borderId="761" xfId="0" applyNumberFormat="1" applyFont="1" applyFill="1" applyBorder="1" applyAlignment="1" applyProtection="1">
      <alignment wrapText="1" readingOrder="1"/>
    </xf>
    <xf numFmtId="164" fontId="762" fillId="738" borderId="762" xfId="0" applyNumberFormat="1" applyFont="1" applyFill="1" applyBorder="1" applyAlignment="1" applyProtection="1">
      <alignment wrapText="1" readingOrder="1"/>
    </xf>
    <xf numFmtId="164" fontId="763" fillId="739" borderId="763" xfId="0" applyNumberFormat="1" applyFont="1" applyFill="1" applyBorder="1" applyAlignment="1" applyProtection="1">
      <alignment wrapText="1" readingOrder="1"/>
    </xf>
    <xf numFmtId="164" fontId="764" fillId="740" borderId="764" xfId="0" applyNumberFormat="1" applyFont="1" applyFill="1" applyBorder="1" applyAlignment="1" applyProtection="1">
      <alignment wrapText="1" readingOrder="1"/>
    </xf>
    <xf numFmtId="164" fontId="765" fillId="741" borderId="765" xfId="0" applyNumberFormat="1" applyFont="1" applyFill="1" applyBorder="1" applyAlignment="1" applyProtection="1">
      <alignment wrapText="1" readingOrder="1"/>
    </xf>
    <xf numFmtId="164" fontId="766" fillId="742" borderId="766" xfId="0" applyNumberFormat="1" applyFont="1" applyFill="1" applyBorder="1" applyAlignment="1" applyProtection="1">
      <alignment wrapText="1" readingOrder="1"/>
    </xf>
    <xf numFmtId="164" fontId="767" fillId="743" borderId="767" xfId="0" applyNumberFormat="1" applyFont="1" applyFill="1" applyBorder="1" applyAlignment="1" applyProtection="1">
      <alignment wrapText="1" readingOrder="1"/>
    </xf>
    <xf numFmtId="164" fontId="768" fillId="744" borderId="768" xfId="0" applyNumberFormat="1" applyFont="1" applyFill="1" applyBorder="1" applyAlignment="1" applyProtection="1">
      <alignment wrapText="1" readingOrder="1"/>
    </xf>
    <xf numFmtId="164" fontId="769" fillId="745" borderId="769" xfId="0" applyNumberFormat="1" applyFont="1" applyFill="1" applyBorder="1" applyAlignment="1" applyProtection="1">
      <alignment wrapText="1" readingOrder="1"/>
    </xf>
    <xf numFmtId="164" fontId="770" fillId="746" borderId="770" xfId="0" applyNumberFormat="1" applyFont="1" applyFill="1" applyBorder="1" applyAlignment="1" applyProtection="1">
      <alignment wrapText="1" readingOrder="1"/>
    </xf>
    <xf numFmtId="164" fontId="771" fillId="747" borderId="771" xfId="0" applyNumberFormat="1" applyFont="1" applyFill="1" applyBorder="1" applyAlignment="1" applyProtection="1">
      <alignment wrapText="1" readingOrder="1"/>
    </xf>
    <xf numFmtId="164" fontId="772" fillId="748" borderId="772" xfId="0" applyNumberFormat="1" applyFont="1" applyFill="1" applyBorder="1" applyAlignment="1" applyProtection="1">
      <alignment wrapText="1" readingOrder="1"/>
    </xf>
    <xf numFmtId="164" fontId="773" fillId="749" borderId="773" xfId="0" applyNumberFormat="1" applyFont="1" applyFill="1" applyBorder="1" applyAlignment="1" applyProtection="1">
      <alignment wrapText="1" readingOrder="1"/>
    </xf>
    <xf numFmtId="164" fontId="774" fillId="750" borderId="774" xfId="0" applyNumberFormat="1" applyFont="1" applyFill="1" applyBorder="1" applyAlignment="1" applyProtection="1">
      <alignment wrapText="1" readingOrder="1"/>
    </xf>
    <xf numFmtId="164" fontId="775" fillId="751" borderId="775" xfId="0" applyNumberFormat="1" applyFont="1" applyFill="1" applyBorder="1" applyAlignment="1" applyProtection="1">
      <alignment wrapText="1" readingOrder="1"/>
    </xf>
    <xf numFmtId="164" fontId="776" fillId="752" borderId="776" xfId="0" applyNumberFormat="1" applyFont="1" applyFill="1" applyBorder="1" applyAlignment="1" applyProtection="1">
      <alignment wrapText="1" readingOrder="1"/>
    </xf>
    <xf numFmtId="164" fontId="777" fillId="753" borderId="777" xfId="0" applyNumberFormat="1" applyFont="1" applyFill="1" applyBorder="1" applyAlignment="1" applyProtection="1">
      <alignment wrapText="1" readingOrder="1"/>
    </xf>
    <xf numFmtId="0" fontId="778" fillId="754" borderId="778" xfId="0" applyFont="1" applyFill="1" applyBorder="1" applyAlignment="1" applyProtection="1">
      <alignment horizontal="left" vertical="top" wrapText="1" readingOrder="1"/>
    </xf>
    <xf numFmtId="0" fontId="779" fillId="755" borderId="779" xfId="0" applyFont="1" applyFill="1" applyBorder="1" applyAlignment="1" applyProtection="1">
      <alignment horizontal="left" vertical="top" wrapText="1" readingOrder="1"/>
    </xf>
    <xf numFmtId="164" fontId="780" fillId="756" borderId="780" xfId="0" applyNumberFormat="1" applyFont="1" applyFill="1" applyBorder="1" applyAlignment="1" applyProtection="1">
      <alignment wrapText="1" readingOrder="1"/>
    </xf>
    <xf numFmtId="164" fontId="781" fillId="757" borderId="781" xfId="0" applyNumberFormat="1" applyFont="1" applyFill="1" applyBorder="1" applyAlignment="1" applyProtection="1">
      <alignment wrapText="1" readingOrder="1"/>
    </xf>
    <xf numFmtId="164" fontId="782" fillId="758" borderId="782" xfId="0" applyNumberFormat="1" applyFont="1" applyFill="1" applyBorder="1" applyAlignment="1" applyProtection="1">
      <alignment wrapText="1" readingOrder="1"/>
    </xf>
    <xf numFmtId="164" fontId="783" fillId="759" borderId="783" xfId="0" applyNumberFormat="1" applyFont="1" applyFill="1" applyBorder="1" applyAlignment="1" applyProtection="1">
      <alignment wrapText="1" readingOrder="1"/>
    </xf>
    <xf numFmtId="164" fontId="784" fillId="760" borderId="784" xfId="0" applyNumberFormat="1" applyFont="1" applyFill="1" applyBorder="1" applyAlignment="1" applyProtection="1">
      <alignment wrapText="1" readingOrder="1"/>
    </xf>
    <xf numFmtId="164" fontId="785" fillId="761" borderId="785" xfId="0" applyNumberFormat="1" applyFont="1" applyFill="1" applyBorder="1" applyAlignment="1" applyProtection="1">
      <alignment wrapText="1" readingOrder="1"/>
    </xf>
    <xf numFmtId="164" fontId="786" fillId="762" borderId="786" xfId="0" applyNumberFormat="1" applyFont="1" applyFill="1" applyBorder="1" applyAlignment="1" applyProtection="1">
      <alignment wrapText="1" readingOrder="1"/>
    </xf>
    <xf numFmtId="164" fontId="787" fillId="763" borderId="787" xfId="0" applyNumberFormat="1" applyFont="1" applyFill="1" applyBorder="1" applyAlignment="1" applyProtection="1">
      <alignment wrapText="1" readingOrder="1"/>
    </xf>
    <xf numFmtId="164" fontId="788" fillId="764" borderId="788" xfId="0" applyNumberFormat="1" applyFont="1" applyFill="1" applyBorder="1" applyAlignment="1" applyProtection="1">
      <alignment wrapText="1" readingOrder="1"/>
    </xf>
    <xf numFmtId="164" fontId="789" fillId="765" borderId="789" xfId="0" applyNumberFormat="1" applyFont="1" applyFill="1" applyBorder="1" applyAlignment="1" applyProtection="1">
      <alignment wrapText="1" readingOrder="1"/>
    </xf>
    <xf numFmtId="164" fontId="790" fillId="766" borderId="790" xfId="0" applyNumberFormat="1" applyFont="1" applyFill="1" applyBorder="1" applyAlignment="1" applyProtection="1">
      <alignment wrapText="1" readingOrder="1"/>
    </xf>
    <xf numFmtId="164" fontId="791" fillId="767" borderId="791" xfId="0" applyNumberFormat="1" applyFont="1" applyFill="1" applyBorder="1" applyAlignment="1" applyProtection="1">
      <alignment wrapText="1" readingOrder="1"/>
    </xf>
    <xf numFmtId="164" fontId="792" fillId="768" borderId="792" xfId="0" applyNumberFormat="1" applyFont="1" applyFill="1" applyBorder="1" applyAlignment="1" applyProtection="1">
      <alignment wrapText="1" readingOrder="1"/>
    </xf>
    <xf numFmtId="164" fontId="793" fillId="769" borderId="793" xfId="0" applyNumberFormat="1" applyFont="1" applyFill="1" applyBorder="1" applyAlignment="1" applyProtection="1">
      <alignment wrapText="1" readingOrder="1"/>
    </xf>
    <xf numFmtId="164" fontId="794" fillId="770" borderId="794" xfId="0" applyNumberFormat="1" applyFont="1" applyFill="1" applyBorder="1" applyAlignment="1" applyProtection="1">
      <alignment wrapText="1" readingOrder="1"/>
    </xf>
    <xf numFmtId="164" fontId="795" fillId="771" borderId="795" xfId="0" applyNumberFormat="1" applyFont="1" applyFill="1" applyBorder="1" applyAlignment="1" applyProtection="1">
      <alignment wrapText="1" readingOrder="1"/>
    </xf>
    <xf numFmtId="164" fontId="796" fillId="772" borderId="796" xfId="0" applyNumberFormat="1" applyFont="1" applyFill="1" applyBorder="1" applyAlignment="1" applyProtection="1">
      <alignment wrapText="1" readingOrder="1"/>
    </xf>
    <xf numFmtId="164" fontId="797" fillId="773" borderId="797" xfId="0" applyNumberFormat="1" applyFont="1" applyFill="1" applyBorder="1" applyAlignment="1" applyProtection="1">
      <alignment wrapText="1" readingOrder="1"/>
    </xf>
    <xf numFmtId="164" fontId="798" fillId="774" borderId="798" xfId="0" applyNumberFormat="1" applyFont="1" applyFill="1" applyBorder="1" applyAlignment="1" applyProtection="1">
      <alignment wrapText="1" readingOrder="1"/>
    </xf>
    <xf numFmtId="164" fontId="799" fillId="775" borderId="799" xfId="0" applyNumberFormat="1" applyFont="1" applyFill="1" applyBorder="1" applyAlignment="1" applyProtection="1">
      <alignment wrapText="1" readingOrder="1"/>
    </xf>
    <xf numFmtId="164" fontId="800" fillId="776" borderId="800" xfId="0" applyNumberFormat="1" applyFont="1" applyFill="1" applyBorder="1" applyAlignment="1" applyProtection="1">
      <alignment wrapText="1" readingOrder="1"/>
    </xf>
    <xf numFmtId="164" fontId="801" fillId="777" borderId="801" xfId="0" applyNumberFormat="1" applyFont="1" applyFill="1" applyBorder="1" applyAlignment="1" applyProtection="1">
      <alignment wrapText="1" readingOrder="1"/>
    </xf>
    <xf numFmtId="164" fontId="802" fillId="778" borderId="802" xfId="0" applyNumberFormat="1" applyFont="1" applyFill="1" applyBorder="1" applyAlignment="1" applyProtection="1">
      <alignment wrapText="1" readingOrder="1"/>
    </xf>
    <xf numFmtId="0" fontId="153" fillId="782" borderId="153" xfId="0" applyFont="1" applyFill="1" applyBorder="1" applyAlignment="1" applyProtection="1">
      <alignment horizontal="left" vertical="top" wrapText="1" readingOrder="1"/>
    </xf>
    <xf numFmtId="0" fontId="154" fillId="782" borderId="154" xfId="0" applyFont="1" applyFill="1" applyBorder="1" applyAlignment="1" applyProtection="1">
      <alignment horizontal="left" vertical="top" wrapText="1" readingOrder="1"/>
    </xf>
    <xf numFmtId="164" fontId="155" fillId="783" borderId="155" xfId="0" applyNumberFormat="1" applyFont="1" applyFill="1" applyBorder="1" applyAlignment="1" applyProtection="1">
      <alignment wrapText="1" readingOrder="1"/>
    </xf>
    <xf numFmtId="164" fontId="156" fillId="783" borderId="156" xfId="0" applyNumberFormat="1" applyFont="1" applyFill="1" applyBorder="1" applyAlignment="1" applyProtection="1">
      <alignment wrapText="1" readingOrder="1"/>
    </xf>
    <xf numFmtId="164" fontId="157" fillId="783" borderId="157" xfId="0" applyNumberFormat="1" applyFont="1" applyFill="1" applyBorder="1" applyAlignment="1" applyProtection="1">
      <alignment wrapText="1" readingOrder="1"/>
    </xf>
    <xf numFmtId="164" fontId="158" fillId="783" borderId="158" xfId="0" applyNumberFormat="1" applyFont="1" applyFill="1" applyBorder="1" applyAlignment="1" applyProtection="1">
      <alignment wrapText="1" readingOrder="1"/>
    </xf>
    <xf numFmtId="164" fontId="159" fillId="783" borderId="159" xfId="0" applyNumberFormat="1" applyFont="1" applyFill="1" applyBorder="1" applyAlignment="1" applyProtection="1">
      <alignment wrapText="1" readingOrder="1"/>
    </xf>
    <xf numFmtId="164" fontId="160" fillId="783" borderId="160" xfId="0" applyNumberFormat="1" applyFont="1" applyFill="1" applyBorder="1" applyAlignment="1" applyProtection="1">
      <alignment wrapText="1" readingOrder="1"/>
    </xf>
    <xf numFmtId="164" fontId="161" fillId="783" borderId="161" xfId="0" applyNumberFormat="1" applyFont="1" applyFill="1" applyBorder="1" applyAlignment="1" applyProtection="1">
      <alignment wrapText="1" readingOrder="1"/>
    </xf>
    <xf numFmtId="164" fontId="162" fillId="783" borderId="162" xfId="0" applyNumberFormat="1" applyFont="1" applyFill="1" applyBorder="1" applyAlignment="1" applyProtection="1">
      <alignment wrapText="1" readingOrder="1"/>
    </xf>
    <xf numFmtId="164" fontId="163" fillId="783" borderId="163" xfId="0" applyNumberFormat="1" applyFont="1" applyFill="1" applyBorder="1" applyAlignment="1" applyProtection="1">
      <alignment wrapText="1" readingOrder="1"/>
    </xf>
    <xf numFmtId="164" fontId="164" fillId="783" borderId="164" xfId="0" applyNumberFormat="1" applyFont="1" applyFill="1" applyBorder="1" applyAlignment="1" applyProtection="1">
      <alignment wrapText="1" readingOrder="1"/>
    </xf>
    <xf numFmtId="164" fontId="165" fillId="783" borderId="165" xfId="0" applyNumberFormat="1" applyFont="1" applyFill="1" applyBorder="1" applyAlignment="1" applyProtection="1">
      <alignment wrapText="1" readingOrder="1"/>
    </xf>
    <xf numFmtId="164" fontId="166" fillId="783" borderId="166" xfId="0" applyNumberFormat="1" applyFont="1" applyFill="1" applyBorder="1" applyAlignment="1" applyProtection="1">
      <alignment wrapText="1" readingOrder="1"/>
    </xf>
    <xf numFmtId="164" fontId="167" fillId="783" borderId="167" xfId="0" applyNumberFormat="1" applyFont="1" applyFill="1" applyBorder="1" applyAlignment="1" applyProtection="1">
      <alignment wrapText="1" readingOrder="1"/>
    </xf>
    <xf numFmtId="164" fontId="168" fillId="783" borderId="168" xfId="0" applyNumberFormat="1" applyFont="1" applyFill="1" applyBorder="1" applyAlignment="1" applyProtection="1">
      <alignment wrapText="1" readingOrder="1"/>
    </xf>
    <xf numFmtId="164" fontId="169" fillId="783" borderId="169" xfId="0" applyNumberFormat="1" applyFont="1" applyFill="1" applyBorder="1" applyAlignment="1" applyProtection="1">
      <alignment wrapText="1" readingOrder="1"/>
    </xf>
    <xf numFmtId="164" fontId="170" fillId="783" borderId="170" xfId="0" applyNumberFormat="1" applyFont="1" applyFill="1" applyBorder="1" applyAlignment="1" applyProtection="1">
      <alignment wrapText="1" readingOrder="1"/>
    </xf>
    <xf numFmtId="164" fontId="171" fillId="783" borderId="171" xfId="0" applyNumberFormat="1" applyFont="1" applyFill="1" applyBorder="1" applyAlignment="1" applyProtection="1">
      <alignment wrapText="1" readingOrder="1"/>
    </xf>
    <xf numFmtId="164" fontId="172" fillId="783" borderId="172" xfId="0" applyNumberFormat="1" applyFont="1" applyFill="1" applyBorder="1" applyAlignment="1" applyProtection="1">
      <alignment wrapText="1" readingOrder="1"/>
    </xf>
    <xf numFmtId="164" fontId="173" fillId="783" borderId="173" xfId="0" applyNumberFormat="1" applyFont="1" applyFill="1" applyBorder="1" applyAlignment="1" applyProtection="1">
      <alignment wrapText="1" readingOrder="1"/>
    </xf>
    <xf numFmtId="164" fontId="174" fillId="783" borderId="174" xfId="0" applyNumberFormat="1" applyFont="1" applyFill="1" applyBorder="1" applyAlignment="1" applyProtection="1">
      <alignment wrapText="1" readingOrder="1"/>
    </xf>
    <xf numFmtId="164" fontId="175" fillId="783" borderId="175" xfId="0" applyNumberFormat="1" applyFont="1" applyFill="1" applyBorder="1" applyAlignment="1" applyProtection="1">
      <alignment wrapText="1" readingOrder="1"/>
    </xf>
    <xf numFmtId="165" fontId="176" fillId="783" borderId="176" xfId="0" applyNumberFormat="1" applyFont="1" applyFill="1" applyBorder="1" applyAlignment="1" applyProtection="1">
      <alignment wrapText="1" readingOrder="1"/>
    </xf>
    <xf numFmtId="165" fontId="177" fillId="783" borderId="177" xfId="0" applyNumberFormat="1" applyFont="1" applyFill="1" applyBorder="1" applyAlignment="1" applyProtection="1">
      <alignment wrapText="1" readingOrder="1"/>
    </xf>
    <xf numFmtId="0" fontId="0" fillId="784" borderId="0" xfId="0" applyFill="1"/>
    <xf numFmtId="0" fontId="803" fillId="781" borderId="804" xfId="1"/>
    <xf numFmtId="0" fontId="1" fillId="781" borderId="804" xfId="1" applyFont="1" applyFill="1" applyBorder="1" applyAlignment="1" applyProtection="1">
      <alignment readingOrder="1"/>
    </xf>
    <xf numFmtId="0" fontId="2" fillId="781" borderId="804" xfId="1" applyFont="1" applyFill="1" applyBorder="1" applyAlignment="1" applyProtection="1">
      <alignment readingOrder="1"/>
    </xf>
    <xf numFmtId="0" fontId="5" fillId="28" borderId="803" xfId="1" applyFont="1" applyFill="1" applyBorder="1" applyAlignment="1" applyProtection="1">
      <alignment horizontal="center" vertical="top" wrapText="1" readingOrder="1"/>
    </xf>
    <xf numFmtId="0" fontId="28" fillId="779" borderId="803" xfId="1" applyFont="1" applyFill="1" applyBorder="1" applyAlignment="1" applyProtection="1">
      <alignment horizontal="left" vertical="top" wrapText="1" readingOrder="1"/>
    </xf>
    <xf numFmtId="0" fontId="2" fillId="780" borderId="803" xfId="1" applyFont="1" applyFill="1" applyBorder="1" applyAlignment="1" applyProtection="1">
      <alignment horizontal="left" vertical="top" wrapText="1" readingOrder="1"/>
    </xf>
    <xf numFmtId="0" fontId="53" fillId="779" borderId="803" xfId="1" applyFont="1" applyFill="1" applyBorder="1" applyAlignment="1" applyProtection="1">
      <alignment horizontal="left" vertical="top" wrapText="1" readingOrder="1"/>
    </xf>
    <xf numFmtId="4" fontId="2" fillId="781" borderId="803" xfId="1" applyNumberFormat="1" applyFont="1" applyFill="1" applyBorder="1" applyAlignment="1" applyProtection="1">
      <alignment wrapText="1" readingOrder="1"/>
    </xf>
    <xf numFmtId="0" fontId="2" fillId="781" borderId="803" xfId="1" applyFont="1" applyFill="1" applyBorder="1" applyAlignment="1" applyProtection="1">
      <alignment wrapText="1" readingOrder="1"/>
    </xf>
    <xf numFmtId="166" fontId="2" fillId="781" borderId="803" xfId="1" applyNumberFormat="1" applyFont="1" applyFill="1" applyBorder="1" applyAlignment="1" applyProtection="1">
      <alignment wrapText="1" readingOrder="1"/>
    </xf>
    <xf numFmtId="167" fontId="2" fillId="781" borderId="803" xfId="1" applyNumberFormat="1" applyFont="1" applyFill="1" applyBorder="1" applyAlignment="1" applyProtection="1">
      <alignment wrapText="1" readingOrder="1"/>
    </xf>
    <xf numFmtId="0" fontId="5" fillId="28" borderId="803" xfId="0" applyFont="1" applyFill="1" applyBorder="1" applyAlignment="1" applyProtection="1">
      <alignment horizontal="center" vertical="top" wrapText="1" readingOrder="1"/>
    </xf>
    <xf numFmtId="0" fontId="28" fillId="779" borderId="803" xfId="0" applyFont="1" applyFill="1" applyBorder="1" applyAlignment="1" applyProtection="1">
      <alignment horizontal="left" vertical="top" wrapText="1" readingOrder="1"/>
    </xf>
    <xf numFmtId="0" fontId="2" fillId="780" borderId="803" xfId="0" applyFont="1" applyFill="1" applyBorder="1" applyAlignment="1" applyProtection="1">
      <alignment horizontal="left" vertical="top" wrapText="1" readingOrder="1"/>
    </xf>
    <xf numFmtId="0" fontId="53" fillId="428" borderId="452" xfId="0" applyFont="1" applyFill="1" applyBorder="1" applyAlignment="1" applyProtection="1">
      <alignment horizontal="right" vertical="top" wrapText="1" readingOrder="1"/>
    </xf>
    <xf numFmtId="0" fontId="53" fillId="779" borderId="803" xfId="0" applyFont="1" applyFill="1" applyBorder="1" applyAlignment="1" applyProtection="1">
      <alignment horizontal="left" vertical="top" wrapText="1" readingOrder="1"/>
    </xf>
    <xf numFmtId="4" fontId="2" fillId="781" borderId="803" xfId="0" applyNumberFormat="1" applyFont="1" applyFill="1" applyBorder="1" applyAlignment="1" applyProtection="1">
      <alignment wrapText="1" readingOrder="1"/>
    </xf>
    <xf numFmtId="0" fontId="2" fillId="781" borderId="803" xfId="0" applyFont="1" applyFill="1" applyBorder="1" applyAlignment="1" applyProtection="1">
      <alignment wrapText="1" readingOrder="1"/>
    </xf>
    <xf numFmtId="166" fontId="2" fillId="781" borderId="803" xfId="0" applyNumberFormat="1" applyFont="1" applyFill="1" applyBorder="1" applyAlignment="1" applyProtection="1">
      <alignment wrapText="1" readingOrder="1"/>
    </xf>
    <xf numFmtId="167" fontId="2" fillId="781" borderId="803" xfId="0" applyNumberFormat="1" applyFont="1" applyFill="1" applyBorder="1" applyAlignment="1" applyProtection="1">
      <alignment wrapText="1" readingOrder="1"/>
    </xf>
    <xf numFmtId="0" fontId="53" fillId="782" borderId="803" xfId="0" applyFont="1" applyFill="1" applyBorder="1" applyAlignment="1" applyProtection="1">
      <alignment horizontal="left" vertical="top" wrapText="1" readingOrder="1"/>
    </xf>
    <xf numFmtId="4" fontId="2" fillId="783" borderId="803" xfId="0" applyNumberFormat="1" applyFont="1" applyFill="1" applyBorder="1" applyAlignment="1" applyProtection="1">
      <alignment wrapText="1" readingOrder="1"/>
    </xf>
    <xf numFmtId="0" fontId="53" fillId="779" borderId="428" xfId="0" applyFont="1" applyFill="1" applyBorder="1" applyAlignment="1" applyProtection="1">
      <alignment horizontal="left" vertical="top" wrapText="1" readingOrder="1"/>
    </xf>
    <xf numFmtId="4" fontId="2" fillId="781" borderId="804" xfId="0" applyNumberFormat="1" applyFont="1" applyFill="1" applyBorder="1" applyAlignment="1" applyProtection="1">
      <alignment wrapText="1" readingOrder="1"/>
    </xf>
    <xf numFmtId="4" fontId="2" fillId="781" borderId="452" xfId="0" applyNumberFormat="1" applyFont="1" applyFill="1" applyBorder="1" applyAlignment="1" applyProtection="1">
      <alignment wrapText="1" readingOrder="1"/>
    </xf>
    <xf numFmtId="0" fontId="3" fillId="28" borderId="803" xfId="0" applyFont="1" applyFill="1" applyBorder="1" applyAlignment="1" applyProtection="1">
      <alignment horizontal="right" vertical="top" wrapText="1" readingOrder="1"/>
    </xf>
    <xf numFmtId="1" fontId="0" fillId="0" borderId="0" xfId="0" applyNumberFormat="1"/>
    <xf numFmtId="0" fontId="805" fillId="0" borderId="0" xfId="0" applyFont="1"/>
    <xf numFmtId="0" fontId="805" fillId="784" borderId="0" xfId="0" applyFont="1" applyFill="1"/>
    <xf numFmtId="168" fontId="805" fillId="784" borderId="0" xfId="0" applyNumberFormat="1" applyFont="1" applyFill="1"/>
    <xf numFmtId="4" fontId="806" fillId="781" borderId="428" xfId="0" applyNumberFormat="1" applyFont="1" applyFill="1" applyBorder="1" applyAlignment="1" applyProtection="1">
      <alignment wrapText="1" readingOrder="1"/>
    </xf>
    <xf numFmtId="0" fontId="805" fillId="785" borderId="0" xfId="0" applyFont="1" applyFill="1"/>
    <xf numFmtId="168" fontId="805" fillId="785" borderId="0" xfId="0" applyNumberFormat="1" applyFont="1" applyFill="1"/>
    <xf numFmtId="1" fontId="805" fillId="784" borderId="0" xfId="0" applyNumberFormat="1" applyFont="1" applyFill="1"/>
    <xf numFmtId="0" fontId="807" fillId="784" borderId="0" xfId="0" applyFont="1" applyFill="1"/>
    <xf numFmtId="1" fontId="807" fillId="784" borderId="0" xfId="0" applyNumberFormat="1" applyFont="1" applyFill="1"/>
    <xf numFmtId="168" fontId="807" fillId="784" borderId="0" xfId="0" applyNumberFormat="1" applyFont="1" applyFill="1"/>
    <xf numFmtId="0" fontId="808" fillId="784" borderId="0" xfId="0" applyFont="1" applyFill="1"/>
    <xf numFmtId="1" fontId="808" fillId="784" borderId="0" xfId="0" applyNumberFormat="1" applyFont="1" applyFill="1"/>
    <xf numFmtId="168" fontId="808" fillId="784" borderId="0" xfId="0" applyNumberFormat="1" applyFont="1" applyFill="1"/>
    <xf numFmtId="0" fontId="804" fillId="784" borderId="0" xfId="0" applyFont="1" applyFill="1"/>
    <xf numFmtId="0" fontId="809" fillId="784" borderId="0" xfId="0" applyFont="1" applyFill="1"/>
    <xf numFmtId="168" fontId="807" fillId="785" borderId="0" xfId="0" applyNumberFormat="1" applyFont="1" applyFill="1"/>
    <xf numFmtId="168" fontId="808" fillId="785" borderId="0" xfId="0" applyNumberFormat="1" applyFont="1" applyFill="1"/>
    <xf numFmtId="0" fontId="3" fillId="28" borderId="803" xfId="1" applyFont="1" applyFill="1" applyBorder="1" applyAlignment="1" applyProtection="1">
      <alignment horizontal="right" vertical="top" wrapText="1" readingOrder="1"/>
    </xf>
    <xf numFmtId="0" fontId="53" fillId="428" borderId="428" xfId="1" applyFont="1" applyFill="1" applyBorder="1" applyAlignment="1" applyProtection="1">
      <alignment horizontal="left" vertical="top" wrapText="1" readingOrder="1"/>
    </xf>
    <xf numFmtId="0" fontId="53" fillId="428" borderId="804" xfId="1" applyFont="1" applyFill="1" applyBorder="1" applyAlignment="1" applyProtection="1">
      <alignment horizontal="left" vertical="top" wrapText="1" readingOrder="1"/>
    </xf>
    <xf numFmtId="0" fontId="53" fillId="428" borderId="452" xfId="1" applyFont="1" applyFill="1" applyBorder="1" applyAlignment="1" applyProtection="1">
      <alignment horizontal="right" vertical="top" wrapText="1" readingOrder="1"/>
    </xf>
    <xf numFmtId="0" fontId="3" fillId="4" borderId="3" xfId="0" applyFont="1" applyFill="1" applyBorder="1" applyAlignment="1" applyProtection="1">
      <alignment horizontal="right" vertical="top" wrapText="1" readingOrder="1"/>
    </xf>
    <xf numFmtId="0" fontId="4" fillId="5" borderId="4" xfId="0" applyFont="1" applyFill="1" applyBorder="1" applyAlignment="1" applyProtection="1">
      <alignment horizontal="right" vertical="top" wrapText="1" readingOrder="1"/>
    </xf>
    <xf numFmtId="0" fontId="53" fillId="54" borderId="53" xfId="0" applyFont="1" applyFill="1" applyBorder="1" applyAlignment="1" applyProtection="1">
      <alignment horizontal="left" vertical="top" wrapText="1" readingOrder="1"/>
    </xf>
    <xf numFmtId="0" fontId="54" fillId="55" borderId="54" xfId="0" applyFont="1" applyFill="1" applyBorder="1" applyAlignment="1" applyProtection="1">
      <alignment horizontal="left" vertical="top" wrapText="1" readingOrder="1"/>
    </xf>
    <xf numFmtId="0" fontId="55" fillId="56" borderId="55" xfId="0" applyFont="1" applyFill="1" applyBorder="1" applyAlignment="1" applyProtection="1">
      <alignment horizontal="left" vertical="top" wrapText="1" readingOrder="1"/>
    </xf>
    <xf numFmtId="0" fontId="56" fillId="57" borderId="56" xfId="0" applyFont="1" applyFill="1" applyBorder="1" applyAlignment="1" applyProtection="1">
      <alignment horizontal="left" vertical="top" wrapText="1" readingOrder="1"/>
    </xf>
    <xf numFmtId="0" fontId="57" fillId="58" borderId="57" xfId="0" applyFont="1" applyFill="1" applyBorder="1" applyAlignment="1" applyProtection="1">
      <alignment horizontal="left" vertical="top" wrapText="1" readingOrder="1"/>
    </xf>
    <xf numFmtId="0" fontId="58" fillId="59" borderId="58" xfId="0" applyFont="1" applyFill="1" applyBorder="1" applyAlignment="1" applyProtection="1">
      <alignment horizontal="left" vertical="top" wrapText="1" readingOrder="1"/>
    </xf>
    <xf numFmtId="0" fontId="59" fillId="60" borderId="59" xfId="0" applyFont="1" applyFill="1" applyBorder="1" applyAlignment="1" applyProtection="1">
      <alignment horizontal="left" vertical="top" wrapText="1" readingOrder="1"/>
    </xf>
    <xf numFmtId="0" fontId="60" fillId="61" borderId="60" xfId="0" applyFont="1" applyFill="1" applyBorder="1" applyAlignment="1" applyProtection="1">
      <alignment horizontal="left" vertical="top" wrapText="1" readingOrder="1"/>
    </xf>
    <xf numFmtId="0" fontId="61" fillId="62" borderId="61" xfId="0" applyFont="1" applyFill="1" applyBorder="1" applyAlignment="1" applyProtection="1">
      <alignment horizontal="left" vertical="top" wrapText="1" readingOrder="1"/>
    </xf>
    <xf numFmtId="0" fontId="62" fillId="63" borderId="62" xfId="0" applyFont="1" applyFill="1" applyBorder="1" applyAlignment="1" applyProtection="1">
      <alignment horizontal="left" vertical="top" wrapText="1" readingOrder="1"/>
    </xf>
    <xf numFmtId="0" fontId="63" fillId="64" borderId="63" xfId="0" applyFont="1" applyFill="1" applyBorder="1" applyAlignment="1" applyProtection="1">
      <alignment horizontal="left" vertical="top" wrapText="1" readingOrder="1"/>
    </xf>
    <xf numFmtId="0" fontId="64" fillId="65" borderId="64" xfId="0" applyFont="1" applyFill="1" applyBorder="1" applyAlignment="1" applyProtection="1">
      <alignment horizontal="left" vertical="top" wrapText="1" readingOrder="1"/>
    </xf>
    <xf numFmtId="0" fontId="65" fillId="66" borderId="65" xfId="0" applyFont="1" applyFill="1" applyBorder="1" applyAlignment="1" applyProtection="1">
      <alignment horizontal="left" vertical="top" wrapText="1" readingOrder="1"/>
    </xf>
    <xf numFmtId="0" fontId="66" fillId="67" borderId="66" xfId="0" applyFont="1" applyFill="1" applyBorder="1" applyAlignment="1" applyProtection="1">
      <alignment horizontal="left" vertical="top" wrapText="1" readingOrder="1"/>
    </xf>
    <xf numFmtId="0" fontId="67" fillId="68" borderId="67" xfId="0" applyFont="1" applyFill="1" applyBorder="1" applyAlignment="1" applyProtection="1">
      <alignment horizontal="left" vertical="top" wrapText="1" readingOrder="1"/>
    </xf>
    <xf numFmtId="0" fontId="68" fillId="69" borderId="68" xfId="0" applyFont="1" applyFill="1" applyBorder="1" applyAlignment="1" applyProtection="1">
      <alignment horizontal="left" vertical="top" wrapText="1" readingOrder="1"/>
    </xf>
    <xf numFmtId="0" fontId="69" fillId="70" borderId="69" xfId="0" applyFont="1" applyFill="1" applyBorder="1" applyAlignment="1" applyProtection="1">
      <alignment horizontal="left" vertical="top" wrapText="1" readingOrder="1"/>
    </xf>
    <xf numFmtId="0" fontId="70" fillId="71" borderId="70" xfId="0" applyFont="1" applyFill="1" applyBorder="1" applyAlignment="1" applyProtection="1">
      <alignment horizontal="left" vertical="top" wrapText="1" readingOrder="1"/>
    </xf>
    <xf numFmtId="0" fontId="71" fillId="72" borderId="71" xfId="0" applyFont="1" applyFill="1" applyBorder="1" applyAlignment="1" applyProtection="1">
      <alignment horizontal="left" vertical="top" wrapText="1" readingOrder="1"/>
    </xf>
    <xf numFmtId="0" fontId="72" fillId="73" borderId="72" xfId="0" applyFont="1" applyFill="1" applyBorder="1" applyAlignment="1" applyProtection="1">
      <alignment horizontal="left" vertical="top" wrapText="1" readingOrder="1"/>
    </xf>
    <xf numFmtId="0" fontId="73" fillId="74" borderId="73" xfId="0" applyFont="1" applyFill="1" applyBorder="1" applyAlignment="1" applyProtection="1">
      <alignment horizontal="left" vertical="top" wrapText="1" readingOrder="1"/>
    </xf>
    <xf numFmtId="0" fontId="74" fillId="75" borderId="74" xfId="0" applyFont="1" applyFill="1" applyBorder="1" applyAlignment="1" applyProtection="1">
      <alignment horizontal="left" vertical="top" wrapText="1" readingOrder="1"/>
    </xf>
    <xf numFmtId="0" fontId="75" fillId="76" borderId="75" xfId="0" applyFont="1" applyFill="1" applyBorder="1" applyAlignment="1" applyProtection="1">
      <alignment horizontal="left" vertical="top" wrapText="1" readingOrder="1"/>
    </xf>
    <xf numFmtId="0" fontId="76" fillId="77" borderId="76" xfId="0" applyFont="1" applyFill="1" applyBorder="1" applyAlignment="1" applyProtection="1">
      <alignment horizontal="left" vertical="top" wrapText="1" readingOrder="1"/>
    </xf>
    <xf numFmtId="0" fontId="77" fillId="78" borderId="77" xfId="0" applyFont="1" applyFill="1" applyBorder="1" applyAlignment="1" applyProtection="1">
      <alignment horizontal="right" vertical="top" wrapText="1" readingOrder="1"/>
    </xf>
    <xf numFmtId="0" fontId="428" fillId="404" borderId="428" xfId="0" applyFont="1" applyFill="1" applyBorder="1" applyAlignment="1" applyProtection="1">
      <alignment horizontal="left" vertical="top" wrapText="1" readingOrder="1"/>
    </xf>
    <xf numFmtId="0" fontId="429" fillId="405" borderId="429" xfId="0" applyFont="1" applyFill="1" applyBorder="1" applyAlignment="1" applyProtection="1">
      <alignment horizontal="left" vertical="top" wrapText="1" readingOrder="1"/>
    </xf>
    <xf numFmtId="0" fontId="430" fillId="406" borderId="430" xfId="0" applyFont="1" applyFill="1" applyBorder="1" applyAlignment="1" applyProtection="1">
      <alignment horizontal="left" vertical="top" wrapText="1" readingOrder="1"/>
    </xf>
    <xf numFmtId="0" fontId="431" fillId="407" borderId="431" xfId="0" applyFont="1" applyFill="1" applyBorder="1" applyAlignment="1" applyProtection="1">
      <alignment horizontal="left" vertical="top" wrapText="1" readingOrder="1"/>
    </xf>
    <xf numFmtId="0" fontId="432" fillId="408" borderId="432" xfId="0" applyFont="1" applyFill="1" applyBorder="1" applyAlignment="1" applyProtection="1">
      <alignment horizontal="left" vertical="top" wrapText="1" readingOrder="1"/>
    </xf>
    <xf numFmtId="0" fontId="433" fillId="409" borderId="433" xfId="0" applyFont="1" applyFill="1" applyBorder="1" applyAlignment="1" applyProtection="1">
      <alignment horizontal="left" vertical="top" wrapText="1" readingOrder="1"/>
    </xf>
    <xf numFmtId="0" fontId="434" fillId="410" borderId="434" xfId="0" applyFont="1" applyFill="1" applyBorder="1" applyAlignment="1" applyProtection="1">
      <alignment horizontal="left" vertical="top" wrapText="1" readingOrder="1"/>
    </xf>
    <xf numFmtId="0" fontId="435" fillId="411" borderId="435" xfId="0" applyFont="1" applyFill="1" applyBorder="1" applyAlignment="1" applyProtection="1">
      <alignment horizontal="left" vertical="top" wrapText="1" readingOrder="1"/>
    </xf>
    <xf numFmtId="0" fontId="436" fillId="412" borderId="436" xfId="0" applyFont="1" applyFill="1" applyBorder="1" applyAlignment="1" applyProtection="1">
      <alignment horizontal="left" vertical="top" wrapText="1" readingOrder="1"/>
    </xf>
    <xf numFmtId="0" fontId="437" fillId="413" borderId="437" xfId="0" applyFont="1" applyFill="1" applyBorder="1" applyAlignment="1" applyProtection="1">
      <alignment horizontal="left" vertical="top" wrapText="1" readingOrder="1"/>
    </xf>
    <xf numFmtId="0" fontId="438" fillId="414" borderId="438" xfId="0" applyFont="1" applyFill="1" applyBorder="1" applyAlignment="1" applyProtection="1">
      <alignment horizontal="left" vertical="top" wrapText="1" readingOrder="1"/>
    </xf>
    <xf numFmtId="0" fontId="439" fillId="415" borderId="439" xfId="0" applyFont="1" applyFill="1" applyBorder="1" applyAlignment="1" applyProtection="1">
      <alignment horizontal="left" vertical="top" wrapText="1" readingOrder="1"/>
    </xf>
    <xf numFmtId="0" fontId="440" fillId="416" borderId="440" xfId="0" applyFont="1" applyFill="1" applyBorder="1" applyAlignment="1" applyProtection="1">
      <alignment horizontal="left" vertical="top" wrapText="1" readingOrder="1"/>
    </xf>
    <xf numFmtId="0" fontId="441" fillId="417" borderId="441" xfId="0" applyFont="1" applyFill="1" applyBorder="1" applyAlignment="1" applyProtection="1">
      <alignment horizontal="left" vertical="top" wrapText="1" readingOrder="1"/>
    </xf>
    <xf numFmtId="0" fontId="442" fillId="418" borderId="442" xfId="0" applyFont="1" applyFill="1" applyBorder="1" applyAlignment="1" applyProtection="1">
      <alignment horizontal="left" vertical="top" wrapText="1" readingOrder="1"/>
    </xf>
    <xf numFmtId="0" fontId="443" fillId="419" borderId="443" xfId="0" applyFont="1" applyFill="1" applyBorder="1" applyAlignment="1" applyProtection="1">
      <alignment horizontal="left" vertical="top" wrapText="1" readingOrder="1"/>
    </xf>
    <xf numFmtId="0" fontId="444" fillId="420" borderId="444" xfId="0" applyFont="1" applyFill="1" applyBorder="1" applyAlignment="1" applyProtection="1">
      <alignment horizontal="left" vertical="top" wrapText="1" readingOrder="1"/>
    </xf>
    <xf numFmtId="0" fontId="445" fillId="421" borderId="445" xfId="0" applyFont="1" applyFill="1" applyBorder="1" applyAlignment="1" applyProtection="1">
      <alignment horizontal="left" vertical="top" wrapText="1" readingOrder="1"/>
    </xf>
    <xf numFmtId="0" fontId="446" fillId="422" borderId="446" xfId="0" applyFont="1" applyFill="1" applyBorder="1" applyAlignment="1" applyProtection="1">
      <alignment horizontal="left" vertical="top" wrapText="1" readingOrder="1"/>
    </xf>
    <xf numFmtId="0" fontId="447" fillId="423" borderId="447" xfId="0" applyFont="1" applyFill="1" applyBorder="1" applyAlignment="1" applyProtection="1">
      <alignment horizontal="left" vertical="top" wrapText="1" readingOrder="1"/>
    </xf>
    <xf numFmtId="0" fontId="448" fillId="424" borderId="448" xfId="0" applyFont="1" applyFill="1" applyBorder="1" applyAlignment="1" applyProtection="1">
      <alignment horizontal="left" vertical="top" wrapText="1" readingOrder="1"/>
    </xf>
    <xf numFmtId="0" fontId="449" fillId="425" borderId="449" xfId="0" applyFont="1" applyFill="1" applyBorder="1" applyAlignment="1" applyProtection="1">
      <alignment horizontal="left" vertical="top" wrapText="1" readingOrder="1"/>
    </xf>
    <xf numFmtId="0" fontId="450" fillId="426" borderId="450" xfId="0" applyFont="1" applyFill="1" applyBorder="1" applyAlignment="1" applyProtection="1">
      <alignment horizontal="left" vertical="top" wrapText="1" readingOrder="1"/>
    </xf>
    <xf numFmtId="0" fontId="451" fillId="427" borderId="451" xfId="0" applyFont="1" applyFill="1" applyBorder="1" applyAlignment="1" applyProtection="1">
      <alignment horizontal="left" vertical="top" wrapText="1" readingOrder="1"/>
    </xf>
    <xf numFmtId="0" fontId="452" fillId="428" borderId="452" xfId="0" applyFont="1" applyFill="1" applyBorder="1" applyAlignment="1" applyProtection="1">
      <alignment horizontal="right" vertical="top" wrapText="1" readingOrder="1"/>
    </xf>
    <xf numFmtId="0" fontId="53" fillId="428" borderId="428" xfId="0" applyFont="1" applyFill="1" applyBorder="1" applyAlignment="1" applyProtection="1">
      <alignment horizontal="left" vertical="top" wrapText="1" readingOrder="1"/>
    </xf>
    <xf numFmtId="0" fontId="53" fillId="428" borderId="804" xfId="0" applyFont="1" applyFill="1" applyBorder="1" applyAlignment="1" applyProtection="1">
      <alignment horizontal="left" vertical="top" wrapText="1" readingOrder="1"/>
    </xf>
    <xf numFmtId="0" fontId="805" fillId="784" borderId="0" xfId="0" applyFont="1" applyFill="1" applyAlignment="1">
      <alignment horizontal="center" wrapText="1"/>
    </xf>
    <xf numFmtId="0" fontId="805" fillId="78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'publié OCDE'!$B$74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OCDE'!$C$74:$Y$74</c:f>
              <c:numCache>
                <c:formatCode>0</c:formatCode>
                <c:ptCount val="23"/>
                <c:pt idx="0">
                  <c:v>100</c:v>
                </c:pt>
                <c:pt idx="1">
                  <c:v>101.25856945690973</c:v>
                </c:pt>
                <c:pt idx="2">
                  <c:v>103.32005530065442</c:v>
                </c:pt>
                <c:pt idx="3">
                  <c:v>106.93459503225249</c:v>
                </c:pt>
                <c:pt idx="4">
                  <c:v>112.26297964883601</c:v>
                </c:pt>
                <c:pt idx="5">
                  <c:v>116.19985682535217</c:v>
                </c:pt>
                <c:pt idx="6">
                  <c:v>123.3242284613969</c:v>
                </c:pt>
                <c:pt idx="7">
                  <c:v>132.03281161674519</c:v>
                </c:pt>
                <c:pt idx="8">
                  <c:v>137.57816506092487</c:v>
                </c:pt>
                <c:pt idx="9">
                  <c:v>141.47463187704579</c:v>
                </c:pt>
                <c:pt idx="10">
                  <c:v>145.62640035019578</c:v>
                </c:pt>
                <c:pt idx="11">
                  <c:v>152.96915705466117</c:v>
                </c:pt>
                <c:pt idx="12">
                  <c:v>155.33286949029821</c:v>
                </c:pt>
                <c:pt idx="13">
                  <c:v>156.66338424774091</c:v>
                </c:pt>
                <c:pt idx="14">
                  <c:v>162.67449326876633</c:v>
                </c:pt>
                <c:pt idx="15">
                  <c:v>169.80500217059154</c:v>
                </c:pt>
                <c:pt idx="16">
                  <c:v>174.82020791068592</c:v>
                </c:pt>
                <c:pt idx="17">
                  <c:v>183.80599729225685</c:v>
                </c:pt>
                <c:pt idx="18">
                  <c:v>194.73364699817807</c:v>
                </c:pt>
                <c:pt idx="19">
                  <c:v>203.39936512013699</c:v>
                </c:pt>
                <c:pt idx="20">
                  <c:v>199.29046151372057</c:v>
                </c:pt>
                <c:pt idx="21">
                  <c:v>213.11131040253781</c:v>
                </c:pt>
                <c:pt idx="22">
                  <c:v>225.1255974626404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B-4188-B748-4E87C71145D6}"/>
            </c:ext>
          </c:extLst>
        </c:ser>
        <c:ser>
          <c:idx val="1"/>
          <c:order val="1"/>
          <c:tx>
            <c:strRef>
              <c:f>'publié OCDE'!$B$75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OCDE'!$C$75:$Y$75</c:f>
              <c:numCache>
                <c:formatCode>0</c:formatCode>
                <c:ptCount val="23"/>
                <c:pt idx="0">
                  <c:v>100</c:v>
                </c:pt>
                <c:pt idx="1">
                  <c:v>103.97963365656516</c:v>
                </c:pt>
                <c:pt idx="2">
                  <c:v>107.19331890179701</c:v>
                </c:pt>
                <c:pt idx="3">
                  <c:v>111.72150952672146</c:v>
                </c:pt>
                <c:pt idx="4">
                  <c:v>115.24536148597468</c:v>
                </c:pt>
                <c:pt idx="5">
                  <c:v>118.42071493828696</c:v>
                </c:pt>
                <c:pt idx="6">
                  <c:v>122.88919359839983</c:v>
                </c:pt>
                <c:pt idx="7">
                  <c:v>127.29628014480998</c:v>
                </c:pt>
                <c:pt idx="8">
                  <c:v>129.70545603676942</c:v>
                </c:pt>
                <c:pt idx="9">
                  <c:v>132.59339742519123</c:v>
                </c:pt>
                <c:pt idx="10">
                  <c:v>135.78753485893068</c:v>
                </c:pt>
                <c:pt idx="11">
                  <c:v>141.10824672526229</c:v>
                </c:pt>
                <c:pt idx="12">
                  <c:v>144.78580763260032</c:v>
                </c:pt>
                <c:pt idx="13">
                  <c:v>148.56095427688277</c:v>
                </c:pt>
                <c:pt idx="14">
                  <c:v>151.83198444548097</c:v>
                </c:pt>
                <c:pt idx="15">
                  <c:v>156.05161184501642</c:v>
                </c:pt>
                <c:pt idx="16">
                  <c:v>159.6699953299624</c:v>
                </c:pt>
                <c:pt idx="17">
                  <c:v>164.31058514318082</c:v>
                </c:pt>
                <c:pt idx="18">
                  <c:v>167.89437821626521</c:v>
                </c:pt>
                <c:pt idx="19">
                  <c:v>167.33245865780171</c:v>
                </c:pt>
                <c:pt idx="20">
                  <c:v>170.8662372195011</c:v>
                </c:pt>
                <c:pt idx="21">
                  <c:v>178.16042535713976</c:v>
                </c:pt>
                <c:pt idx="22">
                  <c:v>183.53550417996647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B-4188-B748-4E87C71145D6}"/>
            </c:ext>
          </c:extLst>
        </c:ser>
        <c:ser>
          <c:idx val="2"/>
          <c:order val="2"/>
          <c:tx>
            <c:strRef>
              <c:f>'publié OCDE'!$B$76</c:f>
              <c:strCache>
                <c:ptCount val="1"/>
                <c:pt idx="0">
                  <c:v>United States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OCDE'!$C$76:$Y$76</c:f>
              <c:numCache>
                <c:formatCode>0</c:formatCode>
                <c:ptCount val="23"/>
                <c:pt idx="0">
                  <c:v>100</c:v>
                </c:pt>
                <c:pt idx="1">
                  <c:v>100.9555383464303</c:v>
                </c:pt>
                <c:pt idx="2">
                  <c:v>102.67223409629915</c:v>
                </c:pt>
                <c:pt idx="3">
                  <c:v>105.54254519800065</c:v>
                </c:pt>
                <c:pt idx="4">
                  <c:v>109.60358137520079</c:v>
                </c:pt>
                <c:pt idx="5">
                  <c:v>113.42167686617989</c:v>
                </c:pt>
                <c:pt idx="6">
                  <c:v>116.57994841816985</c:v>
                </c:pt>
                <c:pt idx="7">
                  <c:v>118.91604538865268</c:v>
                </c:pt>
                <c:pt idx="8">
                  <c:v>119.05111885234794</c:v>
                </c:pt>
                <c:pt idx="9">
                  <c:v>115.98376649621621</c:v>
                </c:pt>
                <c:pt idx="10">
                  <c:v>119.10975236926473</c:v>
                </c:pt>
                <c:pt idx="11">
                  <c:v>120.97311349956816</c:v>
                </c:pt>
                <c:pt idx="12">
                  <c:v>123.74232523617883</c:v>
                </c:pt>
                <c:pt idx="13">
                  <c:v>126.36297744547871</c:v>
                </c:pt>
                <c:pt idx="14">
                  <c:v>129.55215130833858</c:v>
                </c:pt>
                <c:pt idx="15">
                  <c:v>133.36817529008366</c:v>
                </c:pt>
                <c:pt idx="16">
                  <c:v>135.79474452223684</c:v>
                </c:pt>
                <c:pt idx="17">
                  <c:v>139.13206645069116</c:v>
                </c:pt>
                <c:pt idx="18">
                  <c:v>143.2594262573439</c:v>
                </c:pt>
                <c:pt idx="19">
                  <c:v>146.79369011585018</c:v>
                </c:pt>
                <c:pt idx="20">
                  <c:v>143.54445680249415</c:v>
                </c:pt>
                <c:pt idx="21">
                  <c:v>151.87033118301315</c:v>
                </c:pt>
                <c:pt idx="22">
                  <c:v>154.80977520852827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B-4188-B748-4E87C71145D6}"/>
            </c:ext>
          </c:extLst>
        </c:ser>
        <c:ser>
          <c:idx val="3"/>
          <c:order val="3"/>
          <c:tx>
            <c:strRef>
              <c:f>'publié OCDE'!$B$77</c:f>
              <c:strCache>
                <c:ptCount val="1"/>
                <c:pt idx="0">
                  <c:v>Canada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OCDE'!$C$77:$Y$77</c:f>
              <c:numCache>
                <c:formatCode>0</c:formatCode>
                <c:ptCount val="23"/>
                <c:pt idx="0">
                  <c:v>100</c:v>
                </c:pt>
                <c:pt idx="1">
                  <c:v>101.87509807363612</c:v>
                </c:pt>
                <c:pt idx="2">
                  <c:v>104.93059246184215</c:v>
                </c:pt>
                <c:pt idx="3">
                  <c:v>106.82604304233685</c:v>
                </c:pt>
                <c:pt idx="4">
                  <c:v>110.12949297171777</c:v>
                </c:pt>
                <c:pt idx="5">
                  <c:v>113.66515010990292</c:v>
                </c:pt>
                <c:pt idx="6">
                  <c:v>116.66357278726527</c:v>
                </c:pt>
                <c:pt idx="7">
                  <c:v>119.05506483529713</c:v>
                </c:pt>
                <c:pt idx="8">
                  <c:v>120.24014645850937</c:v>
                </c:pt>
                <c:pt idx="9">
                  <c:v>116.73504249637109</c:v>
                </c:pt>
                <c:pt idx="10">
                  <c:v>120.34309663908695</c:v>
                </c:pt>
                <c:pt idx="11">
                  <c:v>124.11849354139281</c:v>
                </c:pt>
                <c:pt idx="12">
                  <c:v>126.29759390858662</c:v>
                </c:pt>
                <c:pt idx="13">
                  <c:v>129.23504045123667</c:v>
                </c:pt>
                <c:pt idx="14">
                  <c:v>132.94856639384776</c:v>
                </c:pt>
                <c:pt idx="15">
                  <c:v>133.81269355157713</c:v>
                </c:pt>
                <c:pt idx="16">
                  <c:v>135.20240650379637</c:v>
                </c:pt>
                <c:pt idx="17">
                  <c:v>139.30422431671005</c:v>
                </c:pt>
                <c:pt idx="18">
                  <c:v>143.12528825331094</c:v>
                </c:pt>
                <c:pt idx="19">
                  <c:v>145.85673693957568</c:v>
                </c:pt>
                <c:pt idx="20">
                  <c:v>138.50813406271075</c:v>
                </c:pt>
                <c:pt idx="21">
                  <c:v>145.83099937345554</c:v>
                </c:pt>
                <c:pt idx="22">
                  <c:v>151.40154859628058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B-4188-B748-4E87C71145D6}"/>
            </c:ext>
          </c:extLst>
        </c:ser>
        <c:ser>
          <c:idx val="5"/>
          <c:order val="4"/>
          <c:tx>
            <c:strRef>
              <c:f>'publié OCDE'!$B$79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OCDE'!$C$79:$Y$79</c:f>
              <c:numCache>
                <c:formatCode>0</c:formatCode>
                <c:ptCount val="23"/>
                <c:pt idx="0">
                  <c:v>100</c:v>
                </c:pt>
                <c:pt idx="1">
                  <c:v>102.57874109587542</c:v>
                </c:pt>
                <c:pt idx="2">
                  <c:v>104.41693739003122</c:v>
                </c:pt>
                <c:pt idx="3">
                  <c:v>107.70249203831239</c:v>
                </c:pt>
                <c:pt idx="4">
                  <c:v>110.31588931019643</c:v>
                </c:pt>
                <c:pt idx="5">
                  <c:v>113.33726761092728</c:v>
                </c:pt>
                <c:pt idx="6">
                  <c:v>116.04180695435144</c:v>
                </c:pt>
                <c:pt idx="7">
                  <c:v>119.08248666006401</c:v>
                </c:pt>
                <c:pt idx="8">
                  <c:v>118.81368535589706</c:v>
                </c:pt>
                <c:pt idx="9">
                  <c:v>113.33048438430855</c:v>
                </c:pt>
                <c:pt idx="10">
                  <c:v>115.86760100912382</c:v>
                </c:pt>
                <c:pt idx="11">
                  <c:v>117.1944027208891</c:v>
                </c:pt>
                <c:pt idx="12">
                  <c:v>118.96747990101539</c:v>
                </c:pt>
                <c:pt idx="13">
                  <c:v>121.09976050626025</c:v>
                </c:pt>
                <c:pt idx="14">
                  <c:v>124.96984542088751</c:v>
                </c:pt>
                <c:pt idx="15">
                  <c:v>127.74449878717047</c:v>
                </c:pt>
                <c:pt idx="16">
                  <c:v>130.19855158446148</c:v>
                </c:pt>
                <c:pt idx="17">
                  <c:v>133.65541391121647</c:v>
                </c:pt>
                <c:pt idx="18">
                  <c:v>135.53165799469028</c:v>
                </c:pt>
                <c:pt idx="19">
                  <c:v>137.75656061881548</c:v>
                </c:pt>
                <c:pt idx="20">
                  <c:v>123.4851175539428</c:v>
                </c:pt>
                <c:pt idx="21">
                  <c:v>134.19733305955455</c:v>
                </c:pt>
                <c:pt idx="22">
                  <c:v>140.02851429529579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3B-4188-B748-4E87C71145D6}"/>
            </c:ext>
          </c:extLst>
        </c:ser>
        <c:ser>
          <c:idx val="6"/>
          <c:order val="5"/>
          <c:tx>
            <c:strRef>
              <c:f>'publié OCDE'!$B$80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OCDE'!$C$80:$Y$80</c:f>
              <c:numCache>
                <c:formatCode>0</c:formatCode>
                <c:ptCount val="23"/>
                <c:pt idx="0">
                  <c:v>100</c:v>
                </c:pt>
                <c:pt idx="1">
                  <c:v>102.32695516324921</c:v>
                </c:pt>
                <c:pt idx="2">
                  <c:v>102.5492845485014</c:v>
                </c:pt>
                <c:pt idx="3">
                  <c:v>102.70889849624231</c:v>
                </c:pt>
                <c:pt idx="4">
                  <c:v>104.74761441253506</c:v>
                </c:pt>
                <c:pt idx="5">
                  <c:v>106.89585812663613</c:v>
                </c:pt>
                <c:pt idx="6">
                  <c:v>110.59551198688149</c:v>
                </c:pt>
                <c:pt idx="7">
                  <c:v>114.76810647216968</c:v>
                </c:pt>
                <c:pt idx="8">
                  <c:v>117.25894722934396</c:v>
                </c:pt>
                <c:pt idx="9">
                  <c:v>112.95919758853918</c:v>
                </c:pt>
                <c:pt idx="10">
                  <c:v>114.47594526121627</c:v>
                </c:pt>
                <c:pt idx="11">
                  <c:v>116.2516838532858</c:v>
                </c:pt>
                <c:pt idx="12">
                  <c:v>115.05387995059576</c:v>
                </c:pt>
                <c:pt idx="13">
                  <c:v>114.9041082941101</c:v>
                </c:pt>
                <c:pt idx="14">
                  <c:v>116.53964818058091</c:v>
                </c:pt>
                <c:pt idx="15">
                  <c:v>118.82285764191694</c:v>
                </c:pt>
                <c:pt idx="16">
                  <c:v>121.42711440617396</c:v>
                </c:pt>
                <c:pt idx="17">
                  <c:v>124.96173947536364</c:v>
                </c:pt>
                <c:pt idx="18">
                  <c:v>127.91198005301216</c:v>
                </c:pt>
                <c:pt idx="19">
                  <c:v>130.41341184255901</c:v>
                </c:pt>
                <c:pt idx="20">
                  <c:v>125.3454370775505</c:v>
                </c:pt>
                <c:pt idx="21">
                  <c:v>133.10664758963196</c:v>
                </c:pt>
                <c:pt idx="22">
                  <c:v>138.86872559529203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3B-4188-B748-4E87C71145D6}"/>
            </c:ext>
          </c:extLst>
        </c:ser>
        <c:ser>
          <c:idx val="7"/>
          <c:order val="6"/>
          <c:tx>
            <c:strRef>
              <c:f>'publié OCDE'!$B$81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OCDE'!$C$81:$Y$81</c:f>
              <c:numCache>
                <c:formatCode>0</c:formatCode>
                <c:ptCount val="23"/>
                <c:pt idx="0">
                  <c:v>100</c:v>
                </c:pt>
                <c:pt idx="1">
                  <c:v>103.93300272966137</c:v>
                </c:pt>
                <c:pt idx="2">
                  <c:v>106.77135932984751</c:v>
                </c:pt>
                <c:pt idx="3">
                  <c:v>109.95521327929261</c:v>
                </c:pt>
                <c:pt idx="4">
                  <c:v>113.38882161456598</c:v>
                </c:pt>
                <c:pt idx="5">
                  <c:v>117.5298768235196</c:v>
                </c:pt>
                <c:pt idx="6">
                  <c:v>122.35175831840735</c:v>
                </c:pt>
                <c:pt idx="7">
                  <c:v>126.76221923422284</c:v>
                </c:pt>
                <c:pt idx="8">
                  <c:v>127.88668509731539</c:v>
                </c:pt>
                <c:pt idx="9">
                  <c:v>123.07417220955669</c:v>
                </c:pt>
                <c:pt idx="10">
                  <c:v>123.27468406742787</c:v>
                </c:pt>
                <c:pt idx="11">
                  <c:v>122.27075384575186</c:v>
                </c:pt>
                <c:pt idx="12">
                  <c:v>118.6528574529712</c:v>
                </c:pt>
                <c:pt idx="13">
                  <c:v>116.98775219044697</c:v>
                </c:pt>
                <c:pt idx="14">
                  <c:v>118.62063845488504</c:v>
                </c:pt>
                <c:pt idx="15">
                  <c:v>123.17391404836569</c:v>
                </c:pt>
                <c:pt idx="16">
                  <c:v>126.91565930191182</c:v>
                </c:pt>
                <c:pt idx="17">
                  <c:v>130.69236564602761</c:v>
                </c:pt>
                <c:pt idx="18">
                  <c:v>133.67799277669727</c:v>
                </c:pt>
                <c:pt idx="19">
                  <c:v>136.33011903234743</c:v>
                </c:pt>
                <c:pt idx="20">
                  <c:v>121.10572855769728</c:v>
                </c:pt>
                <c:pt idx="21">
                  <c:v>128.86033860793398</c:v>
                </c:pt>
                <c:pt idx="22">
                  <c:v>136.29641472467253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3B-4188-B748-4E87C71145D6}"/>
            </c:ext>
          </c:extLst>
        </c:ser>
        <c:ser>
          <c:idx val="8"/>
          <c:order val="7"/>
          <c:tx>
            <c:strRef>
              <c:f>'publié OCDE'!$B$82</c:f>
              <c:strCache>
                <c:ptCount val="1"/>
                <c:pt idx="0">
                  <c:v>EU 27 pays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571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B-4188-B748-4E87C71145D6}"/>
              </c:ext>
            </c:extLst>
          </c:dPt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OCDE'!$C$82:$Y$82</c:f>
              <c:numCache>
                <c:formatCode>0</c:formatCode>
                <c:ptCount val="23"/>
                <c:pt idx="0">
                  <c:v>100</c:v>
                </c:pt>
                <c:pt idx="1">
                  <c:v>102.13343923561806</c:v>
                </c:pt>
                <c:pt idx="2">
                  <c:v>103.20983521094058</c:v>
                </c:pt>
                <c:pt idx="3">
                  <c:v>104.09808871941766</c:v>
                </c:pt>
                <c:pt idx="4">
                  <c:v>106.72916925502096</c:v>
                </c:pt>
                <c:pt idx="5">
                  <c:v>108.73290758735874</c:v>
                </c:pt>
                <c:pt idx="6">
                  <c:v>112.49686838780335</c:v>
                </c:pt>
                <c:pt idx="7">
                  <c:v>116.02102153918273</c:v>
                </c:pt>
                <c:pt idx="8">
                  <c:v>116.76309162907418</c:v>
                </c:pt>
                <c:pt idx="9">
                  <c:v>111.7405660312089</c:v>
                </c:pt>
                <c:pt idx="10">
                  <c:v>114.17202052166313</c:v>
                </c:pt>
                <c:pt idx="11">
                  <c:v>116.31253122243569</c:v>
                </c:pt>
                <c:pt idx="12">
                  <c:v>115.46508795996344</c:v>
                </c:pt>
                <c:pt idx="13">
                  <c:v>115.36072049197877</c:v>
                </c:pt>
                <c:pt idx="14">
                  <c:v>117.19661634584411</c:v>
                </c:pt>
                <c:pt idx="15">
                  <c:v>119.87547525331148</c:v>
                </c:pt>
                <c:pt idx="16">
                  <c:v>122.23931388136984</c:v>
                </c:pt>
                <c:pt idx="17">
                  <c:v>125.71226190756259</c:v>
                </c:pt>
                <c:pt idx="18">
                  <c:v>128.3089208145374</c:v>
                </c:pt>
                <c:pt idx="19">
                  <c:v>130.62678419293965</c:v>
                </c:pt>
                <c:pt idx="20">
                  <c:v>123.27047648568497</c:v>
                </c:pt>
                <c:pt idx="21">
                  <c:v>130.64379320322502</c:v>
                </c:pt>
                <c:pt idx="22">
                  <c:v>135.15710996182847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3B-4188-B748-4E87C71145D6}"/>
            </c:ext>
          </c:extLst>
        </c:ser>
        <c:ser>
          <c:idx val="9"/>
          <c:order val="8"/>
          <c:tx>
            <c:strRef>
              <c:f>'publié OCDE'!$B$83</c:f>
              <c:strCache>
                <c:ptCount val="1"/>
                <c:pt idx="0">
                  <c:v>Zone Euro</c:v>
                </c:pt>
              </c:strCache>
            </c:strRef>
          </c:tx>
          <c:spPr>
            <a:ln w="571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OCDE'!$C$83:$Y$83</c:f>
              <c:numCache>
                <c:formatCode>0</c:formatCode>
                <c:ptCount val="23"/>
                <c:pt idx="0">
                  <c:v>100</c:v>
                </c:pt>
                <c:pt idx="1">
                  <c:v>102.17340653170149</c:v>
                </c:pt>
                <c:pt idx="2">
                  <c:v>103.11770043220349</c:v>
                </c:pt>
                <c:pt idx="3">
                  <c:v>103.80321146819082</c:v>
                </c:pt>
                <c:pt idx="4">
                  <c:v>106.17506265884538</c:v>
                </c:pt>
                <c:pt idx="5">
                  <c:v>107.95183745561458</c:v>
                </c:pt>
                <c:pt idx="6">
                  <c:v>111.43629472972776</c:v>
                </c:pt>
                <c:pt idx="7">
                  <c:v>114.77550838019346</c:v>
                </c:pt>
                <c:pt idx="8">
                  <c:v>115.25846692569696</c:v>
                </c:pt>
                <c:pt idx="9">
                  <c:v>110.06198198715073</c:v>
                </c:pt>
                <c:pt idx="10">
                  <c:v>112.39683452726923</c:v>
                </c:pt>
                <c:pt idx="11">
                  <c:v>114.28939473275844</c:v>
                </c:pt>
                <c:pt idx="12">
                  <c:v>113.28041221613383</c:v>
                </c:pt>
                <c:pt idx="13">
                  <c:v>113.01715023704566</c:v>
                </c:pt>
                <c:pt idx="14">
                  <c:v>114.58226412479083</c:v>
                </c:pt>
                <c:pt idx="15">
                  <c:v>116.90354980907955</c:v>
                </c:pt>
                <c:pt idx="16">
                  <c:v>119.08416325729848</c:v>
                </c:pt>
                <c:pt idx="17">
                  <c:v>122.21368954635163</c:v>
                </c:pt>
                <c:pt idx="18">
                  <c:v>124.39730579106121</c:v>
                </c:pt>
                <c:pt idx="19">
                  <c:v>126.37440128958804</c:v>
                </c:pt>
                <c:pt idx="20">
                  <c:v>118.70315638443132</c:v>
                </c:pt>
                <c:pt idx="21">
                  <c:v>125.74639802891035</c:v>
                </c:pt>
                <c:pt idx="22">
                  <c:v>130.02011836826139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3B-4188-B748-4E87C71145D6}"/>
            </c:ext>
          </c:extLst>
        </c:ser>
        <c:ser>
          <c:idx val="10"/>
          <c:order val="9"/>
          <c:tx>
            <c:strRef>
              <c:f>'publié OCDE'!$B$84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OCDE'!$C$84:$Y$84</c:f>
              <c:numCache>
                <c:formatCode>0</c:formatCode>
                <c:ptCount val="23"/>
                <c:pt idx="0">
                  <c:v>100</c:v>
                </c:pt>
                <c:pt idx="1">
                  <c:v>101.98372140552152</c:v>
                </c:pt>
                <c:pt idx="2">
                  <c:v>103.14177868243179</c:v>
                </c:pt>
                <c:pt idx="3">
                  <c:v>103.99080135402832</c:v>
                </c:pt>
                <c:pt idx="4">
                  <c:v>106.93348409240808</c:v>
                </c:pt>
                <c:pt idx="5">
                  <c:v>108.71202319982076</c:v>
                </c:pt>
                <c:pt idx="6">
                  <c:v>111.37473242396851</c:v>
                </c:pt>
                <c:pt idx="7">
                  <c:v>114.07527591035117</c:v>
                </c:pt>
                <c:pt idx="8">
                  <c:v>114.36610621402039</c:v>
                </c:pt>
                <c:pt idx="9">
                  <c:v>111.08000903710898</c:v>
                </c:pt>
                <c:pt idx="10">
                  <c:v>113.24544454517169</c:v>
                </c:pt>
                <c:pt idx="11">
                  <c:v>115.72857813327535</c:v>
                </c:pt>
                <c:pt idx="12">
                  <c:v>116.09096452921565</c:v>
                </c:pt>
                <c:pt idx="13">
                  <c:v>116.76002771496424</c:v>
                </c:pt>
                <c:pt idx="14">
                  <c:v>117.87646729903176</c:v>
                </c:pt>
                <c:pt idx="15">
                  <c:v>119.18832909296945</c:v>
                </c:pt>
                <c:pt idx="16">
                  <c:v>120.49399479258088</c:v>
                </c:pt>
                <c:pt idx="17">
                  <c:v>123.25501827663246</c:v>
                </c:pt>
                <c:pt idx="18">
                  <c:v>125.55380579331157</c:v>
                </c:pt>
                <c:pt idx="19">
                  <c:v>127.86772707626557</c:v>
                </c:pt>
                <c:pt idx="20">
                  <c:v>118.22591328725073</c:v>
                </c:pt>
                <c:pt idx="21">
                  <c:v>125.83399865655198</c:v>
                </c:pt>
                <c:pt idx="22">
                  <c:v>128.9229190069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3B-4188-B748-4E87C71145D6}"/>
            </c:ext>
          </c:extLst>
        </c:ser>
        <c:ser>
          <c:idx val="11"/>
          <c:order val="10"/>
          <c:tx>
            <c:strRef>
              <c:f>'publié OCDE'!$B$85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OCDE'!$C$85:$Y$85</c:f>
              <c:numCache>
                <c:formatCode>0</c:formatCode>
                <c:ptCount val="23"/>
                <c:pt idx="0">
                  <c:v>100</c:v>
                </c:pt>
                <c:pt idx="1">
                  <c:v>101.68146847911686</c:v>
                </c:pt>
                <c:pt idx="2">
                  <c:v>101.48016578777901</c:v>
                </c:pt>
                <c:pt idx="3">
                  <c:v>100.76968619503023</c:v>
                </c:pt>
                <c:pt idx="4">
                  <c:v>101.9538188191639</c:v>
                </c:pt>
                <c:pt idx="5">
                  <c:v>102.6998222210435</c:v>
                </c:pt>
                <c:pt idx="6">
                  <c:v>106.61930127117043</c:v>
                </c:pt>
                <c:pt idx="7">
                  <c:v>109.7927769498654</c:v>
                </c:pt>
                <c:pt idx="8">
                  <c:v>110.84665489674181</c:v>
                </c:pt>
                <c:pt idx="9">
                  <c:v>104.53522777474926</c:v>
                </c:pt>
                <c:pt idx="10">
                  <c:v>108.90467748937705</c:v>
                </c:pt>
                <c:pt idx="11">
                  <c:v>113.17939594005939</c:v>
                </c:pt>
                <c:pt idx="12">
                  <c:v>113.65304897144428</c:v>
                </c:pt>
                <c:pt idx="13">
                  <c:v>114.15038482642746</c:v>
                </c:pt>
                <c:pt idx="14">
                  <c:v>116.67258717973135</c:v>
                </c:pt>
                <c:pt idx="15">
                  <c:v>118.41326229157727</c:v>
                </c:pt>
                <c:pt idx="16">
                  <c:v>121.05387787989169</c:v>
                </c:pt>
                <c:pt idx="17">
                  <c:v>124.29840157266723</c:v>
                </c:pt>
                <c:pt idx="18">
                  <c:v>125.51805800593169</c:v>
                </c:pt>
                <c:pt idx="19">
                  <c:v>126.86796911645344</c:v>
                </c:pt>
                <c:pt idx="20">
                  <c:v>122.01302538490822</c:v>
                </c:pt>
                <c:pt idx="21">
                  <c:v>125.8732978023061</c:v>
                </c:pt>
                <c:pt idx="22">
                  <c:v>128.14683260871357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3B-4188-B748-4E87C71145D6}"/>
            </c:ext>
          </c:extLst>
        </c:ser>
        <c:ser>
          <c:idx val="12"/>
          <c:order val="11"/>
          <c:tx>
            <c:strRef>
              <c:f>'publié OCDE'!$B$86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OCDE'!$C$73:$Y$73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OCDE'!$C$86:$Y$86</c:f>
              <c:numCache>
                <c:formatCode>0</c:formatCode>
                <c:ptCount val="23"/>
                <c:pt idx="0">
                  <c:v>100</c:v>
                </c:pt>
                <c:pt idx="1">
                  <c:v>101.95137154256615</c:v>
                </c:pt>
                <c:pt idx="2">
                  <c:v>102.21026990778243</c:v>
                </c:pt>
                <c:pt idx="3">
                  <c:v>102.35196084998182</c:v>
                </c:pt>
                <c:pt idx="4">
                  <c:v>103.8090373881611</c:v>
                </c:pt>
                <c:pt idx="5">
                  <c:v>104.65803854293658</c:v>
                </c:pt>
                <c:pt idx="6">
                  <c:v>106.53208690194305</c:v>
                </c:pt>
                <c:pt idx="7">
                  <c:v>108.11629677529039</c:v>
                </c:pt>
                <c:pt idx="8">
                  <c:v>107.07620411512504</c:v>
                </c:pt>
                <c:pt idx="9">
                  <c:v>101.42157702148538</c:v>
                </c:pt>
                <c:pt idx="10">
                  <c:v>103.15922865556348</c:v>
                </c:pt>
                <c:pt idx="11">
                  <c:v>103.88890828642567</c:v>
                </c:pt>
                <c:pt idx="12">
                  <c:v>100.79207784137208</c:v>
                </c:pt>
                <c:pt idx="13">
                  <c:v>98.936429728162452</c:v>
                </c:pt>
                <c:pt idx="14">
                  <c:v>98.93193052886221</c:v>
                </c:pt>
                <c:pt idx="15">
                  <c:v>99.701922051133863</c:v>
                </c:pt>
                <c:pt idx="16">
                  <c:v>100.9915292483621</c:v>
                </c:pt>
                <c:pt idx="17">
                  <c:v>102.67592562329743</c:v>
                </c:pt>
                <c:pt idx="18">
                  <c:v>103.62651057858034</c:v>
                </c:pt>
                <c:pt idx="19">
                  <c:v>104.12723210799786</c:v>
                </c:pt>
                <c:pt idx="20">
                  <c:v>94.782654279671803</c:v>
                </c:pt>
                <c:pt idx="21">
                  <c:v>102.65932020765113</c:v>
                </c:pt>
                <c:pt idx="22">
                  <c:v>106.75121545974761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3B-4188-B748-4E87C7114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638696"/>
        <c:axId val="257211920"/>
      </c:lineChart>
      <c:catAx>
        <c:axId val="29563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57211920"/>
        <c:crosses val="autoZero"/>
        <c:auto val="1"/>
        <c:lblAlgn val="ctr"/>
        <c:lblOffset val="100"/>
        <c:noMultiLvlLbl val="0"/>
      </c:catAx>
      <c:valAx>
        <c:axId val="257211920"/>
        <c:scaling>
          <c:orientation val="minMax"/>
          <c:max val="2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9563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'publié OCDE'!$B$103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71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OCDE'!$C$103:$Y$103</c:f>
              <c:numCache>
                <c:formatCode>0</c:formatCode>
                <c:ptCount val="23"/>
                <c:pt idx="0">
                  <c:v>54.353059933196242</c:v>
                </c:pt>
                <c:pt idx="1">
                  <c:v>55.55391342439377</c:v>
                </c:pt>
                <c:pt idx="2">
                  <c:v>57.099614981695524</c:v>
                </c:pt>
                <c:pt idx="3">
                  <c:v>58.830891371218428</c:v>
                </c:pt>
                <c:pt idx="4">
                  <c:v>60.364829742642627</c:v>
                </c:pt>
                <c:pt idx="5">
                  <c:v>61.625443613995898</c:v>
                </c:pt>
                <c:pt idx="6">
                  <c:v>62.2010004706285</c:v>
                </c:pt>
                <c:pt idx="7">
                  <c:v>63.085254881486897</c:v>
                </c:pt>
                <c:pt idx="8">
                  <c:v>63.886002577964852</c:v>
                </c:pt>
                <c:pt idx="9">
                  <c:v>65.932955526086772</c:v>
                </c:pt>
                <c:pt idx="10">
                  <c:v>67.67435904604514</c:v>
                </c:pt>
                <c:pt idx="11">
                  <c:v>67.714139368343737</c:v>
                </c:pt>
                <c:pt idx="12">
                  <c:v>67.963820038517127</c:v>
                </c:pt>
                <c:pt idx="13">
                  <c:v>68.441064488490554</c:v>
                </c:pt>
                <c:pt idx="14">
                  <c:v>68.82195393939395</c:v>
                </c:pt>
                <c:pt idx="15">
                  <c:v>69.464028339927253</c:v>
                </c:pt>
                <c:pt idx="16">
                  <c:v>69.712279782643677</c:v>
                </c:pt>
                <c:pt idx="17">
                  <c:v>70.487768490135394</c:v>
                </c:pt>
                <c:pt idx="18">
                  <c:v>71.402921674993195</c:v>
                </c:pt>
                <c:pt idx="19">
                  <c:v>72.368009484140401</c:v>
                </c:pt>
                <c:pt idx="20">
                  <c:v>75.66901218176578</c:v>
                </c:pt>
                <c:pt idx="21">
                  <c:v>76.707569352445404</c:v>
                </c:pt>
                <c:pt idx="22">
                  <c:v>75.476015076502051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9-4DD7-9343-11451E83AD8C}"/>
            </c:ext>
          </c:extLst>
        </c:ser>
        <c:ser>
          <c:idx val="1"/>
          <c:order val="1"/>
          <c:tx>
            <c:strRef>
              <c:f>'publié OCDE'!$B$104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OCDE'!$C$104:$Y$104</c:f>
              <c:numCache>
                <c:formatCode>0</c:formatCode>
                <c:ptCount val="23"/>
                <c:pt idx="0">
                  <c:v>63.089169762541239</c:v>
                </c:pt>
                <c:pt idx="1">
                  <c:v>63.233671738981599</c:v>
                </c:pt>
                <c:pt idx="2">
                  <c:v>63.66730310040159</c:v>
                </c:pt>
                <c:pt idx="3">
                  <c:v>64.204010748846514</c:v>
                </c:pt>
                <c:pt idx="4">
                  <c:v>66.278550984849218</c:v>
                </c:pt>
                <c:pt idx="5">
                  <c:v>67.287921181026761</c:v>
                </c:pt>
                <c:pt idx="6">
                  <c:v>67.637136867534551</c:v>
                </c:pt>
                <c:pt idx="7">
                  <c:v>68.887443753726842</c:v>
                </c:pt>
                <c:pt idx="8">
                  <c:v>68.46433575031125</c:v>
                </c:pt>
                <c:pt idx="9">
                  <c:v>68.020751158908368</c:v>
                </c:pt>
                <c:pt idx="10">
                  <c:v>69.053627007194379</c:v>
                </c:pt>
                <c:pt idx="11">
                  <c:v>68.581977883073662</c:v>
                </c:pt>
                <c:pt idx="12">
                  <c:v>68.923206620014923</c:v>
                </c:pt>
                <c:pt idx="13">
                  <c:v>69.517696474400466</c:v>
                </c:pt>
                <c:pt idx="14">
                  <c:v>70.513656971984048</c:v>
                </c:pt>
                <c:pt idx="15">
                  <c:v>71.604652754875787</c:v>
                </c:pt>
                <c:pt idx="16">
                  <c:v>71.674768666668285</c:v>
                </c:pt>
                <c:pt idx="17">
                  <c:v>71.534021521918945</c:v>
                </c:pt>
                <c:pt idx="18">
                  <c:v>71.681631116786477</c:v>
                </c:pt>
                <c:pt idx="19">
                  <c:v>72.259255138274952</c:v>
                </c:pt>
                <c:pt idx="20">
                  <c:v>74.591171357886495</c:v>
                </c:pt>
                <c:pt idx="21">
                  <c:v>73.936355932735822</c:v>
                </c:pt>
                <c:pt idx="22">
                  <c:v>72.944473018991033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9-4DD7-9343-11451E83AD8C}"/>
            </c:ext>
          </c:extLst>
        </c:ser>
        <c:ser>
          <c:idx val="2"/>
          <c:order val="2"/>
          <c:tx>
            <c:strRef>
              <c:f>'publié OCDE'!$B$105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OCDE'!$C$105:$Y$105</c:f>
              <c:numCache>
                <c:formatCode>0</c:formatCode>
                <c:ptCount val="23"/>
                <c:pt idx="0">
                  <c:v>59.696491817944441</c:v>
                </c:pt>
                <c:pt idx="1">
                  <c:v>60.299504917739313</c:v>
                </c:pt>
                <c:pt idx="2">
                  <c:v>60.739628229397944</c:v>
                </c:pt>
                <c:pt idx="3">
                  <c:v>61.54163671521664</c:v>
                </c:pt>
                <c:pt idx="4">
                  <c:v>62.603024288810126</c:v>
                </c:pt>
                <c:pt idx="5">
                  <c:v>64.097938638827344</c:v>
                </c:pt>
                <c:pt idx="6">
                  <c:v>65.051295693437595</c:v>
                </c:pt>
                <c:pt idx="7">
                  <c:v>65.632494507923425</c:v>
                </c:pt>
                <c:pt idx="8">
                  <c:v>66.009293662491828</c:v>
                </c:pt>
                <c:pt idx="9">
                  <c:v>64.520325617146739</c:v>
                </c:pt>
                <c:pt idx="10">
                  <c:v>65.852731156526033</c:v>
                </c:pt>
                <c:pt idx="11">
                  <c:v>66.274742010303058</c:v>
                </c:pt>
                <c:pt idx="12">
                  <c:v>66.176094603349071</c:v>
                </c:pt>
                <c:pt idx="13">
                  <c:v>66.678970673676432</c:v>
                </c:pt>
                <c:pt idx="14">
                  <c:v>67.172704768224719</c:v>
                </c:pt>
                <c:pt idx="15">
                  <c:v>67.832959352206288</c:v>
                </c:pt>
                <c:pt idx="16">
                  <c:v>67.727181208941317</c:v>
                </c:pt>
                <c:pt idx="17">
                  <c:v>68.095550833077255</c:v>
                </c:pt>
                <c:pt idx="18">
                  <c:v>67.876916127318893</c:v>
                </c:pt>
                <c:pt idx="19">
                  <c:v>67.42265917450402</c:v>
                </c:pt>
                <c:pt idx="20">
                  <c:v>67.520762251560996</c:v>
                </c:pt>
                <c:pt idx="21">
                  <c:v>69.396515653496238</c:v>
                </c:pt>
                <c:pt idx="22">
                  <c:v>69.659276115103665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9-4DD7-9343-11451E83AD8C}"/>
            </c:ext>
          </c:extLst>
        </c:ser>
        <c:ser>
          <c:idx val="3"/>
          <c:order val="3"/>
          <c:tx>
            <c:strRef>
              <c:f>'publié OCDE'!$B$106</c:f>
              <c:strCache>
                <c:ptCount val="1"/>
                <c:pt idx="0">
                  <c:v>Germany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OCDE'!$C$106:$Y$106</c:f>
              <c:numCache>
                <c:formatCode>0</c:formatCode>
                <c:ptCount val="23"/>
                <c:pt idx="0">
                  <c:v>56.051435529612839</c:v>
                </c:pt>
                <c:pt idx="1">
                  <c:v>57.459100336830936</c:v>
                </c:pt>
                <c:pt idx="2">
                  <c:v>57.991792046692936</c:v>
                </c:pt>
                <c:pt idx="3">
                  <c:v>58.437852956262319</c:v>
                </c:pt>
                <c:pt idx="4">
                  <c:v>58.970057928910684</c:v>
                </c:pt>
                <c:pt idx="5">
                  <c:v>59.900695270577408</c:v>
                </c:pt>
                <c:pt idx="6">
                  <c:v>60.858652588171658</c:v>
                </c:pt>
                <c:pt idx="7">
                  <c:v>61.577685314512401</c:v>
                </c:pt>
                <c:pt idx="8">
                  <c:v>61.593702322047513</c:v>
                </c:pt>
                <c:pt idx="9">
                  <c:v>59.739676288658217</c:v>
                </c:pt>
                <c:pt idx="10">
                  <c:v>61.116778459568295</c:v>
                </c:pt>
                <c:pt idx="11">
                  <c:v>62.706421098892619</c:v>
                </c:pt>
                <c:pt idx="12">
                  <c:v>63.093299445501032</c:v>
                </c:pt>
                <c:pt idx="13">
                  <c:v>63.392823047823732</c:v>
                </c:pt>
                <c:pt idx="14">
                  <c:v>64.049841861637177</c:v>
                </c:pt>
                <c:pt idx="15">
                  <c:v>64.37615154988984</c:v>
                </c:pt>
                <c:pt idx="16">
                  <c:v>65.248665472484149</c:v>
                </c:pt>
                <c:pt idx="17">
                  <c:v>66.411796697292942</c:v>
                </c:pt>
                <c:pt idx="18">
                  <c:v>66.549287228739843</c:v>
                </c:pt>
                <c:pt idx="19">
                  <c:v>67.024094308392051</c:v>
                </c:pt>
                <c:pt idx="20">
                  <c:v>67.800801848695343</c:v>
                </c:pt>
                <c:pt idx="21">
                  <c:v>68.193843915232591</c:v>
                </c:pt>
                <c:pt idx="22">
                  <c:v>68.53528787026373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9-4DD7-9343-11451E83AD8C}"/>
            </c:ext>
          </c:extLst>
        </c:ser>
        <c:ser>
          <c:idx val="4"/>
          <c:order val="4"/>
          <c:tx>
            <c:strRef>
              <c:f>'publié OCDE'!$B$107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OCDE'!$C$107:$Y$107</c:f>
              <c:numCache>
                <c:formatCode>0</c:formatCode>
                <c:ptCount val="23"/>
                <c:pt idx="0">
                  <c:v>57.168796506167581</c:v>
                </c:pt>
                <c:pt idx="1">
                  <c:v>58.238429099435898</c:v>
                </c:pt>
                <c:pt idx="2">
                  <c:v>59.93866815482788</c:v>
                </c:pt>
                <c:pt idx="3">
                  <c:v>60.280772801177058</c:v>
                </c:pt>
                <c:pt idx="4">
                  <c:v>60.946953737716775</c:v>
                </c:pt>
                <c:pt idx="5">
                  <c:v>61.487910782608751</c:v>
                </c:pt>
                <c:pt idx="6">
                  <c:v>63.018744699038351</c:v>
                </c:pt>
                <c:pt idx="7">
                  <c:v>62.72339507875806</c:v>
                </c:pt>
                <c:pt idx="8">
                  <c:v>62.323214998429677</c:v>
                </c:pt>
                <c:pt idx="9">
                  <c:v>61.685771219893923</c:v>
                </c:pt>
                <c:pt idx="10">
                  <c:v>62.484284858370785</c:v>
                </c:pt>
                <c:pt idx="11">
                  <c:v>63.109940603702569</c:v>
                </c:pt>
                <c:pt idx="12">
                  <c:v>63.31613711306926</c:v>
                </c:pt>
                <c:pt idx="13">
                  <c:v>64.173600817571327</c:v>
                </c:pt>
                <c:pt idx="14">
                  <c:v>64.791078967112213</c:v>
                </c:pt>
                <c:pt idx="15">
                  <c:v>65.316730536300199</c:v>
                </c:pt>
                <c:pt idx="16">
                  <c:v>65.49924306856002</c:v>
                </c:pt>
                <c:pt idx="17">
                  <c:v>66.881125663250273</c:v>
                </c:pt>
                <c:pt idx="18">
                  <c:v>67.155152834128998</c:v>
                </c:pt>
                <c:pt idx="19">
                  <c:v>67.417144231824352</c:v>
                </c:pt>
                <c:pt idx="20">
                  <c:v>67.617447058082178</c:v>
                </c:pt>
                <c:pt idx="21">
                  <c:v>66.434341028196243</c:v>
                </c:pt>
                <c:pt idx="22">
                  <c:v>65.160818538635809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9-4DD7-9343-11451E83AD8C}"/>
            </c:ext>
          </c:extLst>
        </c:ser>
        <c:ser>
          <c:idx val="5"/>
          <c:order val="5"/>
          <c:tx>
            <c:strRef>
              <c:f>'publié OCDE'!$B$108</c:f>
              <c:strCache>
                <c:ptCount val="1"/>
                <c:pt idx="0">
                  <c:v>Zone Euro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OCDE'!$C$108:$Y$108</c:f>
              <c:numCache>
                <c:formatCode>0</c:formatCode>
                <c:ptCount val="23"/>
                <c:pt idx="0">
                  <c:v>50.616678996094564</c:v>
                </c:pt>
                <c:pt idx="1">
                  <c:v>51.388935372362369</c:v>
                </c:pt>
                <c:pt idx="2">
                  <c:v>51.827283504196352</c:v>
                </c:pt>
                <c:pt idx="3">
                  <c:v>52.079005514886056</c:v>
                </c:pt>
                <c:pt idx="4">
                  <c:v>52.711369898090943</c:v>
                </c:pt>
                <c:pt idx="5">
                  <c:v>53.189131125456932</c:v>
                </c:pt>
                <c:pt idx="6">
                  <c:v>53.942606787387881</c:v>
                </c:pt>
                <c:pt idx="7">
                  <c:v>54.434676499987802</c:v>
                </c:pt>
                <c:pt idx="8">
                  <c:v>54.3169535158789</c:v>
                </c:pt>
                <c:pt idx="9">
                  <c:v>53.701877604571493</c:v>
                </c:pt>
                <c:pt idx="10">
                  <c:v>55.042332888865396</c:v>
                </c:pt>
                <c:pt idx="11">
                  <c:v>55.901411071445537</c:v>
                </c:pt>
                <c:pt idx="12">
                  <c:v>56.25013048895385</c:v>
                </c:pt>
                <c:pt idx="13">
                  <c:v>56.787373813157231</c:v>
                </c:pt>
                <c:pt idx="14">
                  <c:v>57.197646813189138</c:v>
                </c:pt>
                <c:pt idx="15">
                  <c:v>57.844588058379934</c:v>
                </c:pt>
                <c:pt idx="16">
                  <c:v>58.009769052842422</c:v>
                </c:pt>
                <c:pt idx="17">
                  <c:v>58.885660920004845</c:v>
                </c:pt>
                <c:pt idx="18">
                  <c:v>58.943374874776786</c:v>
                </c:pt>
                <c:pt idx="19">
                  <c:v>59.312292148534056</c:v>
                </c:pt>
                <c:pt idx="20">
                  <c:v>60.564351900965534</c:v>
                </c:pt>
                <c:pt idx="21">
                  <c:v>60.572154644703225</c:v>
                </c:pt>
                <c:pt idx="22">
                  <c:v>60.550663872370215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E9-4DD7-9343-11451E83AD8C}"/>
            </c:ext>
          </c:extLst>
        </c:ser>
        <c:ser>
          <c:idx val="6"/>
          <c:order val="6"/>
          <c:tx>
            <c:strRef>
              <c:f>'publié OCDE'!$B$109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OCDE'!$C$109:$Y$109</c:f>
              <c:numCache>
                <c:formatCode>0</c:formatCode>
                <c:ptCount val="23"/>
                <c:pt idx="0">
                  <c:v>46.388573483503869</c:v>
                </c:pt>
                <c:pt idx="1">
                  <c:v>47.203617677746095</c:v>
                </c:pt>
                <c:pt idx="2">
                  <c:v>48.143198665369425</c:v>
                </c:pt>
                <c:pt idx="3">
                  <c:v>49.520400439840024</c:v>
                </c:pt>
                <c:pt idx="4">
                  <c:v>50.615732546980908</c:v>
                </c:pt>
                <c:pt idx="5">
                  <c:v>50.88452107390389</c:v>
                </c:pt>
                <c:pt idx="6">
                  <c:v>51.759204284594809</c:v>
                </c:pt>
                <c:pt idx="7">
                  <c:v>52.617861739410131</c:v>
                </c:pt>
                <c:pt idx="8">
                  <c:v>52.742774718330956</c:v>
                </c:pt>
                <c:pt idx="9">
                  <c:v>51.301050142330972</c:v>
                </c:pt>
                <c:pt idx="10">
                  <c:v>52.681548155767636</c:v>
                </c:pt>
                <c:pt idx="11">
                  <c:v>52.588476645500656</c:v>
                </c:pt>
                <c:pt idx="12">
                  <c:v>52.344921215343483</c:v>
                </c:pt>
                <c:pt idx="13">
                  <c:v>52.346634525752265</c:v>
                </c:pt>
                <c:pt idx="14">
                  <c:v>52.558818661394341</c:v>
                </c:pt>
                <c:pt idx="15">
                  <c:v>53.365573574956521</c:v>
                </c:pt>
                <c:pt idx="16">
                  <c:v>53.120023328858885</c:v>
                </c:pt>
                <c:pt idx="17">
                  <c:v>54.049097687006579</c:v>
                </c:pt>
                <c:pt idx="18">
                  <c:v>54.34008683022482</c:v>
                </c:pt>
                <c:pt idx="19">
                  <c:v>54.505407995652597</c:v>
                </c:pt>
                <c:pt idx="20">
                  <c:v>55.164775398485958</c:v>
                </c:pt>
                <c:pt idx="21">
                  <c:v>55.509271282519542</c:v>
                </c:pt>
                <c:pt idx="22">
                  <c:v>55.964306689037628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E9-4DD7-9343-11451E83AD8C}"/>
            </c:ext>
          </c:extLst>
        </c:ser>
        <c:ser>
          <c:idx val="7"/>
          <c:order val="7"/>
          <c:tx>
            <c:strRef>
              <c:f>'publié OCDE'!$B$110</c:f>
              <c:strCache>
                <c:ptCount val="1"/>
                <c:pt idx="0">
                  <c:v>EU 27 pays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OCDE'!$C$110:$Y$110</c:f>
              <c:numCache>
                <c:formatCode>0</c:formatCode>
                <c:ptCount val="23"/>
                <c:pt idx="0">
                  <c:v>44.180260415954059</c:v>
                </c:pt>
                <c:pt idx="1">
                  <c:v>45.091936285262165</c:v>
                </c:pt>
                <c:pt idx="2">
                  <c:v>45.97273269071642</c:v>
                </c:pt>
                <c:pt idx="3">
                  <c:v>46.405249123741292</c:v>
                </c:pt>
                <c:pt idx="4">
                  <c:v>47.156286572372103</c:v>
                </c:pt>
                <c:pt idx="5">
                  <c:v>47.688893956715766</c:v>
                </c:pt>
                <c:pt idx="6">
                  <c:v>48.482698673370052</c:v>
                </c:pt>
                <c:pt idx="7">
                  <c:v>48.943295348726203</c:v>
                </c:pt>
                <c:pt idx="8">
                  <c:v>48.821597281270869</c:v>
                </c:pt>
                <c:pt idx="9">
                  <c:v>48.258701062119982</c:v>
                </c:pt>
                <c:pt idx="10">
                  <c:v>49.658575305378655</c:v>
                </c:pt>
                <c:pt idx="11">
                  <c:v>50.569901849073055</c:v>
                </c:pt>
                <c:pt idx="12">
                  <c:v>50.847322556392719</c:v>
                </c:pt>
                <c:pt idx="13">
                  <c:v>51.287978471806021</c:v>
                </c:pt>
                <c:pt idx="14">
                  <c:v>51.646321740319593</c:v>
                </c:pt>
                <c:pt idx="15">
                  <c:v>52.366500865226641</c:v>
                </c:pt>
                <c:pt idx="16">
                  <c:v>52.577081007909484</c:v>
                </c:pt>
                <c:pt idx="17">
                  <c:v>53.505877931441105</c:v>
                </c:pt>
                <c:pt idx="18">
                  <c:v>53.907155008566171</c:v>
                </c:pt>
                <c:pt idx="19">
                  <c:v>54.461381532673357</c:v>
                </c:pt>
                <c:pt idx="20">
                  <c:v>55.170671854792865</c:v>
                </c:pt>
                <c:pt idx="21">
                  <c:v>55.395451241925159</c:v>
                </c:pt>
                <c:pt idx="22">
                  <c:v>55.739221317535936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E9-4DD7-9343-11451E83AD8C}"/>
            </c:ext>
          </c:extLst>
        </c:ser>
        <c:ser>
          <c:idx val="8"/>
          <c:order val="8"/>
          <c:tx>
            <c:strRef>
              <c:f>'publié OCDE'!$B$111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OCDE'!$C$111:$Y$111</c:f>
              <c:numCache>
                <c:formatCode>0</c:formatCode>
                <c:ptCount val="23"/>
                <c:pt idx="0">
                  <c:v>52.751834402555112</c:v>
                </c:pt>
                <c:pt idx="1">
                  <c:v>53.105590938451805</c:v>
                </c:pt>
                <c:pt idx="2">
                  <c:v>52.689150797140776</c:v>
                </c:pt>
                <c:pt idx="3">
                  <c:v>52.31577978593625</c:v>
                </c:pt>
                <c:pt idx="4">
                  <c:v>52.754499445816982</c:v>
                </c:pt>
                <c:pt idx="5">
                  <c:v>52.990200815686727</c:v>
                </c:pt>
                <c:pt idx="6">
                  <c:v>52.873540767789812</c:v>
                </c:pt>
                <c:pt idx="7">
                  <c:v>52.833352118170893</c:v>
                </c:pt>
                <c:pt idx="8">
                  <c:v>52.532095212444545</c:v>
                </c:pt>
                <c:pt idx="9">
                  <c:v>51.485627403930522</c:v>
                </c:pt>
                <c:pt idx="10">
                  <c:v>52.656138965007848</c:v>
                </c:pt>
                <c:pt idx="11">
                  <c:v>53.011614865300359</c:v>
                </c:pt>
                <c:pt idx="12">
                  <c:v>52.728248563808869</c:v>
                </c:pt>
                <c:pt idx="13">
                  <c:v>53.147358635793779</c:v>
                </c:pt>
                <c:pt idx="14">
                  <c:v>53.189636147087761</c:v>
                </c:pt>
                <c:pt idx="15">
                  <c:v>53.221213968722083</c:v>
                </c:pt>
                <c:pt idx="16">
                  <c:v>53.057615309448877</c:v>
                </c:pt>
                <c:pt idx="17">
                  <c:v>53.399887066802577</c:v>
                </c:pt>
                <c:pt idx="18">
                  <c:v>53.3932741503261</c:v>
                </c:pt>
                <c:pt idx="19">
                  <c:v>53.658554039129051</c:v>
                </c:pt>
                <c:pt idx="20">
                  <c:v>55.319278637680043</c:v>
                </c:pt>
                <c:pt idx="21">
                  <c:v>54.36159648628135</c:v>
                </c:pt>
                <c:pt idx="22">
                  <c:v>54.247193868351701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E9-4DD7-9343-11451E83AD8C}"/>
            </c:ext>
          </c:extLst>
        </c:ser>
        <c:ser>
          <c:idx val="9"/>
          <c:order val="9"/>
          <c:tx>
            <c:strRef>
              <c:f>'publié OCDE'!$B$112</c:f>
              <c:strCache>
                <c:ptCount val="1"/>
                <c:pt idx="0">
                  <c:v>Canada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OCDE'!$C$112:$Y$112</c:f>
              <c:numCache>
                <c:formatCode>0</c:formatCode>
                <c:ptCount val="23"/>
                <c:pt idx="0">
                  <c:v>44.222801101891903</c:v>
                </c:pt>
                <c:pt idx="1">
                  <c:v>44.970809197944334</c:v>
                </c:pt>
                <c:pt idx="2">
                  <c:v>45.6871911840595</c:v>
                </c:pt>
                <c:pt idx="3">
                  <c:v>45.786431782937989</c:v>
                </c:pt>
                <c:pt idx="4">
                  <c:v>46.169786336037738</c:v>
                </c:pt>
                <c:pt idx="5">
                  <c:v>47.194258166884822</c:v>
                </c:pt>
                <c:pt idx="6">
                  <c:v>47.789986590564723</c:v>
                </c:pt>
                <c:pt idx="7">
                  <c:v>47.802996160025181</c:v>
                </c:pt>
                <c:pt idx="8">
                  <c:v>47.692275293509532</c:v>
                </c:pt>
                <c:pt idx="9">
                  <c:v>47.854714638154412</c:v>
                </c:pt>
                <c:pt idx="10">
                  <c:v>48.374945526825286</c:v>
                </c:pt>
                <c:pt idx="11">
                  <c:v>49.214532795189847</c:v>
                </c:pt>
                <c:pt idx="12">
                  <c:v>49.203868301498183</c:v>
                </c:pt>
                <c:pt idx="13">
                  <c:v>49.913605490233699</c:v>
                </c:pt>
                <c:pt idx="14">
                  <c:v>51.340544373452772</c:v>
                </c:pt>
                <c:pt idx="15">
                  <c:v>51.234357266074326</c:v>
                </c:pt>
                <c:pt idx="16">
                  <c:v>51.598930937452806</c:v>
                </c:pt>
                <c:pt idx="17">
                  <c:v>52.406690941073265</c:v>
                </c:pt>
                <c:pt idx="18">
                  <c:v>52.463991909592238</c:v>
                </c:pt>
                <c:pt idx="19">
                  <c:v>52.704549243591593</c:v>
                </c:pt>
                <c:pt idx="20">
                  <c:v>56.88127509898321</c:v>
                </c:pt>
                <c:pt idx="21">
                  <c:v>54.084383880726371</c:v>
                </c:pt>
                <c:pt idx="22">
                  <c:v>53.67444333730122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E9-4DD7-9343-11451E83AD8C}"/>
            </c:ext>
          </c:extLst>
        </c:ser>
        <c:ser>
          <c:idx val="10"/>
          <c:order val="10"/>
          <c:tx>
            <c:strRef>
              <c:f>'publié OCDE'!$B$113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OCDE'!$C$113:$Y$113</c:f>
              <c:numCache>
                <c:formatCode>0</c:formatCode>
                <c:ptCount val="23"/>
                <c:pt idx="0">
                  <c:v>44.96372346201786</c:v>
                </c:pt>
                <c:pt idx="1">
                  <c:v>45.035756258009094</c:v>
                </c:pt>
                <c:pt idx="2">
                  <c:v>45.105579368930222</c:v>
                </c:pt>
                <c:pt idx="3">
                  <c:v>45.239819271333232</c:v>
                </c:pt>
                <c:pt idx="4">
                  <c:v>45.384815901489709</c:v>
                </c:pt>
                <c:pt idx="5">
                  <c:v>45.562107616426538</c:v>
                </c:pt>
                <c:pt idx="6">
                  <c:v>45.828538992185017</c:v>
                </c:pt>
                <c:pt idx="7">
                  <c:v>46.335066941426284</c:v>
                </c:pt>
                <c:pt idx="8">
                  <c:v>46.45435776522438</c:v>
                </c:pt>
                <c:pt idx="9">
                  <c:v>47.573943494717582</c:v>
                </c:pt>
                <c:pt idx="10">
                  <c:v>48.783311158488651</c:v>
                </c:pt>
                <c:pt idx="11">
                  <c:v>49.503477702231109</c:v>
                </c:pt>
                <c:pt idx="12">
                  <c:v>50.458452523650166</c:v>
                </c:pt>
                <c:pt idx="13">
                  <c:v>51.20304105166116</c:v>
                </c:pt>
                <c:pt idx="14">
                  <c:v>51.361566002149729</c:v>
                </c:pt>
                <c:pt idx="15">
                  <c:v>51.76951325118543</c:v>
                </c:pt>
                <c:pt idx="16">
                  <c:v>52.006193374229539</c:v>
                </c:pt>
                <c:pt idx="17">
                  <c:v>52.460583913501047</c:v>
                </c:pt>
                <c:pt idx="18">
                  <c:v>52.340689583968157</c:v>
                </c:pt>
                <c:pt idx="19">
                  <c:v>52.631028705595469</c:v>
                </c:pt>
                <c:pt idx="20">
                  <c:v>52.538852341186356</c:v>
                </c:pt>
                <c:pt idx="21">
                  <c:v>52.140302238965816</c:v>
                </c:pt>
                <c:pt idx="22">
                  <c:v>53.083470811074456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E9-4DD7-9343-11451E83AD8C}"/>
            </c:ext>
          </c:extLst>
        </c:ser>
        <c:ser>
          <c:idx val="11"/>
          <c:order val="11"/>
          <c:tx>
            <c:strRef>
              <c:f>'publié OCDE'!$B$114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'publié OCDE'!$C$102:$Y$102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'publié OCDE'!$C$114:$Y$114</c:f>
              <c:numCache>
                <c:formatCode>0</c:formatCode>
                <c:ptCount val="23"/>
                <c:pt idx="0">
                  <c:v>19.856244619309177</c:v>
                </c:pt>
                <c:pt idx="1">
                  <c:v>20.542289285041115</c:v>
                </c:pt>
                <c:pt idx="2">
                  <c:v>21.6671691204597</c:v>
                </c:pt>
                <c:pt idx="3">
                  <c:v>22.627189309731399</c:v>
                </c:pt>
                <c:pt idx="4">
                  <c:v>23.484403965067809</c:v>
                </c:pt>
                <c:pt idx="5">
                  <c:v>23.85766611426638</c:v>
                </c:pt>
                <c:pt idx="6">
                  <c:v>24.522170799234384</c:v>
                </c:pt>
                <c:pt idx="7">
                  <c:v>25.160241115719941</c:v>
                </c:pt>
                <c:pt idx="8">
                  <c:v>25.354878905019053</c:v>
                </c:pt>
                <c:pt idx="9">
                  <c:v>26.175327154881987</c:v>
                </c:pt>
                <c:pt idx="10">
                  <c:v>27.748391769740316</c:v>
                </c:pt>
                <c:pt idx="11">
                  <c:v>29.057213537391313</c:v>
                </c:pt>
                <c:pt idx="12">
                  <c:v>29.547838932215267</c:v>
                </c:pt>
                <c:pt idx="13">
                  <c:v>29.875753050099604</c:v>
                </c:pt>
                <c:pt idx="14">
                  <c:v>30.397036967604201</c:v>
                </c:pt>
                <c:pt idx="15">
                  <c:v>31.137323946244493</c:v>
                </c:pt>
                <c:pt idx="16">
                  <c:v>31.760425923276117</c:v>
                </c:pt>
                <c:pt idx="17">
                  <c:v>33.31144665284161</c:v>
                </c:pt>
                <c:pt idx="18">
                  <c:v>35.578027586776379</c:v>
                </c:pt>
                <c:pt idx="19">
                  <c:v>37.272490001735846</c:v>
                </c:pt>
                <c:pt idx="20">
                  <c:v>36.806565545076083</c:v>
                </c:pt>
                <c:pt idx="21">
                  <c:v>37.139855897224756</c:v>
                </c:pt>
                <c:pt idx="22">
                  <c:v>38.044782234301351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7E9-4DD7-9343-11451E83A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618208"/>
        <c:axId val="536271472"/>
      </c:lineChart>
      <c:catAx>
        <c:axId val="4676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36271472"/>
        <c:crosses val="autoZero"/>
        <c:auto val="1"/>
        <c:lblAlgn val="ctr"/>
        <c:lblOffset val="100"/>
        <c:noMultiLvlLbl val="0"/>
      </c:catAx>
      <c:valAx>
        <c:axId val="536271472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761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571500</xdr:colOff>
      <xdr:row>68</xdr:row>
      <xdr:rowOff>171450</xdr:rowOff>
    </xdr:from>
    <xdr:to>
      <xdr:col>37</xdr:col>
      <xdr:colOff>400050</xdr:colOff>
      <xdr:row>92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ECAE2B4-6EAE-4C9E-8339-16E1FA9C5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561974</xdr:colOff>
      <xdr:row>96</xdr:row>
      <xdr:rowOff>185736</xdr:rowOff>
    </xdr:from>
    <xdr:to>
      <xdr:col>37</xdr:col>
      <xdr:colOff>419099</xdr:colOff>
      <xdr:row>120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503B082-1213-45F5-9D1A-2A030D866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57"/>
  <sheetViews>
    <sheetView workbookViewId="0">
      <selection activeCell="B53" sqref="B53"/>
    </sheetView>
  </sheetViews>
  <sheetFormatPr baseColWidth="10" defaultColWidth="9.140625" defaultRowHeight="15"/>
  <cols>
    <col min="2" max="2" width="49" customWidth="1"/>
    <col min="3" max="3" width="45" customWidth="1"/>
    <col min="4" max="26" width="14" customWidth="1"/>
  </cols>
  <sheetData>
    <row r="1" spans="2:26">
      <c r="B1" s="1" t="s">
        <v>0</v>
      </c>
    </row>
    <row r="2" spans="2:26">
      <c r="B2" s="2" t="s">
        <v>1</v>
      </c>
    </row>
    <row r="4" spans="2:26" ht="30" customHeight="1">
      <c r="B4" s="803" t="s">
        <v>2</v>
      </c>
      <c r="C4" s="804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9" t="s">
        <v>8</v>
      </c>
      <c r="J4" s="10" t="s">
        <v>9</v>
      </c>
      <c r="K4" s="11" t="s">
        <v>10</v>
      </c>
      <c r="L4" s="12" t="s">
        <v>11</v>
      </c>
      <c r="M4" s="13" t="s">
        <v>12</v>
      </c>
      <c r="N4" s="14" t="s">
        <v>13</v>
      </c>
      <c r="O4" s="15" t="s">
        <v>14</v>
      </c>
      <c r="P4" s="16" t="s">
        <v>15</v>
      </c>
      <c r="Q4" s="17" t="s">
        <v>16</v>
      </c>
      <c r="R4" s="18" t="s">
        <v>17</v>
      </c>
      <c r="S4" s="19" t="s">
        <v>18</v>
      </c>
      <c r="T4" s="20" t="s">
        <v>19</v>
      </c>
      <c r="U4" s="21" t="s">
        <v>20</v>
      </c>
      <c r="V4" s="22" t="s">
        <v>21</v>
      </c>
      <c r="W4" s="23" t="s">
        <v>22</v>
      </c>
      <c r="X4" s="24" t="s">
        <v>23</v>
      </c>
      <c r="Y4" s="25" t="s">
        <v>24</v>
      </c>
      <c r="Z4" s="26" t="s">
        <v>25</v>
      </c>
    </row>
    <row r="5" spans="2:26">
      <c r="B5" s="27" t="s">
        <v>26</v>
      </c>
      <c r="C5" s="28" t="s">
        <v>27</v>
      </c>
      <c r="D5" s="29" t="s">
        <v>28</v>
      </c>
      <c r="E5" s="30" t="s">
        <v>28</v>
      </c>
      <c r="F5" s="31" t="s">
        <v>28</v>
      </c>
      <c r="G5" s="32" t="s">
        <v>28</v>
      </c>
      <c r="H5" s="33" t="s">
        <v>28</v>
      </c>
      <c r="I5" s="34" t="s">
        <v>28</v>
      </c>
      <c r="J5" s="35" t="s">
        <v>28</v>
      </c>
      <c r="K5" s="36" t="s">
        <v>28</v>
      </c>
      <c r="L5" s="37" t="s">
        <v>28</v>
      </c>
      <c r="M5" s="38" t="s">
        <v>28</v>
      </c>
      <c r="N5" s="39" t="s">
        <v>28</v>
      </c>
      <c r="O5" s="40" t="s">
        <v>28</v>
      </c>
      <c r="P5" s="41" t="s">
        <v>28</v>
      </c>
      <c r="Q5" s="42" t="s">
        <v>28</v>
      </c>
      <c r="R5" s="43" t="s">
        <v>28</v>
      </c>
      <c r="S5" s="44" t="s">
        <v>28</v>
      </c>
      <c r="T5" s="45" t="s">
        <v>28</v>
      </c>
      <c r="U5" s="46" t="s">
        <v>28</v>
      </c>
      <c r="V5" s="47" t="s">
        <v>28</v>
      </c>
      <c r="W5" s="48" t="s">
        <v>28</v>
      </c>
      <c r="X5" s="49" t="s">
        <v>28</v>
      </c>
      <c r="Y5" s="50" t="s">
        <v>28</v>
      </c>
      <c r="Z5" s="51" t="s">
        <v>28</v>
      </c>
    </row>
    <row r="6" spans="2:26" ht="15" customHeight="1">
      <c r="B6" s="805" t="s">
        <v>29</v>
      </c>
      <c r="C6" s="806"/>
      <c r="D6" s="807"/>
      <c r="E6" s="808"/>
      <c r="F6" s="809"/>
      <c r="G6" s="810"/>
      <c r="H6" s="811"/>
      <c r="I6" s="812"/>
      <c r="J6" s="813"/>
      <c r="K6" s="814"/>
      <c r="L6" s="815"/>
      <c r="M6" s="816"/>
      <c r="N6" s="817"/>
      <c r="O6" s="818"/>
      <c r="P6" s="819"/>
      <c r="Q6" s="820"/>
      <c r="R6" s="821"/>
      <c r="S6" s="822"/>
      <c r="T6" s="823"/>
      <c r="U6" s="824"/>
      <c r="V6" s="825"/>
      <c r="W6" s="826"/>
      <c r="X6" s="827"/>
      <c r="Y6" s="828"/>
      <c r="Z6" s="829" t="s">
        <v>28</v>
      </c>
    </row>
    <row r="7" spans="2:26">
      <c r="B7" s="53" t="s">
        <v>30</v>
      </c>
      <c r="C7" s="54" t="s">
        <v>31</v>
      </c>
      <c r="D7" s="55">
        <v>721364.64</v>
      </c>
      <c r="E7" s="56">
        <v>750072.31</v>
      </c>
      <c r="F7" s="57">
        <v>773254.69900000002</v>
      </c>
      <c r="G7" s="58">
        <v>805919.46499999997</v>
      </c>
      <c r="H7" s="59">
        <v>831339.28700000001</v>
      </c>
      <c r="I7" s="60">
        <v>854245.16399999999</v>
      </c>
      <c r="J7" s="61">
        <v>886479.18900000001</v>
      </c>
      <c r="K7" s="62">
        <v>918270.353</v>
      </c>
      <c r="L7" s="63">
        <v>935649.29599999997</v>
      </c>
      <c r="M7" s="64">
        <v>956481.88399999996</v>
      </c>
      <c r="N7" s="65">
        <v>979523.26199999999</v>
      </c>
      <c r="O7" s="66">
        <v>1017904.996</v>
      </c>
      <c r="P7" s="67">
        <v>1044433.62</v>
      </c>
      <c r="Q7" s="68">
        <v>1071666.193</v>
      </c>
      <c r="R7" s="69">
        <v>1095262.2479999999</v>
      </c>
      <c r="S7" s="70">
        <v>1125701.148</v>
      </c>
      <c r="T7" s="71">
        <v>1151802.8870000001</v>
      </c>
      <c r="U7" s="72">
        <v>1185278.4609999999</v>
      </c>
      <c r="V7" s="73">
        <v>1211130.6769999999</v>
      </c>
      <c r="W7" s="74">
        <v>1207077.1880000001</v>
      </c>
      <c r="X7" s="75">
        <v>1232568.6170000001</v>
      </c>
      <c r="Y7" s="76">
        <v>1285186.311</v>
      </c>
      <c r="Z7" s="77">
        <v>1323960.2290000001</v>
      </c>
    </row>
    <row r="8" spans="2:26">
      <c r="B8" s="78" t="s">
        <v>32</v>
      </c>
      <c r="C8" s="79" t="s">
        <v>31</v>
      </c>
      <c r="D8" s="80">
        <v>412018.58600000001</v>
      </c>
      <c r="E8" s="81">
        <v>416549.22</v>
      </c>
      <c r="F8" s="82">
        <v>423659.234</v>
      </c>
      <c r="G8" s="83">
        <v>428056.74300000002</v>
      </c>
      <c r="H8" s="84">
        <v>443343.52399999998</v>
      </c>
      <c r="I8" s="85">
        <v>453636.79499999998</v>
      </c>
      <c r="J8" s="86">
        <v>465215.19400000002</v>
      </c>
      <c r="K8" s="87">
        <v>482320.60399999999</v>
      </c>
      <c r="L8" s="88">
        <v>484476.23300000001</v>
      </c>
      <c r="M8" s="89">
        <v>474686.21299999999</v>
      </c>
      <c r="N8" s="90">
        <v>488282.61599999998</v>
      </c>
      <c r="O8" s="91">
        <v>496556.63199999998</v>
      </c>
      <c r="P8" s="92">
        <v>500227.26500000001</v>
      </c>
      <c r="Q8" s="93">
        <v>502524.51899999997</v>
      </c>
      <c r="R8" s="94">
        <v>510457.03600000002</v>
      </c>
      <c r="S8" s="95">
        <v>520877.80699999997</v>
      </c>
      <c r="T8" s="96">
        <v>527475.69499999995</v>
      </c>
      <c r="U8" s="97">
        <v>536018.58700000006</v>
      </c>
      <c r="V8" s="98">
        <v>545629.10699999996</v>
      </c>
      <c r="W8" s="99">
        <v>557855.75699999998</v>
      </c>
      <c r="X8" s="100">
        <v>528264.44700000004</v>
      </c>
      <c r="Y8" s="101">
        <v>564862.52099999995</v>
      </c>
      <c r="Z8" s="102">
        <v>581891.55599999998</v>
      </c>
    </row>
    <row r="9" spans="2:26">
      <c r="B9" s="103" t="s">
        <v>33</v>
      </c>
      <c r="C9" s="104" t="s">
        <v>31</v>
      </c>
      <c r="D9" s="105">
        <v>1191853.179</v>
      </c>
      <c r="E9" s="106">
        <v>1214201.595</v>
      </c>
      <c r="F9" s="107">
        <v>1250618.602</v>
      </c>
      <c r="G9" s="108">
        <v>1273209.5900000001</v>
      </c>
      <c r="H9" s="109">
        <v>1312581.8629999999</v>
      </c>
      <c r="I9" s="110">
        <v>1354721.7050000001</v>
      </c>
      <c r="J9" s="111">
        <v>1390458.5009999999</v>
      </c>
      <c r="K9" s="112">
        <v>1418961.575</v>
      </c>
      <c r="L9" s="113">
        <v>1433086.0079999999</v>
      </c>
      <c r="M9" s="114">
        <v>1391310.3149999999</v>
      </c>
      <c r="N9" s="115">
        <v>1434313.023</v>
      </c>
      <c r="O9" s="116">
        <v>1479310.2109999999</v>
      </c>
      <c r="P9" s="117">
        <v>1505281.888</v>
      </c>
      <c r="Q9" s="118">
        <v>1540291.9380000001</v>
      </c>
      <c r="R9" s="119">
        <v>1584551.7150000001</v>
      </c>
      <c r="S9" s="120">
        <v>1594850.8419999999</v>
      </c>
      <c r="T9" s="121">
        <v>1611414.18</v>
      </c>
      <c r="U9" s="122">
        <v>1660301.8259999999</v>
      </c>
      <c r="V9" s="123">
        <v>1705843.298</v>
      </c>
      <c r="W9" s="124">
        <v>1738398.156</v>
      </c>
      <c r="X9" s="125">
        <v>1650813.5989999999</v>
      </c>
      <c r="Y9" s="126">
        <v>1738091.402</v>
      </c>
      <c r="Z9" s="127">
        <v>1804484.17</v>
      </c>
    </row>
    <row r="10" spans="2:26" s="754" customFormat="1">
      <c r="B10" s="729" t="s">
        <v>34</v>
      </c>
      <c r="C10" s="730" t="s">
        <v>31</v>
      </c>
      <c r="D10" s="731">
        <v>2280840.0350000001</v>
      </c>
      <c r="E10" s="732">
        <v>2326085.5469999998</v>
      </c>
      <c r="F10" s="733">
        <v>2352498.9810000001</v>
      </c>
      <c r="G10" s="734">
        <v>2371863.83</v>
      </c>
      <c r="H10" s="735">
        <v>2438981.716</v>
      </c>
      <c r="I10" s="736">
        <v>2479547.3480000002</v>
      </c>
      <c r="J10" s="737">
        <v>2540279.486</v>
      </c>
      <c r="K10" s="738">
        <v>2601874.5630000001</v>
      </c>
      <c r="L10" s="739">
        <v>2608507.9369999999</v>
      </c>
      <c r="M10" s="740">
        <v>2533557.3169999998</v>
      </c>
      <c r="N10" s="741">
        <v>2582947.4369999999</v>
      </c>
      <c r="O10" s="742">
        <v>2639583.7420000001</v>
      </c>
      <c r="P10" s="743">
        <v>2647849.196</v>
      </c>
      <c r="Q10" s="744">
        <v>2663109.4569999999</v>
      </c>
      <c r="R10" s="745">
        <v>2688573.6579999998</v>
      </c>
      <c r="S10" s="746">
        <v>2718495.1269999999</v>
      </c>
      <c r="T10" s="747">
        <v>2748275.273</v>
      </c>
      <c r="U10" s="748">
        <v>2811249.8020000001</v>
      </c>
      <c r="V10" s="749">
        <v>2863681.4679999999</v>
      </c>
      <c r="W10" s="750">
        <v>2916458.3110000002</v>
      </c>
      <c r="X10" s="751">
        <v>2696543.9619999998</v>
      </c>
      <c r="Y10" s="752">
        <v>2870072.219</v>
      </c>
      <c r="Z10" s="753">
        <v>2940525.551</v>
      </c>
    </row>
    <row r="11" spans="2:26">
      <c r="B11" s="128" t="s">
        <v>35</v>
      </c>
      <c r="C11" s="129" t="s">
        <v>31</v>
      </c>
      <c r="D11" s="130">
        <v>3284329.6609999998</v>
      </c>
      <c r="E11" s="131">
        <v>3339554.6290000002</v>
      </c>
      <c r="F11" s="132">
        <v>3332943.1850000001</v>
      </c>
      <c r="G11" s="133">
        <v>3309608.693</v>
      </c>
      <c r="H11" s="134">
        <v>3348499.5120000001</v>
      </c>
      <c r="I11" s="135">
        <v>3373000.7230000002</v>
      </c>
      <c r="J11" s="136">
        <v>3501729.3360000001</v>
      </c>
      <c r="K11" s="137">
        <v>3605956.7390000001</v>
      </c>
      <c r="L11" s="138">
        <v>3640569.5649999999</v>
      </c>
      <c r="M11" s="139">
        <v>3433281.4920000001</v>
      </c>
      <c r="N11" s="140">
        <v>3576788.625</v>
      </c>
      <c r="O11" s="141">
        <v>3717184.4709999999</v>
      </c>
      <c r="P11" s="142">
        <v>3732740.798</v>
      </c>
      <c r="Q11" s="143">
        <v>3749074.9470000002</v>
      </c>
      <c r="R11" s="144">
        <v>3831912.3870000001</v>
      </c>
      <c r="S11" s="145">
        <v>3889081.8960000002</v>
      </c>
      <c r="T11" s="146">
        <v>3975808.4169999999</v>
      </c>
      <c r="U11" s="147">
        <v>4082369.2710000002</v>
      </c>
      <c r="V11" s="148">
        <v>4122426.8089999999</v>
      </c>
      <c r="W11" s="149">
        <v>4166762.34</v>
      </c>
      <c r="X11" s="150">
        <v>4007309.983</v>
      </c>
      <c r="Y11" s="151">
        <v>4134094.0550000002</v>
      </c>
      <c r="Z11" s="152">
        <v>4208764.4330000002</v>
      </c>
    </row>
    <row r="12" spans="2:26">
      <c r="B12" s="153" t="s">
        <v>36</v>
      </c>
      <c r="C12" s="154" t="s">
        <v>31</v>
      </c>
      <c r="D12" s="155">
        <v>2247622.1490000002</v>
      </c>
      <c r="E12" s="156">
        <v>2291481.608</v>
      </c>
      <c r="F12" s="157">
        <v>2297300.665</v>
      </c>
      <c r="G12" s="158">
        <v>2300485.3420000002</v>
      </c>
      <c r="H12" s="159">
        <v>2333234.9169999999</v>
      </c>
      <c r="I12" s="160">
        <v>2352317.2549999999</v>
      </c>
      <c r="J12" s="161">
        <v>2394438.781</v>
      </c>
      <c r="K12" s="162">
        <v>2430045.8330000001</v>
      </c>
      <c r="L12" s="163">
        <v>2406668.48</v>
      </c>
      <c r="M12" s="164">
        <v>2279573.8289999999</v>
      </c>
      <c r="N12" s="165">
        <v>2318629.6719999998</v>
      </c>
      <c r="O12" s="166">
        <v>2335030.1129999999</v>
      </c>
      <c r="P12" s="167">
        <v>2265425.0660000001</v>
      </c>
      <c r="Q12" s="168">
        <v>2223717.108</v>
      </c>
      <c r="R12" s="169">
        <v>2223615.983</v>
      </c>
      <c r="S12" s="170">
        <v>2240922.483</v>
      </c>
      <c r="T12" s="171">
        <v>2269907.98</v>
      </c>
      <c r="U12" s="172">
        <v>2307766.8459999999</v>
      </c>
      <c r="V12" s="173">
        <v>2329132.4040000001</v>
      </c>
      <c r="W12" s="174">
        <v>2340386.7319999998</v>
      </c>
      <c r="X12" s="175">
        <v>2130355.9309999999</v>
      </c>
      <c r="Y12" s="176">
        <v>2307393.6189999999</v>
      </c>
      <c r="Z12" s="177">
        <v>2399363.963</v>
      </c>
    </row>
    <row r="13" spans="2:26">
      <c r="B13" s="178" t="s">
        <v>37</v>
      </c>
      <c r="C13" s="179" t="s">
        <v>31</v>
      </c>
      <c r="D13" s="180">
        <v>4663917.7230000002</v>
      </c>
      <c r="E13" s="181">
        <v>4681925.2690000003</v>
      </c>
      <c r="F13" s="182">
        <v>4683889.9220000003</v>
      </c>
      <c r="G13" s="183">
        <v>4755793.51</v>
      </c>
      <c r="H13" s="184">
        <v>4859760.659</v>
      </c>
      <c r="I13" s="185">
        <v>4947425.9239999996</v>
      </c>
      <c r="J13" s="186">
        <v>5015321.9289999995</v>
      </c>
      <c r="K13" s="187">
        <v>5089747.773</v>
      </c>
      <c r="L13" s="188">
        <v>5027434.551</v>
      </c>
      <c r="M13" s="189">
        <v>4741210.8190000001</v>
      </c>
      <c r="N13" s="190">
        <v>4935501.7470000004</v>
      </c>
      <c r="O13" s="191">
        <v>4936676.8660000004</v>
      </c>
      <c r="P13" s="192">
        <v>5004543.8810000001</v>
      </c>
      <c r="Q13" s="193">
        <v>5104889.9989999998</v>
      </c>
      <c r="R13" s="194">
        <v>5120010.9649999999</v>
      </c>
      <c r="S13" s="195">
        <v>5199915.2230000002</v>
      </c>
      <c r="T13" s="196">
        <v>5239113.574</v>
      </c>
      <c r="U13" s="197">
        <v>5326886.1069999998</v>
      </c>
      <c r="V13" s="198">
        <v>5361158.8140000002</v>
      </c>
      <c r="W13" s="199">
        <v>5339597.8849999998</v>
      </c>
      <c r="X13" s="200">
        <v>5118158.4119999995</v>
      </c>
      <c r="Y13" s="201">
        <v>5249148.4759999998</v>
      </c>
      <c r="Z13" s="202">
        <v>5299264.0350000001</v>
      </c>
    </row>
    <row r="14" spans="2:26">
      <c r="B14" s="203" t="s">
        <v>38</v>
      </c>
      <c r="C14" s="204" t="s">
        <v>31</v>
      </c>
      <c r="D14" s="205">
        <v>716936.71900000004</v>
      </c>
      <c r="E14" s="206">
        <v>733619.51500000001</v>
      </c>
      <c r="F14" s="207">
        <v>735213.47600000002</v>
      </c>
      <c r="G14" s="208">
        <v>736357.80700000003</v>
      </c>
      <c r="H14" s="209">
        <v>750974.11</v>
      </c>
      <c r="I14" s="210">
        <v>766375.65800000005</v>
      </c>
      <c r="J14" s="211">
        <v>792899.83499999996</v>
      </c>
      <c r="K14" s="212">
        <v>822814.69700000004</v>
      </c>
      <c r="L14" s="213">
        <v>840672.44900000002</v>
      </c>
      <c r="M14" s="214">
        <v>809845.96499999997</v>
      </c>
      <c r="N14" s="215">
        <v>820720.08600000001</v>
      </c>
      <c r="O14" s="216">
        <v>833451.00800000003</v>
      </c>
      <c r="P14" s="217">
        <v>824863.51199999999</v>
      </c>
      <c r="Q14" s="218">
        <v>823789.74399999995</v>
      </c>
      <c r="R14" s="219">
        <v>835515.53</v>
      </c>
      <c r="S14" s="220">
        <v>851884.69700000004</v>
      </c>
      <c r="T14" s="221">
        <v>870555.57</v>
      </c>
      <c r="U14" s="222">
        <v>895896.59499999997</v>
      </c>
      <c r="V14" s="223">
        <v>917047.95299999998</v>
      </c>
      <c r="W14" s="224">
        <v>934981.63600000006</v>
      </c>
      <c r="X14" s="225">
        <v>898647.46400000004</v>
      </c>
      <c r="Y14" s="226">
        <v>954290.43200000003</v>
      </c>
      <c r="Z14" s="227">
        <v>995600.88500000001</v>
      </c>
    </row>
    <row r="15" spans="2:26">
      <c r="B15" s="228" t="s">
        <v>39</v>
      </c>
      <c r="C15" s="229" t="s">
        <v>31</v>
      </c>
      <c r="D15" s="230">
        <v>600039.19200000004</v>
      </c>
      <c r="E15" s="231">
        <v>607591.10199999996</v>
      </c>
      <c r="F15" s="232">
        <v>619960.82499999995</v>
      </c>
      <c r="G15" s="233">
        <v>641649.48</v>
      </c>
      <c r="H15" s="234">
        <v>673621.87600000005</v>
      </c>
      <c r="I15" s="235">
        <v>697244.68200000003</v>
      </c>
      <c r="J15" s="236">
        <v>739993.70400000003</v>
      </c>
      <c r="K15" s="237">
        <v>792248.61600000004</v>
      </c>
      <c r="L15" s="238">
        <v>825522.91</v>
      </c>
      <c r="M15" s="239">
        <v>848903.23800000001</v>
      </c>
      <c r="N15" s="240">
        <v>873815.47600000002</v>
      </c>
      <c r="O15" s="241">
        <v>917874.89399999997</v>
      </c>
      <c r="P15" s="242">
        <v>932058.09499999997</v>
      </c>
      <c r="Q15" s="243">
        <v>940041.70499999996</v>
      </c>
      <c r="R15" s="244">
        <v>976110.71499999997</v>
      </c>
      <c r="S15" s="245">
        <v>1018896.563</v>
      </c>
      <c r="T15" s="246">
        <v>1048989.763</v>
      </c>
      <c r="U15" s="247">
        <v>1102908.0209999999</v>
      </c>
      <c r="V15" s="248">
        <v>1168478.202</v>
      </c>
      <c r="W15" s="249">
        <v>1220475.9069999999</v>
      </c>
      <c r="X15" s="250">
        <v>1195820.875</v>
      </c>
      <c r="Y15" s="251">
        <v>1278751.385</v>
      </c>
      <c r="Z15" s="252">
        <v>1350841.8160000001</v>
      </c>
    </row>
    <row r="16" spans="2:26">
      <c r="B16" s="253" t="s">
        <v>40</v>
      </c>
      <c r="C16" s="254" t="s">
        <v>31</v>
      </c>
      <c r="D16" s="255">
        <v>1316695.196</v>
      </c>
      <c r="E16" s="256">
        <v>1368480.8540000001</v>
      </c>
      <c r="F16" s="257">
        <v>1405853.3589999999</v>
      </c>
      <c r="G16" s="258">
        <v>1447775.0109999999</v>
      </c>
      <c r="H16" s="259">
        <v>1492985.1669999999</v>
      </c>
      <c r="I16" s="260">
        <v>1547510.2420000001</v>
      </c>
      <c r="J16" s="261">
        <v>1610999.7239999999</v>
      </c>
      <c r="K16" s="262">
        <v>1669072.051</v>
      </c>
      <c r="L16" s="263">
        <v>1683877.8389999999</v>
      </c>
      <c r="M16" s="264">
        <v>1620511.713</v>
      </c>
      <c r="N16" s="265">
        <v>1623151.8430000001</v>
      </c>
      <c r="O16" s="266">
        <v>1609933.142</v>
      </c>
      <c r="P16" s="267">
        <v>1562296.4739999999</v>
      </c>
      <c r="Q16" s="268">
        <v>1540372.1129999999</v>
      </c>
      <c r="R16" s="269">
        <v>1561872.2479999999</v>
      </c>
      <c r="S16" s="270">
        <v>1621825.0090000001</v>
      </c>
      <c r="T16" s="271">
        <v>1671092.389</v>
      </c>
      <c r="U16" s="272">
        <v>1720820.1</v>
      </c>
      <c r="V16" s="273">
        <v>1760131.709</v>
      </c>
      <c r="W16" s="274">
        <v>1795052.128</v>
      </c>
      <c r="X16" s="275">
        <v>1594593.31</v>
      </c>
      <c r="Y16" s="276">
        <v>1696697.888</v>
      </c>
      <c r="Z16" s="277">
        <v>1794608.345</v>
      </c>
    </row>
    <row r="17" spans="2:26">
      <c r="B17" s="278" t="s">
        <v>41</v>
      </c>
      <c r="C17" s="279" t="s">
        <v>31</v>
      </c>
      <c r="D17" s="280">
        <v>2166225.7250000001</v>
      </c>
      <c r="E17" s="281">
        <v>2222087.0780000002</v>
      </c>
      <c r="F17" s="282">
        <v>2261906.5589999999</v>
      </c>
      <c r="G17" s="283">
        <v>2333079.0890000002</v>
      </c>
      <c r="H17" s="284">
        <v>2389691.173</v>
      </c>
      <c r="I17" s="285">
        <v>2455141.0469999998</v>
      </c>
      <c r="J17" s="286">
        <v>2513727.4739999999</v>
      </c>
      <c r="K17" s="287">
        <v>2579595.46</v>
      </c>
      <c r="L17" s="288">
        <v>2573772.6170000001</v>
      </c>
      <c r="M17" s="289">
        <v>2454994.1069999998</v>
      </c>
      <c r="N17" s="290">
        <v>2509953.7799999998</v>
      </c>
      <c r="O17" s="291">
        <v>2538695.2999999998</v>
      </c>
      <c r="P17" s="292">
        <v>2577104.1540000001</v>
      </c>
      <c r="Q17" s="293">
        <v>2623294.165</v>
      </c>
      <c r="R17" s="294">
        <v>2707128.94</v>
      </c>
      <c r="S17" s="295">
        <v>2767234.1949999998</v>
      </c>
      <c r="T17" s="296">
        <v>2820394.5180000002</v>
      </c>
      <c r="U17" s="297">
        <v>2895277.9589999998</v>
      </c>
      <c r="V17" s="298">
        <v>2935921.6409999998</v>
      </c>
      <c r="W17" s="299">
        <v>2984118.054</v>
      </c>
      <c r="X17" s="300">
        <v>2674966.3829999999</v>
      </c>
      <c r="Y17" s="301">
        <v>2907017.1510000001</v>
      </c>
      <c r="Z17" s="302">
        <v>3033333.699</v>
      </c>
    </row>
    <row r="18" spans="2:26">
      <c r="B18" s="303" t="s">
        <v>42</v>
      </c>
      <c r="C18" s="304" t="s">
        <v>31</v>
      </c>
      <c r="D18" s="305">
        <v>13717679.619000001</v>
      </c>
      <c r="E18" s="306">
        <v>13848757.308</v>
      </c>
      <c r="F18" s="307">
        <v>14084248.130999999</v>
      </c>
      <c r="G18" s="308">
        <v>14477988.211999999</v>
      </c>
      <c r="H18" s="309">
        <v>15035068.143999999</v>
      </c>
      <c r="I18" s="310">
        <v>15558822.251</v>
      </c>
      <c r="J18" s="311">
        <v>15992063.823999999</v>
      </c>
      <c r="K18" s="312">
        <v>16312522.122</v>
      </c>
      <c r="L18" s="313">
        <v>16331051.067</v>
      </c>
      <c r="M18" s="314">
        <v>15910281.498</v>
      </c>
      <c r="N18" s="315">
        <v>16339094.225</v>
      </c>
      <c r="O18" s="316">
        <v>16594704.135</v>
      </c>
      <c r="P18" s="317">
        <v>16974575.728999998</v>
      </c>
      <c r="Q18" s="318">
        <v>17334068.403000001</v>
      </c>
      <c r="R18" s="319">
        <v>17771549.056000002</v>
      </c>
      <c r="S18" s="320">
        <v>18295019</v>
      </c>
      <c r="T18" s="321">
        <v>18627887.993000001</v>
      </c>
      <c r="U18" s="322">
        <v>19085691.123</v>
      </c>
      <c r="V18" s="323">
        <v>19651869.118000001</v>
      </c>
      <c r="W18" s="324">
        <v>20136688.111000001</v>
      </c>
      <c r="X18" s="325">
        <v>19690968.695</v>
      </c>
      <c r="Y18" s="326">
        <v>20833085.467999998</v>
      </c>
      <c r="Z18" s="327">
        <v>21236308.982000001</v>
      </c>
    </row>
    <row r="19" spans="2:26">
      <c r="B19" s="328" t="s">
        <v>43</v>
      </c>
      <c r="C19" s="329" t="s">
        <v>31</v>
      </c>
      <c r="D19" s="330">
        <v>12003510.765000001</v>
      </c>
      <c r="E19" s="331">
        <v>12264395.852</v>
      </c>
      <c r="F19" s="332">
        <v>12377744.272</v>
      </c>
      <c r="G19" s="333">
        <v>12460029.663000001</v>
      </c>
      <c r="H19" s="334">
        <v>12744735.075999999</v>
      </c>
      <c r="I19" s="335">
        <v>12958010.43</v>
      </c>
      <c r="J19" s="336">
        <v>13376267.634</v>
      </c>
      <c r="K19" s="337">
        <v>13777090.504000001</v>
      </c>
      <c r="L19" s="338">
        <v>13835062.484999999</v>
      </c>
      <c r="M19" s="339">
        <v>13211301.856000001</v>
      </c>
      <c r="N19" s="340">
        <v>13491566.131999999</v>
      </c>
      <c r="O19" s="341">
        <v>13718739.800000001</v>
      </c>
      <c r="P19" s="342">
        <v>13597626.475</v>
      </c>
      <c r="Q19" s="343">
        <v>13566025.795</v>
      </c>
      <c r="R19" s="344">
        <v>13753894.409</v>
      </c>
      <c r="S19" s="345">
        <v>14032530.186000001</v>
      </c>
      <c r="T19" s="346">
        <v>14294280.356000001</v>
      </c>
      <c r="U19" s="347">
        <v>14669933.380999999</v>
      </c>
      <c r="V19" s="348">
        <v>14932043.992000001</v>
      </c>
      <c r="W19" s="349">
        <v>15169364.863</v>
      </c>
      <c r="X19" s="350">
        <v>14248546.154999999</v>
      </c>
      <c r="Y19" s="351">
        <v>15093982.424000001</v>
      </c>
      <c r="Z19" s="352">
        <v>15606978.904999999</v>
      </c>
    </row>
    <row r="20" spans="2:26">
      <c r="B20" s="353" t="s">
        <v>44</v>
      </c>
      <c r="C20" s="354" t="s">
        <v>31</v>
      </c>
      <c r="D20" s="355">
        <v>14175633.734999999</v>
      </c>
      <c r="E20" s="356">
        <v>14478062.267000001</v>
      </c>
      <c r="F20" s="357">
        <v>14630648.218</v>
      </c>
      <c r="G20" s="358">
        <v>14756563.782</v>
      </c>
      <c r="H20" s="359">
        <v>15129536.122</v>
      </c>
      <c r="I20" s="360">
        <v>15413578.729</v>
      </c>
      <c r="J20" s="361">
        <v>15947144.026000001</v>
      </c>
      <c r="K20" s="362">
        <v>16446715.069</v>
      </c>
      <c r="L20" s="363">
        <v>16551908.207</v>
      </c>
      <c r="M20" s="364">
        <v>15839933.374</v>
      </c>
      <c r="N20" s="365">
        <v>16184607.457</v>
      </c>
      <c r="O20" s="366">
        <v>16488038.414000001</v>
      </c>
      <c r="P20" s="367">
        <v>16367907.960999999</v>
      </c>
      <c r="Q20" s="368">
        <v>16353113.210999999</v>
      </c>
      <c r="R20" s="369">
        <v>16613363.083000001</v>
      </c>
      <c r="S20" s="370">
        <v>16993108.309999999</v>
      </c>
      <c r="T20" s="371">
        <v>17328197.416000001</v>
      </c>
      <c r="U20" s="372">
        <v>17820509.807999998</v>
      </c>
      <c r="V20" s="373">
        <v>18188602.664000001</v>
      </c>
      <c r="W20" s="374">
        <v>18517174.487</v>
      </c>
      <c r="X20" s="375">
        <v>17474371.25</v>
      </c>
      <c r="Y20" s="376">
        <v>18519585.622000001</v>
      </c>
      <c r="Z20" s="377">
        <v>19159376.875</v>
      </c>
    </row>
    <row r="21" spans="2:26" ht="15" customHeight="1">
      <c r="B21" s="830" t="s">
        <v>45</v>
      </c>
      <c r="C21" s="831"/>
      <c r="D21" s="832"/>
      <c r="E21" s="833"/>
      <c r="F21" s="834"/>
      <c r="G21" s="835"/>
      <c r="H21" s="836"/>
      <c r="I21" s="837"/>
      <c r="J21" s="838"/>
      <c r="K21" s="839"/>
      <c r="L21" s="840"/>
      <c r="M21" s="841"/>
      <c r="N21" s="842"/>
      <c r="O21" s="843"/>
      <c r="P21" s="844"/>
      <c r="Q21" s="845"/>
      <c r="R21" s="846"/>
      <c r="S21" s="847"/>
      <c r="T21" s="848"/>
      <c r="U21" s="849"/>
      <c r="V21" s="850"/>
      <c r="W21" s="851"/>
      <c r="X21" s="852"/>
      <c r="Y21" s="853"/>
      <c r="Z21" s="854" t="s">
        <v>28</v>
      </c>
    </row>
    <row r="22" spans="2:26">
      <c r="B22" s="379" t="s">
        <v>30</v>
      </c>
      <c r="C22" s="380" t="s">
        <v>46</v>
      </c>
      <c r="D22" s="381">
        <v>539145.522</v>
      </c>
      <c r="E22" s="382">
        <v>569807.99600000004</v>
      </c>
      <c r="F22" s="383">
        <v>600908.41500000004</v>
      </c>
      <c r="G22" s="384">
        <v>639129.36100000003</v>
      </c>
      <c r="H22" s="385">
        <v>678093.52</v>
      </c>
      <c r="I22" s="386">
        <v>719977.55099999998</v>
      </c>
      <c r="J22" s="387">
        <v>776413.103</v>
      </c>
      <c r="K22" s="388">
        <v>826927.98400000005</v>
      </c>
      <c r="L22" s="389">
        <v>852859.35400000005</v>
      </c>
      <c r="M22" s="390">
        <v>904209.15800000005</v>
      </c>
      <c r="N22" s="391">
        <v>943488.21600000001</v>
      </c>
      <c r="O22" s="392">
        <v>993249.91599999997</v>
      </c>
      <c r="P22" s="393">
        <v>998266.25199999998</v>
      </c>
      <c r="Q22" s="394">
        <v>1105431.18</v>
      </c>
      <c r="R22" s="395">
        <v>1118585.0360000001</v>
      </c>
      <c r="S22" s="396">
        <v>1125701.148</v>
      </c>
      <c r="T22" s="397">
        <v>1213233.5449999999</v>
      </c>
      <c r="U22" s="398">
        <v>1248366.7250000001</v>
      </c>
      <c r="V22" s="399">
        <v>1326195.638</v>
      </c>
      <c r="W22" s="400">
        <v>1360009.5490000001</v>
      </c>
      <c r="X22" s="401">
        <v>1459583.2960000001</v>
      </c>
      <c r="Y22" s="402">
        <v>1646960.7890000001</v>
      </c>
      <c r="Z22" s="403">
        <v>1866627.9620000001</v>
      </c>
    </row>
    <row r="23" spans="2:26">
      <c r="B23" s="404" t="s">
        <v>32</v>
      </c>
      <c r="C23" s="405" t="s">
        <v>46</v>
      </c>
      <c r="D23" s="406">
        <v>284862.73300000001</v>
      </c>
      <c r="E23" s="407">
        <v>296218.13299999997</v>
      </c>
      <c r="F23" s="408">
        <v>312900.47499999998</v>
      </c>
      <c r="G23" s="409">
        <v>320981.26799999998</v>
      </c>
      <c r="H23" s="410">
        <v>334143.28399999999</v>
      </c>
      <c r="I23" s="411">
        <v>347658.43900000001</v>
      </c>
      <c r="J23" s="412">
        <v>371910.19199999998</v>
      </c>
      <c r="K23" s="413">
        <v>391020.99200000003</v>
      </c>
      <c r="L23" s="414">
        <v>405729.43</v>
      </c>
      <c r="M23" s="415">
        <v>407550.484</v>
      </c>
      <c r="N23" s="416">
        <v>434005.97700000001</v>
      </c>
      <c r="O23" s="417">
        <v>451932.625</v>
      </c>
      <c r="P23" s="418">
        <v>469720.33600000001</v>
      </c>
      <c r="Q23" s="419">
        <v>487343.79599999997</v>
      </c>
      <c r="R23" s="420">
        <v>503619.62300000002</v>
      </c>
      <c r="S23" s="421">
        <v>520877.80699999997</v>
      </c>
      <c r="T23" s="422">
        <v>550677.56599999999</v>
      </c>
      <c r="U23" s="423">
        <v>573788.52800000005</v>
      </c>
      <c r="V23" s="424">
        <v>600269.92599999998</v>
      </c>
      <c r="W23" s="425">
        <v>650523.59</v>
      </c>
      <c r="X23" s="426">
        <v>643057.25100000005</v>
      </c>
      <c r="Y23" s="427">
        <v>719771.49699999997</v>
      </c>
      <c r="Z23" s="428">
        <v>797839.88500000001</v>
      </c>
    </row>
    <row r="24" spans="2:26">
      <c r="B24" s="429" t="s">
        <v>33</v>
      </c>
      <c r="C24" s="430" t="s">
        <v>46</v>
      </c>
      <c r="D24" s="431">
        <v>901003.29</v>
      </c>
      <c r="E24" s="432">
        <v>937793.04399999999</v>
      </c>
      <c r="F24" s="433">
        <v>971009.08799999999</v>
      </c>
      <c r="G24" s="434">
        <v>1023686.549</v>
      </c>
      <c r="H24" s="435">
        <v>1083615.23</v>
      </c>
      <c r="I24" s="436">
        <v>1171340.162</v>
      </c>
      <c r="J24" s="437">
        <v>1241618.9110000001</v>
      </c>
      <c r="K24" s="438">
        <v>1301593.852</v>
      </c>
      <c r="L24" s="439">
        <v>1342396.6129999999</v>
      </c>
      <c r="M24" s="440">
        <v>1307000.6580000001</v>
      </c>
      <c r="N24" s="441">
        <v>1363578.9750000001</v>
      </c>
      <c r="O24" s="442">
        <v>1430807.125</v>
      </c>
      <c r="P24" s="443">
        <v>1468094.9650000001</v>
      </c>
      <c r="Q24" s="444">
        <v>1554122.7450000001</v>
      </c>
      <c r="R24" s="445">
        <v>1621396.709</v>
      </c>
      <c r="S24" s="446">
        <v>1594850.8419999999</v>
      </c>
      <c r="T24" s="447">
        <v>1678093.3959999999</v>
      </c>
      <c r="U24" s="448">
        <v>1765763.1540000001</v>
      </c>
      <c r="V24" s="449">
        <v>1852987.7549999999</v>
      </c>
      <c r="W24" s="450">
        <v>1899694.9909999999</v>
      </c>
      <c r="X24" s="451">
        <v>1847838.7649999999</v>
      </c>
      <c r="Y24" s="452">
        <v>2133084.7220000001</v>
      </c>
      <c r="Z24" s="453">
        <v>2415839.6570000001</v>
      </c>
    </row>
    <row r="25" spans="2:26">
      <c r="B25" s="454" t="s">
        <v>34</v>
      </c>
      <c r="C25" s="455" t="s">
        <v>46</v>
      </c>
      <c r="D25" s="456">
        <v>1589447.426</v>
      </c>
      <c r="E25" s="457">
        <v>1687216.7390000001</v>
      </c>
      <c r="F25" s="458">
        <v>1762925.9350000001</v>
      </c>
      <c r="G25" s="459">
        <v>1753702.1440000001</v>
      </c>
      <c r="H25" s="460">
        <v>1822285.1140000001</v>
      </c>
      <c r="I25" s="461">
        <v>1926880.385</v>
      </c>
      <c r="J25" s="462">
        <v>2065681.3049999999</v>
      </c>
      <c r="K25" s="463">
        <v>2184814.7829999998</v>
      </c>
      <c r="L25" s="464">
        <v>2259255.844</v>
      </c>
      <c r="M25" s="465">
        <v>2243848.7850000001</v>
      </c>
      <c r="N25" s="466">
        <v>2334273.2680000002</v>
      </c>
      <c r="O25" s="467">
        <v>2446474.5440000002</v>
      </c>
      <c r="P25" s="468">
        <v>2474005.287</v>
      </c>
      <c r="Q25" s="469">
        <v>2608523.5040000002</v>
      </c>
      <c r="R25" s="470">
        <v>2662032.8730000001</v>
      </c>
      <c r="S25" s="471">
        <v>2718495.1269999999</v>
      </c>
      <c r="T25" s="472">
        <v>2864105.6310000001</v>
      </c>
      <c r="U25" s="473">
        <v>2983010.673</v>
      </c>
      <c r="V25" s="474">
        <v>3125379.86</v>
      </c>
      <c r="W25" s="475">
        <v>3452964.2280000001</v>
      </c>
      <c r="X25" s="476">
        <v>3344385.6260000002</v>
      </c>
      <c r="Y25" s="477">
        <v>3648077.78</v>
      </c>
      <c r="Z25" s="478">
        <v>3914744.7620000001</v>
      </c>
    </row>
    <row r="26" spans="2:26">
      <c r="B26" s="479" t="s">
        <v>35</v>
      </c>
      <c r="C26" s="480" t="s">
        <v>46</v>
      </c>
      <c r="D26" s="481">
        <v>2236357.4169999999</v>
      </c>
      <c r="E26" s="482">
        <v>2336836.946</v>
      </c>
      <c r="F26" s="483">
        <v>2406900.9079999998</v>
      </c>
      <c r="G26" s="484">
        <v>2468580.9980000001</v>
      </c>
      <c r="H26" s="485">
        <v>2585625.0329999998</v>
      </c>
      <c r="I26" s="486">
        <v>2622039.8020000001</v>
      </c>
      <c r="J26" s="487">
        <v>2813989.196</v>
      </c>
      <c r="K26" s="488">
        <v>2985917.577</v>
      </c>
      <c r="L26" s="489">
        <v>3103958.247</v>
      </c>
      <c r="M26" s="490">
        <v>3015212.7829999998</v>
      </c>
      <c r="N26" s="491">
        <v>3184879.7549999999</v>
      </c>
      <c r="O26" s="492">
        <v>3415019.966</v>
      </c>
      <c r="P26" s="493">
        <v>3487234.4479999999</v>
      </c>
      <c r="Q26" s="494">
        <v>3628559.3369999998</v>
      </c>
      <c r="R26" s="495">
        <v>3807114.5210000002</v>
      </c>
      <c r="S26" s="496">
        <v>3889081.8960000002</v>
      </c>
      <c r="T26" s="497">
        <v>4165169.9049999998</v>
      </c>
      <c r="U26" s="498">
        <v>4386729.1880000001</v>
      </c>
      <c r="V26" s="499">
        <v>4576056.5319999997</v>
      </c>
      <c r="W26" s="500">
        <v>4840311.7740000002</v>
      </c>
      <c r="X26" s="501">
        <v>4815444.9689999996</v>
      </c>
      <c r="Y26" s="502">
        <v>5153137.09</v>
      </c>
      <c r="Z26" s="503">
        <v>5582292.074</v>
      </c>
    </row>
    <row r="27" spans="2:26">
      <c r="B27" s="504" t="s">
        <v>36</v>
      </c>
      <c r="C27" s="505" t="s">
        <v>46</v>
      </c>
      <c r="D27" s="506">
        <v>1541756.5179999999</v>
      </c>
      <c r="E27" s="507">
        <v>1597668.5049999999</v>
      </c>
      <c r="F27" s="508">
        <v>1639680.5009999999</v>
      </c>
      <c r="G27" s="509">
        <v>1673462.415</v>
      </c>
      <c r="H27" s="510">
        <v>1704921.3049999999</v>
      </c>
      <c r="I27" s="511">
        <v>1746658.11</v>
      </c>
      <c r="J27" s="512">
        <v>1886969.75</v>
      </c>
      <c r="K27" s="513">
        <v>1995607.5959999999</v>
      </c>
      <c r="L27" s="514">
        <v>2089717.307</v>
      </c>
      <c r="M27" s="515">
        <v>2044812.1370000001</v>
      </c>
      <c r="N27" s="516">
        <v>2083742.436</v>
      </c>
      <c r="O27" s="517">
        <v>2173169.9610000001</v>
      </c>
      <c r="P27" s="518">
        <v>2172383.108</v>
      </c>
      <c r="Q27" s="519">
        <v>2187376.6069999998</v>
      </c>
      <c r="R27" s="520">
        <v>2200256.409</v>
      </c>
      <c r="S27" s="521">
        <v>2240922.483</v>
      </c>
      <c r="T27" s="522">
        <v>2420672.1409999998</v>
      </c>
      <c r="U27" s="523">
        <v>2517184.4679999999</v>
      </c>
      <c r="V27" s="524">
        <v>2600326.872</v>
      </c>
      <c r="W27" s="525">
        <v>2775612.585</v>
      </c>
      <c r="X27" s="526">
        <v>2627330.0529999998</v>
      </c>
      <c r="Y27" s="527">
        <v>2950840.1860000002</v>
      </c>
      <c r="Z27" s="528">
        <v>3295257.3450000002</v>
      </c>
    </row>
    <row r="28" spans="2:26">
      <c r="B28" s="529" t="s">
        <v>37</v>
      </c>
      <c r="C28" s="530" t="s">
        <v>46</v>
      </c>
      <c r="D28" s="531">
        <v>3461199.2110000001</v>
      </c>
      <c r="E28" s="532">
        <v>3552841.4410000001</v>
      </c>
      <c r="F28" s="533">
        <v>3647933.2420000001</v>
      </c>
      <c r="G28" s="534">
        <v>3753919.2459999998</v>
      </c>
      <c r="H28" s="535">
        <v>3938955.7659999998</v>
      </c>
      <c r="I28" s="536">
        <v>4110440.486</v>
      </c>
      <c r="J28" s="537">
        <v>4300322.1880000001</v>
      </c>
      <c r="K28" s="538">
        <v>4482081.29</v>
      </c>
      <c r="L28" s="539">
        <v>4517267.5240000002</v>
      </c>
      <c r="M28" s="540">
        <v>4295628.9859999996</v>
      </c>
      <c r="N28" s="541">
        <v>4525401.3059999999</v>
      </c>
      <c r="O28" s="542">
        <v>4629400.4670000002</v>
      </c>
      <c r="P28" s="543">
        <v>4799612.88</v>
      </c>
      <c r="Q28" s="544">
        <v>5021591.1040000003</v>
      </c>
      <c r="R28" s="545">
        <v>5034454.6189999999</v>
      </c>
      <c r="S28" s="546">
        <v>5199915.2230000002</v>
      </c>
      <c r="T28" s="547">
        <v>5158900.4139999999</v>
      </c>
      <c r="U28" s="548">
        <v>5262254.9670000002</v>
      </c>
      <c r="V28" s="549">
        <v>5344060.9369999999</v>
      </c>
      <c r="W28" s="550">
        <v>5404462.2929999996</v>
      </c>
      <c r="X28" s="551">
        <v>5358320.7039999999</v>
      </c>
      <c r="Y28" s="552">
        <v>5599031.7910000002</v>
      </c>
      <c r="Z28" s="553">
        <v>5895687.8119999999</v>
      </c>
    </row>
    <row r="29" spans="2:26">
      <c r="B29" s="554" t="s">
        <v>38</v>
      </c>
      <c r="C29" s="555" t="s">
        <v>46</v>
      </c>
      <c r="D29" s="556">
        <v>507623.549</v>
      </c>
      <c r="E29" s="557">
        <v>532572.42099999997</v>
      </c>
      <c r="F29" s="558">
        <v>556285.46499999997</v>
      </c>
      <c r="G29" s="559">
        <v>554118.60100000002</v>
      </c>
      <c r="H29" s="560">
        <v>583063.53599999996</v>
      </c>
      <c r="I29" s="561">
        <v>614044.12</v>
      </c>
      <c r="J29" s="562">
        <v>670411.39099999995</v>
      </c>
      <c r="K29" s="563">
        <v>719961.53799999994</v>
      </c>
      <c r="L29" s="564">
        <v>763407.57499999995</v>
      </c>
      <c r="M29" s="565">
        <v>736521.81799999997</v>
      </c>
      <c r="N29" s="566">
        <v>748292.70600000001</v>
      </c>
      <c r="O29" s="567">
        <v>777880.90700000001</v>
      </c>
      <c r="P29" s="568">
        <v>792041.82799999998</v>
      </c>
      <c r="Q29" s="569">
        <v>827475.78799999994</v>
      </c>
      <c r="R29" s="570">
        <v>830318.43</v>
      </c>
      <c r="S29" s="571">
        <v>851884.69700000004</v>
      </c>
      <c r="T29" s="572">
        <v>890488.55500000005</v>
      </c>
      <c r="U29" s="573">
        <v>943739.61899999995</v>
      </c>
      <c r="V29" s="574">
        <v>996447.28799999994</v>
      </c>
      <c r="W29" s="575">
        <v>1059591.145</v>
      </c>
      <c r="X29" s="576">
        <v>1065124.513</v>
      </c>
      <c r="Y29" s="577">
        <v>1186870.186</v>
      </c>
      <c r="Z29" s="578">
        <v>1319462.3419999999</v>
      </c>
    </row>
    <row r="30" spans="2:26">
      <c r="B30" s="579" t="s">
        <v>39</v>
      </c>
      <c r="C30" s="580" t="s">
        <v>46</v>
      </c>
      <c r="D30" s="581">
        <v>408352.62800000003</v>
      </c>
      <c r="E30" s="582">
        <v>425433.446</v>
      </c>
      <c r="F30" s="583">
        <v>451281.40399999998</v>
      </c>
      <c r="G30" s="584">
        <v>469501.37699999998</v>
      </c>
      <c r="H30" s="585">
        <v>509887.66100000002</v>
      </c>
      <c r="I30" s="586">
        <v>530377.33900000004</v>
      </c>
      <c r="J30" s="587">
        <v>577925.80500000005</v>
      </c>
      <c r="K30" s="588">
        <v>640678.92200000002</v>
      </c>
      <c r="L30" s="589">
        <v>697829.21400000004</v>
      </c>
      <c r="M30" s="590">
        <v>734012.74600000004</v>
      </c>
      <c r="N30" s="591">
        <v>794607.804</v>
      </c>
      <c r="O30" s="592">
        <v>862451.78599999996</v>
      </c>
      <c r="P30" s="593">
        <v>897877.76300000004</v>
      </c>
      <c r="Q30" s="594">
        <v>925133.245</v>
      </c>
      <c r="R30" s="595">
        <v>962317.65399999998</v>
      </c>
      <c r="S30" s="596">
        <v>1018896.563</v>
      </c>
      <c r="T30" s="597">
        <v>1069459.06</v>
      </c>
      <c r="U30" s="598">
        <v>1137654.148</v>
      </c>
      <c r="V30" s="599">
        <v>1216240.4939999999</v>
      </c>
      <c r="W30" s="600">
        <v>1347315.628</v>
      </c>
      <c r="X30" s="601">
        <v>1376571.3019999999</v>
      </c>
      <c r="Y30" s="602">
        <v>1527349.889</v>
      </c>
      <c r="Z30" s="603">
        <v>1720333.629</v>
      </c>
    </row>
    <row r="31" spans="2:26">
      <c r="B31" s="604" t="s">
        <v>40</v>
      </c>
      <c r="C31" s="605" t="s">
        <v>46</v>
      </c>
      <c r="D31" s="606">
        <v>875738.4</v>
      </c>
      <c r="E31" s="607">
        <v>937760.30200000003</v>
      </c>
      <c r="F31" s="608">
        <v>1009753.34</v>
      </c>
      <c r="G31" s="609">
        <v>1056695.32</v>
      </c>
      <c r="H31" s="610">
        <v>1122166.0719999999</v>
      </c>
      <c r="I31" s="611">
        <v>1205129.0379999999</v>
      </c>
      <c r="J31" s="612">
        <v>1363886.8189999999</v>
      </c>
      <c r="K31" s="613">
        <v>1468826.952</v>
      </c>
      <c r="L31" s="614">
        <v>1528583.7560000001</v>
      </c>
      <c r="M31" s="615">
        <v>1487853.787</v>
      </c>
      <c r="N31" s="616">
        <v>1475426.6129999999</v>
      </c>
      <c r="O31" s="617">
        <v>1489594.952</v>
      </c>
      <c r="P31" s="618">
        <v>1483654.0970000001</v>
      </c>
      <c r="Q31" s="619">
        <v>1512561.983</v>
      </c>
      <c r="R31" s="620">
        <v>1558986.389</v>
      </c>
      <c r="S31" s="621">
        <v>1621825.0090000001</v>
      </c>
      <c r="T31" s="622">
        <v>1734116.1610000001</v>
      </c>
      <c r="U31" s="623">
        <v>1842770.4639999999</v>
      </c>
      <c r="V31" s="624">
        <v>1905450.0209999999</v>
      </c>
      <c r="W31" s="625">
        <v>2061661.8160000001</v>
      </c>
      <c r="X31" s="626">
        <v>1845714.544</v>
      </c>
      <c r="Y31" s="627">
        <v>2068304.39</v>
      </c>
      <c r="Z31" s="628">
        <v>2326110.5759999999</v>
      </c>
    </row>
    <row r="32" spans="2:26">
      <c r="B32" s="629" t="s">
        <v>41</v>
      </c>
      <c r="C32" s="630" t="s">
        <v>46</v>
      </c>
      <c r="D32" s="631">
        <v>1562408.6569999999</v>
      </c>
      <c r="E32" s="632">
        <v>1650356.8929999999</v>
      </c>
      <c r="F32" s="633">
        <v>1727032.129</v>
      </c>
      <c r="G32" s="634">
        <v>1808368.02</v>
      </c>
      <c r="H32" s="635">
        <v>1922941.361</v>
      </c>
      <c r="I32" s="636">
        <v>1976697.868</v>
      </c>
      <c r="J32" s="637">
        <v>2113504.3879999998</v>
      </c>
      <c r="K32" s="638">
        <v>2178375.4980000001</v>
      </c>
      <c r="L32" s="639">
        <v>2271084.6570000001</v>
      </c>
      <c r="M32" s="640">
        <v>2181121.1290000002</v>
      </c>
      <c r="N32" s="641">
        <v>2290196.8990000002</v>
      </c>
      <c r="O32" s="642">
        <v>2354769.787</v>
      </c>
      <c r="P32" s="643">
        <v>2442463.44</v>
      </c>
      <c r="Q32" s="644">
        <v>2562195.165</v>
      </c>
      <c r="R32" s="645">
        <v>2666663.773</v>
      </c>
      <c r="S32" s="646">
        <v>2767234.1949999998</v>
      </c>
      <c r="T32" s="647">
        <v>2892299.1740000001</v>
      </c>
      <c r="U32" s="648">
        <v>3041891.8429999999</v>
      </c>
      <c r="V32" s="649">
        <v>3129647.7680000002</v>
      </c>
      <c r="W32" s="650">
        <v>3335878.327</v>
      </c>
      <c r="X32" s="651">
        <v>3220295.94</v>
      </c>
      <c r="Y32" s="652">
        <v>3541780.6690000002</v>
      </c>
      <c r="Z32" s="653">
        <v>3847919.3870000001</v>
      </c>
    </row>
    <row r="33" spans="2:27">
      <c r="B33" s="654" t="s">
        <v>42</v>
      </c>
      <c r="C33" s="655" t="s">
        <v>46</v>
      </c>
      <c r="D33" s="656">
        <v>10250952</v>
      </c>
      <c r="E33" s="657">
        <v>10581929</v>
      </c>
      <c r="F33" s="658">
        <v>10929108</v>
      </c>
      <c r="G33" s="659">
        <v>11456450</v>
      </c>
      <c r="H33" s="660">
        <v>12217196</v>
      </c>
      <c r="I33" s="661">
        <v>13039197</v>
      </c>
      <c r="J33" s="662">
        <v>13815583</v>
      </c>
      <c r="K33" s="663">
        <v>14474228</v>
      </c>
      <c r="L33" s="664">
        <v>14769862</v>
      </c>
      <c r="M33" s="665">
        <v>14478067</v>
      </c>
      <c r="N33" s="666">
        <v>15048971</v>
      </c>
      <c r="O33" s="667">
        <v>15599732</v>
      </c>
      <c r="P33" s="668">
        <v>16253970</v>
      </c>
      <c r="Q33" s="669">
        <v>16880683</v>
      </c>
      <c r="R33" s="670">
        <v>17608138</v>
      </c>
      <c r="S33" s="671">
        <v>18295019</v>
      </c>
      <c r="T33" s="672">
        <v>18804913</v>
      </c>
      <c r="U33" s="673">
        <v>19612102</v>
      </c>
      <c r="V33" s="674">
        <v>20656516</v>
      </c>
      <c r="W33" s="675">
        <v>21521395</v>
      </c>
      <c r="X33" s="676">
        <v>21322950</v>
      </c>
      <c r="Y33" s="677">
        <v>23594031</v>
      </c>
      <c r="Z33" s="678">
        <v>25744108</v>
      </c>
    </row>
    <row r="34" spans="2:27">
      <c r="B34" s="679" t="s">
        <v>43</v>
      </c>
      <c r="C34" s="680" t="s">
        <v>46</v>
      </c>
      <c r="D34" s="681">
        <v>8179494.6540000001</v>
      </c>
      <c r="E34" s="682">
        <v>8595169.7520000003</v>
      </c>
      <c r="F34" s="683">
        <v>8975886.2760000005</v>
      </c>
      <c r="G34" s="684">
        <v>9175408.2609999999</v>
      </c>
      <c r="H34" s="685">
        <v>9588329.9550000001</v>
      </c>
      <c r="I34" s="686">
        <v>9969652.7630000003</v>
      </c>
      <c r="J34" s="687">
        <v>10838078.456</v>
      </c>
      <c r="K34" s="688">
        <v>11531528.380000001</v>
      </c>
      <c r="L34" s="689">
        <v>12023861.062000001</v>
      </c>
      <c r="M34" s="690">
        <v>11749865.317</v>
      </c>
      <c r="N34" s="691">
        <v>12107544.739</v>
      </c>
      <c r="O34" s="692">
        <v>12644500.291999999</v>
      </c>
      <c r="P34" s="693">
        <v>12798604.995999999</v>
      </c>
      <c r="Q34" s="694">
        <v>13245466.402000001</v>
      </c>
      <c r="R34" s="695">
        <v>13618370.744000001</v>
      </c>
      <c r="S34" s="696">
        <v>14032530.186000001</v>
      </c>
      <c r="T34" s="697">
        <v>14929005.521</v>
      </c>
      <c r="U34" s="698">
        <v>15679134.107000001</v>
      </c>
      <c r="V34" s="699">
        <v>16379258.51</v>
      </c>
      <c r="W34" s="700">
        <v>17620900.613000002</v>
      </c>
      <c r="X34" s="701">
        <v>17099613.763999999</v>
      </c>
      <c r="Y34" s="702">
        <v>18805848.445</v>
      </c>
      <c r="Z34" s="703">
        <v>20733999.252999999</v>
      </c>
    </row>
    <row r="35" spans="2:27">
      <c r="B35" s="704" t="s">
        <v>44</v>
      </c>
      <c r="C35" s="705" t="s">
        <v>46</v>
      </c>
      <c r="D35" s="706">
        <v>9474943.4649999999</v>
      </c>
      <c r="E35" s="707">
        <v>9959327.2709999997</v>
      </c>
      <c r="F35" s="708">
        <v>10418107.476</v>
      </c>
      <c r="G35" s="709">
        <v>10680454.861</v>
      </c>
      <c r="H35" s="710">
        <v>11222327.778999999</v>
      </c>
      <c r="I35" s="711">
        <v>11675872.9</v>
      </c>
      <c r="J35" s="712">
        <v>12723142.530999999</v>
      </c>
      <c r="K35" s="713">
        <v>13605092.804</v>
      </c>
      <c r="L35" s="714">
        <v>14287680.629000001</v>
      </c>
      <c r="M35" s="715">
        <v>14022860.668</v>
      </c>
      <c r="N35" s="716">
        <v>14507781.968</v>
      </c>
      <c r="O35" s="717">
        <v>15204471.218</v>
      </c>
      <c r="P35" s="718">
        <v>15434428.242000001</v>
      </c>
      <c r="Q35" s="719">
        <v>15958684.5</v>
      </c>
      <c r="R35" s="720">
        <v>16442090.392999999</v>
      </c>
      <c r="S35" s="721">
        <v>16993108.309999999</v>
      </c>
      <c r="T35" s="722">
        <v>18066313.945</v>
      </c>
      <c r="U35" s="723">
        <v>19038125.975000001</v>
      </c>
      <c r="V35" s="724">
        <v>19959919.984999999</v>
      </c>
      <c r="W35" s="725">
        <v>21560071.357000001</v>
      </c>
      <c r="X35" s="726">
        <v>21088247.478999998</v>
      </c>
      <c r="Y35" s="727">
        <v>23215051.462000001</v>
      </c>
      <c r="Z35" s="728">
        <v>25650539.806000002</v>
      </c>
    </row>
    <row r="37" spans="2:27">
      <c r="B37" s="756" t="s">
        <v>47</v>
      </c>
      <c r="C37" s="755"/>
      <c r="D37" s="755"/>
      <c r="E37" s="755"/>
      <c r="F37" s="755"/>
      <c r="G37" s="755"/>
      <c r="H37" s="755"/>
      <c r="I37" s="755"/>
      <c r="J37" s="755"/>
      <c r="K37" s="755"/>
      <c r="L37" s="755"/>
      <c r="M37" s="755"/>
      <c r="N37" s="755"/>
      <c r="O37" s="755"/>
      <c r="P37" s="755"/>
      <c r="Q37" s="755"/>
      <c r="R37" s="755"/>
      <c r="S37" s="755"/>
      <c r="T37" s="755"/>
      <c r="U37" s="755"/>
      <c r="V37" s="755"/>
      <c r="W37" s="755"/>
      <c r="X37" s="755"/>
      <c r="Y37" s="755"/>
      <c r="Z37" s="755"/>
      <c r="AA37" s="755"/>
    </row>
    <row r="38" spans="2:27">
      <c r="B38" s="757" t="s">
        <v>48</v>
      </c>
      <c r="C38" s="755"/>
      <c r="D38" s="755"/>
      <c r="E38" s="755"/>
      <c r="F38" s="755"/>
      <c r="G38" s="755"/>
      <c r="H38" s="755"/>
      <c r="I38" s="755"/>
      <c r="J38" s="755"/>
      <c r="K38" s="755"/>
      <c r="L38" s="755"/>
      <c r="M38" s="755"/>
      <c r="N38" s="755"/>
      <c r="O38" s="755"/>
      <c r="P38" s="755"/>
      <c r="Q38" s="755"/>
      <c r="R38" s="755"/>
      <c r="S38" s="755"/>
      <c r="T38" s="755"/>
      <c r="U38" s="755"/>
      <c r="V38" s="755"/>
      <c r="W38" s="755"/>
      <c r="X38" s="755"/>
      <c r="Y38" s="755"/>
      <c r="Z38" s="755"/>
      <c r="AA38" s="755"/>
    </row>
    <row r="39" spans="2:27">
      <c r="B39" s="757" t="s">
        <v>49</v>
      </c>
      <c r="C39" s="755"/>
      <c r="D39" s="755"/>
      <c r="E39" s="755"/>
      <c r="F39" s="755"/>
      <c r="G39" s="755"/>
      <c r="H39" s="755"/>
      <c r="I39" s="755"/>
      <c r="J39" s="755"/>
      <c r="K39" s="755"/>
      <c r="L39" s="755"/>
      <c r="M39" s="755"/>
      <c r="N39" s="755"/>
      <c r="O39" s="755"/>
      <c r="P39" s="755"/>
      <c r="Q39" s="755"/>
      <c r="R39" s="755"/>
      <c r="S39" s="755"/>
      <c r="T39" s="755"/>
      <c r="U39" s="755"/>
      <c r="V39" s="755"/>
      <c r="W39" s="755"/>
      <c r="X39" s="755"/>
      <c r="Y39" s="755"/>
      <c r="Z39" s="755"/>
      <c r="AA39" s="755"/>
    </row>
    <row r="40" spans="2:27">
      <c r="B40" s="757" t="s">
        <v>50</v>
      </c>
      <c r="C40" s="755"/>
      <c r="D40" s="755"/>
      <c r="E40" s="755"/>
      <c r="F40" s="755"/>
      <c r="G40" s="755"/>
      <c r="H40" s="755"/>
      <c r="I40" s="755"/>
      <c r="J40" s="755"/>
      <c r="K40" s="755"/>
      <c r="L40" s="755"/>
      <c r="M40" s="755"/>
      <c r="N40" s="755"/>
      <c r="O40" s="755"/>
      <c r="P40" s="755"/>
      <c r="Q40" s="755"/>
      <c r="R40" s="755"/>
      <c r="S40" s="755"/>
      <c r="T40" s="755"/>
      <c r="U40" s="755"/>
      <c r="V40" s="755"/>
      <c r="W40" s="755"/>
      <c r="X40" s="755"/>
      <c r="Y40" s="755"/>
      <c r="Z40" s="755"/>
      <c r="AA40" s="755"/>
    </row>
    <row r="42" spans="2:27">
      <c r="B42" s="799" t="s">
        <v>2</v>
      </c>
      <c r="C42" s="799" t="s">
        <v>2</v>
      </c>
      <c r="D42" s="799" t="s">
        <v>2</v>
      </c>
      <c r="E42" s="758" t="s">
        <v>3</v>
      </c>
      <c r="F42" s="758" t="s">
        <v>4</v>
      </c>
      <c r="G42" s="758" t="s">
        <v>5</v>
      </c>
      <c r="H42" s="758" t="s">
        <v>6</v>
      </c>
      <c r="I42" s="758" t="s">
        <v>7</v>
      </c>
      <c r="J42" s="758" t="s">
        <v>8</v>
      </c>
      <c r="K42" s="758" t="s">
        <v>9</v>
      </c>
      <c r="L42" s="758" t="s">
        <v>10</v>
      </c>
      <c r="M42" s="758" t="s">
        <v>11</v>
      </c>
      <c r="N42" s="758" t="s">
        <v>12</v>
      </c>
      <c r="O42" s="758" t="s">
        <v>13</v>
      </c>
      <c r="P42" s="758" t="s">
        <v>14</v>
      </c>
      <c r="Q42" s="758" t="s">
        <v>15</v>
      </c>
      <c r="R42" s="758" t="s">
        <v>16</v>
      </c>
      <c r="S42" s="758" t="s">
        <v>17</v>
      </c>
      <c r="T42" s="758" t="s">
        <v>18</v>
      </c>
      <c r="U42" s="758" t="s">
        <v>19</v>
      </c>
      <c r="V42" s="758" t="s">
        <v>20</v>
      </c>
      <c r="W42" s="758" t="s">
        <v>21</v>
      </c>
      <c r="X42" s="758" t="s">
        <v>22</v>
      </c>
      <c r="Y42" s="758" t="s">
        <v>23</v>
      </c>
      <c r="Z42" s="758" t="s">
        <v>24</v>
      </c>
      <c r="AA42" s="758" t="s">
        <v>25</v>
      </c>
    </row>
    <row r="43" spans="2:27">
      <c r="B43" s="759" t="s">
        <v>26</v>
      </c>
      <c r="C43" s="759" t="s">
        <v>27</v>
      </c>
      <c r="D43" s="760" t="s">
        <v>28</v>
      </c>
      <c r="E43" s="760" t="s">
        <v>28</v>
      </c>
      <c r="F43" s="760" t="s">
        <v>28</v>
      </c>
      <c r="G43" s="760" t="s">
        <v>28</v>
      </c>
      <c r="H43" s="760" t="s">
        <v>28</v>
      </c>
      <c r="I43" s="760" t="s">
        <v>28</v>
      </c>
      <c r="J43" s="760" t="s">
        <v>28</v>
      </c>
      <c r="K43" s="760" t="s">
        <v>28</v>
      </c>
      <c r="L43" s="760" t="s">
        <v>28</v>
      </c>
      <c r="M43" s="760" t="s">
        <v>28</v>
      </c>
      <c r="N43" s="760" t="s">
        <v>28</v>
      </c>
      <c r="O43" s="760" t="s">
        <v>28</v>
      </c>
      <c r="P43" s="760" t="s">
        <v>28</v>
      </c>
      <c r="Q43" s="760" t="s">
        <v>28</v>
      </c>
      <c r="R43" s="760" t="s">
        <v>28</v>
      </c>
      <c r="S43" s="760" t="s">
        <v>28</v>
      </c>
      <c r="T43" s="760" t="s">
        <v>28</v>
      </c>
      <c r="U43" s="760" t="s">
        <v>28</v>
      </c>
      <c r="V43" s="760" t="s">
        <v>28</v>
      </c>
      <c r="W43" s="760" t="s">
        <v>28</v>
      </c>
      <c r="X43" s="760" t="s">
        <v>28</v>
      </c>
      <c r="Y43" s="760" t="s">
        <v>28</v>
      </c>
      <c r="Z43" s="760" t="s">
        <v>28</v>
      </c>
      <c r="AA43" s="760" t="s">
        <v>28</v>
      </c>
    </row>
    <row r="44" spans="2:27">
      <c r="B44" s="800" t="s">
        <v>51</v>
      </c>
      <c r="C44" s="801"/>
      <c r="D44" s="801"/>
      <c r="E44" s="801"/>
      <c r="F44" s="801"/>
      <c r="G44" s="801"/>
      <c r="H44" s="801"/>
      <c r="I44" s="801"/>
      <c r="J44" s="801"/>
      <c r="K44" s="801"/>
      <c r="L44" s="801"/>
      <c r="M44" s="801"/>
      <c r="N44" s="801"/>
      <c r="O44" s="801"/>
      <c r="P44" s="801"/>
      <c r="Q44" s="801"/>
      <c r="R44" s="801"/>
      <c r="S44" s="801"/>
      <c r="T44" s="801"/>
      <c r="U44" s="801"/>
      <c r="V44" s="801"/>
      <c r="W44" s="801"/>
      <c r="X44" s="801"/>
      <c r="Y44" s="801"/>
      <c r="Z44" s="801"/>
      <c r="AA44" s="802" t="s">
        <v>28</v>
      </c>
    </row>
    <row r="45" spans="2:27">
      <c r="B45" s="761" t="s">
        <v>30</v>
      </c>
      <c r="C45" s="761" t="s">
        <v>52</v>
      </c>
      <c r="D45" s="760" t="s">
        <v>28</v>
      </c>
      <c r="E45" s="762">
        <v>16487.708999999999</v>
      </c>
      <c r="F45" s="762">
        <v>16569.417000000001</v>
      </c>
      <c r="G45" s="762">
        <v>16829.946</v>
      </c>
      <c r="H45" s="762">
        <v>17143.293000000001</v>
      </c>
      <c r="I45" s="762">
        <v>17743.47</v>
      </c>
      <c r="J45" s="762">
        <v>18164.66</v>
      </c>
      <c r="K45" s="762">
        <v>18754.39</v>
      </c>
      <c r="L45" s="762">
        <v>19208.166000000001</v>
      </c>
      <c r="M45" s="762">
        <v>18915.262999999999</v>
      </c>
      <c r="N45" s="762">
        <v>19494.806</v>
      </c>
      <c r="O45" s="762">
        <v>19650.971000000001</v>
      </c>
      <c r="P45" s="762">
        <v>20183.440999999999</v>
      </c>
      <c r="Q45" s="762">
        <v>20220.874</v>
      </c>
      <c r="R45" s="762">
        <v>20392.116999999998</v>
      </c>
      <c r="S45" s="762">
        <v>20743.419999999998</v>
      </c>
      <c r="T45" s="762">
        <v>20790.384999999998</v>
      </c>
      <c r="U45" s="762">
        <v>21325.656999999999</v>
      </c>
      <c r="V45" s="762">
        <v>21692.928</v>
      </c>
      <c r="W45" s="763" t="s">
        <v>28</v>
      </c>
      <c r="X45" s="763" t="s">
        <v>28</v>
      </c>
      <c r="Y45" s="763" t="s">
        <v>28</v>
      </c>
      <c r="Z45" s="763" t="s">
        <v>28</v>
      </c>
      <c r="AA45" s="763" t="s">
        <v>28</v>
      </c>
    </row>
    <row r="46" spans="2:27">
      <c r="B46" s="761" t="s">
        <v>32</v>
      </c>
      <c r="C46" s="761" t="s">
        <v>52</v>
      </c>
      <c r="D46" s="760" t="s">
        <v>28</v>
      </c>
      <c r="E46" s="762">
        <v>6530.7340000000004</v>
      </c>
      <c r="F46" s="762">
        <v>6587.4589999999998</v>
      </c>
      <c r="G46" s="762">
        <v>6654.2669999999998</v>
      </c>
      <c r="H46" s="762">
        <v>6667.134</v>
      </c>
      <c r="I46" s="762">
        <v>6689.0950000000003</v>
      </c>
      <c r="J46" s="762">
        <v>6741.7269999999999</v>
      </c>
      <c r="K46" s="762">
        <v>6878.1030000000001</v>
      </c>
      <c r="L46" s="762">
        <v>7001.5749999999998</v>
      </c>
      <c r="M46" s="762">
        <v>7076.33</v>
      </c>
      <c r="N46" s="762">
        <v>6978.55</v>
      </c>
      <c r="O46" s="762">
        <v>7071.0640000000003</v>
      </c>
      <c r="P46" s="762">
        <v>7240.3370000000004</v>
      </c>
      <c r="Q46" s="762">
        <v>7257.7479999999996</v>
      </c>
      <c r="R46" s="762">
        <v>7228.7280000000001</v>
      </c>
      <c r="S46" s="762">
        <v>7239.1229999999996</v>
      </c>
      <c r="T46" s="762">
        <v>7274.357</v>
      </c>
      <c r="U46" s="762">
        <v>7359.2939999999999</v>
      </c>
      <c r="V46" s="762">
        <v>7493.1980000000003</v>
      </c>
      <c r="W46" s="762">
        <v>7611.84</v>
      </c>
      <c r="X46" s="762">
        <v>7720.1980000000003</v>
      </c>
      <c r="Y46" s="762">
        <v>7082.1310000000003</v>
      </c>
      <c r="Z46" s="762">
        <v>7639.848</v>
      </c>
      <c r="AA46" s="764">
        <v>7977.1850000000004</v>
      </c>
    </row>
    <row r="47" spans="2:27">
      <c r="B47" s="761" t="s">
        <v>33</v>
      </c>
      <c r="C47" s="761" t="s">
        <v>52</v>
      </c>
      <c r="D47" s="760" t="s">
        <v>28</v>
      </c>
      <c r="E47" s="762">
        <v>26951.100999999999</v>
      </c>
      <c r="F47" s="762">
        <v>26999.772000000001</v>
      </c>
      <c r="G47" s="762">
        <v>27373.506000000001</v>
      </c>
      <c r="H47" s="762">
        <v>27807.574000000001</v>
      </c>
      <c r="I47" s="762">
        <v>28429.455000000002</v>
      </c>
      <c r="J47" s="762">
        <v>28705.223000000002</v>
      </c>
      <c r="K47" s="762">
        <v>29095.185000000001</v>
      </c>
      <c r="L47" s="762">
        <v>29683.527999999998</v>
      </c>
      <c r="M47" s="762">
        <v>30048.598000000002</v>
      </c>
      <c r="N47" s="762">
        <v>29073.631000000001</v>
      </c>
      <c r="O47" s="762">
        <v>29649.915000000001</v>
      </c>
      <c r="P47" s="762">
        <v>30058.401999999998</v>
      </c>
      <c r="Q47" s="762">
        <v>30592.755000000001</v>
      </c>
      <c r="R47" s="762">
        <v>30859.16</v>
      </c>
      <c r="S47" s="762">
        <v>30863.555</v>
      </c>
      <c r="T47" s="762">
        <v>31128.542000000001</v>
      </c>
      <c r="U47" s="762">
        <v>31229.603999999999</v>
      </c>
      <c r="V47" s="762">
        <v>31681.103999999999</v>
      </c>
      <c r="W47" s="762">
        <v>32514.554</v>
      </c>
      <c r="X47" s="762">
        <v>32983.834999999999</v>
      </c>
      <c r="Y47" s="762">
        <v>29022.092000000001</v>
      </c>
      <c r="Z47" s="762">
        <v>32136.659</v>
      </c>
      <c r="AA47" s="762">
        <v>33619.057000000001</v>
      </c>
    </row>
    <row r="48" spans="2:27">
      <c r="B48" s="761" t="s">
        <v>34</v>
      </c>
      <c r="C48" s="761" t="s">
        <v>52</v>
      </c>
      <c r="D48" s="760" t="s">
        <v>28</v>
      </c>
      <c r="E48" s="762">
        <v>39896.589999999997</v>
      </c>
      <c r="F48" s="762">
        <v>39940.733</v>
      </c>
      <c r="G48" s="762">
        <v>39248.436000000002</v>
      </c>
      <c r="H48" s="762">
        <v>39346.938000000002</v>
      </c>
      <c r="I48" s="762">
        <v>40018.107000000004</v>
      </c>
      <c r="J48" s="762">
        <v>40325.769999999997</v>
      </c>
      <c r="K48" s="762">
        <v>40309.902999999998</v>
      </c>
      <c r="L48" s="762">
        <v>41481.724000000002</v>
      </c>
      <c r="M48" s="762">
        <v>41854.514999999999</v>
      </c>
      <c r="N48" s="762">
        <v>41071.989000000001</v>
      </c>
      <c r="O48" s="762">
        <v>41337.553</v>
      </c>
      <c r="P48" s="762">
        <v>41825.165999999997</v>
      </c>
      <c r="Q48" s="762">
        <v>41819.5</v>
      </c>
      <c r="R48" s="762">
        <v>41498.519999999997</v>
      </c>
      <c r="S48" s="762">
        <v>41496.046999999999</v>
      </c>
      <c r="T48" s="762">
        <v>41620.196000000004</v>
      </c>
      <c r="U48" s="762">
        <v>41958.885999999999</v>
      </c>
      <c r="V48" s="762">
        <v>42033.53</v>
      </c>
      <c r="W48" s="762">
        <v>42642.766000000003</v>
      </c>
      <c r="X48" s="762">
        <v>43259.891000000003</v>
      </c>
      <c r="Y48" s="762">
        <v>39879.411</v>
      </c>
      <c r="Z48" s="764">
        <v>43201.635999999999</v>
      </c>
      <c r="AA48" s="764">
        <v>45127.203999999998</v>
      </c>
    </row>
    <row r="49" spans="2:28">
      <c r="B49" s="761" t="s">
        <v>35</v>
      </c>
      <c r="C49" s="761" t="s">
        <v>52</v>
      </c>
      <c r="D49" s="760" t="s">
        <v>28</v>
      </c>
      <c r="E49" s="762">
        <v>58594.925000000003</v>
      </c>
      <c r="F49" s="762">
        <v>58120.552000000003</v>
      </c>
      <c r="G49" s="762">
        <v>57472.671000000002</v>
      </c>
      <c r="H49" s="762">
        <v>56634.673000000003</v>
      </c>
      <c r="I49" s="762">
        <v>56783.046000000002</v>
      </c>
      <c r="J49" s="762">
        <v>56309.875999999997</v>
      </c>
      <c r="K49" s="762">
        <v>57538.726000000002</v>
      </c>
      <c r="L49" s="762">
        <v>58559.472000000002</v>
      </c>
      <c r="M49" s="762">
        <v>59106.197999999997</v>
      </c>
      <c r="N49" s="762">
        <v>57470.707999999999</v>
      </c>
      <c r="O49" s="762">
        <v>58523.841</v>
      </c>
      <c r="P49" s="762">
        <v>59279.167999999998</v>
      </c>
      <c r="Q49" s="762">
        <v>59162.237999999998</v>
      </c>
      <c r="R49" s="762">
        <v>59140.368999999999</v>
      </c>
      <c r="S49" s="762">
        <v>59827.038999999997</v>
      </c>
      <c r="T49" s="762">
        <v>60411.841999999997</v>
      </c>
      <c r="U49" s="762">
        <v>60933.175999999999</v>
      </c>
      <c r="V49" s="762">
        <v>61470.544000000002</v>
      </c>
      <c r="W49" s="762">
        <v>61945.468999999997</v>
      </c>
      <c r="X49" s="764">
        <v>62168.125999999997</v>
      </c>
      <c r="Y49" s="764">
        <v>59104.167999999998</v>
      </c>
      <c r="Z49" s="764">
        <v>60622.686999999998</v>
      </c>
      <c r="AA49" s="764">
        <v>61410.180999999997</v>
      </c>
    </row>
    <row r="50" spans="2:28">
      <c r="B50" s="761" t="s">
        <v>36</v>
      </c>
      <c r="C50" s="761" t="s">
        <v>52</v>
      </c>
      <c r="D50" s="760" t="s">
        <v>28</v>
      </c>
      <c r="E50" s="762">
        <v>42607.468999999997</v>
      </c>
      <c r="F50" s="762">
        <v>43149.536</v>
      </c>
      <c r="G50" s="762">
        <v>43601.019</v>
      </c>
      <c r="H50" s="762">
        <v>43973.067999999999</v>
      </c>
      <c r="I50" s="762">
        <v>44228.169000000002</v>
      </c>
      <c r="J50" s="762">
        <v>44391.552000000003</v>
      </c>
      <c r="K50" s="762">
        <v>45286.144</v>
      </c>
      <c r="L50" s="762">
        <v>45994.542000000001</v>
      </c>
      <c r="M50" s="762">
        <v>45813.296999999999</v>
      </c>
      <c r="N50" s="762">
        <v>44275.925999999999</v>
      </c>
      <c r="O50" s="762">
        <v>44033.415999999997</v>
      </c>
      <c r="P50" s="762">
        <v>44047.519</v>
      </c>
      <c r="Q50" s="762">
        <v>42964.163</v>
      </c>
      <c r="R50" s="762">
        <v>41840.595000000001</v>
      </c>
      <c r="S50" s="762">
        <v>41805.436999999998</v>
      </c>
      <c r="T50" s="762">
        <v>42105.813000000002</v>
      </c>
      <c r="U50" s="762">
        <v>42781.945</v>
      </c>
      <c r="V50" s="762">
        <v>43216.699000000001</v>
      </c>
      <c r="W50" s="762">
        <v>43622.205999999998</v>
      </c>
      <c r="X50" s="762">
        <v>43616.284</v>
      </c>
      <c r="Y50" s="762">
        <v>38510.19</v>
      </c>
      <c r="Z50" s="762">
        <v>42445.288</v>
      </c>
      <c r="AA50" s="762">
        <v>44230.195</v>
      </c>
    </row>
    <row r="51" spans="2:28">
      <c r="B51" s="761" t="s">
        <v>38</v>
      </c>
      <c r="C51" s="761" t="s">
        <v>52</v>
      </c>
      <c r="D51" s="760" t="s">
        <v>28</v>
      </c>
      <c r="E51" s="762">
        <v>12009.696</v>
      </c>
      <c r="F51" s="762">
        <v>12166.261</v>
      </c>
      <c r="G51" s="762">
        <v>12104.346</v>
      </c>
      <c r="H51" s="762">
        <v>11965.197</v>
      </c>
      <c r="I51" s="762">
        <v>11995.812</v>
      </c>
      <c r="J51" s="762">
        <v>11956.323</v>
      </c>
      <c r="K51" s="762">
        <v>12188.84</v>
      </c>
      <c r="L51" s="762">
        <v>12536.697</v>
      </c>
      <c r="M51" s="762">
        <v>12735.668</v>
      </c>
      <c r="N51" s="762">
        <v>12551.796</v>
      </c>
      <c r="O51" s="762">
        <v>12462.962</v>
      </c>
      <c r="P51" s="762">
        <v>12575.696</v>
      </c>
      <c r="Q51" s="762">
        <v>12464.674999999999</v>
      </c>
      <c r="R51" s="762">
        <v>12354.566000000001</v>
      </c>
      <c r="S51" s="762">
        <v>12438.319</v>
      </c>
      <c r="T51" s="762">
        <v>12558.566000000001</v>
      </c>
      <c r="U51" s="762">
        <v>12853.858</v>
      </c>
      <c r="V51" s="762">
        <v>13156.463</v>
      </c>
      <c r="W51" s="762">
        <v>13510.454</v>
      </c>
      <c r="X51" s="762">
        <v>13867.468999999999</v>
      </c>
      <c r="Y51" s="764">
        <v>13309.201999999999</v>
      </c>
      <c r="Z51" s="764">
        <v>13751.272999999999</v>
      </c>
      <c r="AA51" s="764">
        <v>14292.438</v>
      </c>
    </row>
    <row r="52" spans="2:28">
      <c r="B52" s="761" t="s">
        <v>39</v>
      </c>
      <c r="C52" s="761" t="s">
        <v>52</v>
      </c>
      <c r="D52" s="760" t="s">
        <v>28</v>
      </c>
      <c r="E52" s="762">
        <v>30219.168000000001</v>
      </c>
      <c r="F52" s="762">
        <v>29577.575000000001</v>
      </c>
      <c r="G52" s="762">
        <v>28612.913</v>
      </c>
      <c r="H52" s="765">
        <v>28357.454000000002</v>
      </c>
      <c r="I52" s="762">
        <v>28683.796999999999</v>
      </c>
      <c r="J52" s="762">
        <v>29225.184000000001</v>
      </c>
      <c r="K52" s="762">
        <v>30176.517</v>
      </c>
      <c r="L52" s="762">
        <v>31488.116999999998</v>
      </c>
      <c r="M52" s="762">
        <v>32558.74</v>
      </c>
      <c r="N52" s="762">
        <v>32431.428</v>
      </c>
      <c r="O52" s="765">
        <v>31490.670999999998</v>
      </c>
      <c r="P52" s="762">
        <v>31588.538</v>
      </c>
      <c r="Q52" s="762">
        <v>31544.036</v>
      </c>
      <c r="R52" s="762">
        <v>31465.038</v>
      </c>
      <c r="S52" s="762">
        <v>32112.035</v>
      </c>
      <c r="T52" s="762">
        <v>32722.675999999999</v>
      </c>
      <c r="U52" s="762">
        <v>33028.201999999997</v>
      </c>
      <c r="V52" s="762">
        <v>33108.980000000003</v>
      </c>
      <c r="W52" s="762">
        <v>32842.692000000003</v>
      </c>
      <c r="X52" s="762">
        <v>32744.684000000001</v>
      </c>
      <c r="Y52" s="762">
        <v>32489.335999999999</v>
      </c>
      <c r="Z52" s="762">
        <v>34430.703999999998</v>
      </c>
      <c r="AA52" s="765">
        <v>35506.625</v>
      </c>
    </row>
    <row r="53" spans="2:28">
      <c r="B53" s="761" t="s">
        <v>40</v>
      </c>
      <c r="C53" s="761" t="s">
        <v>52</v>
      </c>
      <c r="D53" s="760" t="s">
        <v>28</v>
      </c>
      <c r="E53" s="762">
        <v>29283.5</v>
      </c>
      <c r="F53" s="762">
        <v>30386.541000000001</v>
      </c>
      <c r="G53" s="762">
        <v>31168.059000000001</v>
      </c>
      <c r="H53" s="762">
        <v>32002.227999999999</v>
      </c>
      <c r="I53" s="762">
        <v>32896.137999999999</v>
      </c>
      <c r="J53" s="762">
        <v>33964.851999999999</v>
      </c>
      <c r="K53" s="762">
        <v>35152.762000000002</v>
      </c>
      <c r="L53" s="762">
        <v>36021.79</v>
      </c>
      <c r="M53" s="762">
        <v>36248.006000000001</v>
      </c>
      <c r="N53" s="762">
        <v>34063.01</v>
      </c>
      <c r="O53" s="762">
        <v>33272.686999999998</v>
      </c>
      <c r="P53" s="762">
        <v>32521.616999999998</v>
      </c>
      <c r="Q53" s="762">
        <v>30962.037</v>
      </c>
      <c r="R53" s="762">
        <v>30083.606</v>
      </c>
      <c r="S53" s="762">
        <v>30409.358</v>
      </c>
      <c r="T53" s="762">
        <v>31327.800999999999</v>
      </c>
      <c r="U53" s="762">
        <v>32132.564999999999</v>
      </c>
      <c r="V53" s="762">
        <v>32802.152999999998</v>
      </c>
      <c r="W53" s="762">
        <v>33628.362999999998</v>
      </c>
      <c r="X53" s="762">
        <v>34106.347000000002</v>
      </c>
      <c r="Y53" s="762">
        <v>30350.744999999999</v>
      </c>
      <c r="Z53" s="764">
        <v>32541.006000000001</v>
      </c>
      <c r="AA53" s="764">
        <v>33807.290999999997</v>
      </c>
      <c r="AB53" s="755"/>
    </row>
    <row r="54" spans="2:28">
      <c r="B54" s="761" t="s">
        <v>41</v>
      </c>
      <c r="C54" s="761" t="s">
        <v>52</v>
      </c>
      <c r="D54" s="760" t="s">
        <v>28</v>
      </c>
      <c r="E54" s="762">
        <v>46697.398999999998</v>
      </c>
      <c r="F54" s="762">
        <v>47074.508000000002</v>
      </c>
      <c r="G54" s="762">
        <v>46982.889000000003</v>
      </c>
      <c r="H54" s="762">
        <v>47113.493999999999</v>
      </c>
      <c r="I54" s="762">
        <v>47212.419000000002</v>
      </c>
      <c r="J54" s="762">
        <v>48249.271000000001</v>
      </c>
      <c r="K54" s="762">
        <v>48565.805999999997</v>
      </c>
      <c r="L54" s="762">
        <v>49025.091</v>
      </c>
      <c r="M54" s="762">
        <v>48798.582000000002</v>
      </c>
      <c r="N54" s="762">
        <v>47854.656000000003</v>
      </c>
      <c r="O54" s="762">
        <v>47643.887999999999</v>
      </c>
      <c r="P54" s="762">
        <v>48274.745000000003</v>
      </c>
      <c r="Q54" s="762">
        <v>49233.127</v>
      </c>
      <c r="R54" s="762">
        <v>50113.902999999998</v>
      </c>
      <c r="S54" s="762">
        <v>51506.654999999999</v>
      </c>
      <c r="T54" s="762">
        <v>51854.294999999998</v>
      </c>
      <c r="U54" s="762">
        <v>53094.752999999997</v>
      </c>
      <c r="V54" s="762">
        <v>53567.553999999996</v>
      </c>
      <c r="W54" s="762">
        <v>54028.652000000002</v>
      </c>
      <c r="X54" s="762">
        <v>54749.027000000002</v>
      </c>
      <c r="Y54" s="762">
        <v>48490.478999999999</v>
      </c>
      <c r="Z54" s="762">
        <v>52369.938999999998</v>
      </c>
      <c r="AA54" s="762">
        <v>54201.22</v>
      </c>
      <c r="AB54" s="755"/>
    </row>
    <row r="55" spans="2:28">
      <c r="B55" s="761" t="s">
        <v>42</v>
      </c>
      <c r="C55" s="761" t="s">
        <v>52</v>
      </c>
      <c r="D55" s="760" t="s">
        <v>28</v>
      </c>
      <c r="E55" s="762">
        <v>252381</v>
      </c>
      <c r="F55" s="762">
        <v>249285</v>
      </c>
      <c r="G55" s="762">
        <v>246661</v>
      </c>
      <c r="H55" s="762">
        <v>246095</v>
      </c>
      <c r="I55" s="762">
        <v>249070</v>
      </c>
      <c r="J55" s="762">
        <v>252474</v>
      </c>
      <c r="K55" s="762">
        <v>257103</v>
      </c>
      <c r="L55" s="762">
        <v>258579</v>
      </c>
      <c r="M55" s="762">
        <v>255628</v>
      </c>
      <c r="N55" s="762">
        <v>241310</v>
      </c>
      <c r="O55" s="762">
        <v>241437</v>
      </c>
      <c r="P55" s="762">
        <v>245070</v>
      </c>
      <c r="Q55" s="762">
        <v>249759</v>
      </c>
      <c r="R55" s="762">
        <v>253270</v>
      </c>
      <c r="S55" s="762">
        <v>258225</v>
      </c>
      <c r="T55" s="762">
        <v>263374</v>
      </c>
      <c r="U55" s="762">
        <v>267211</v>
      </c>
      <c r="V55" s="762">
        <v>270766</v>
      </c>
      <c r="W55" s="762">
        <v>275225</v>
      </c>
      <c r="X55" s="762">
        <v>278254</v>
      </c>
      <c r="Y55" s="762">
        <v>260225</v>
      </c>
      <c r="Z55" s="762">
        <v>271591</v>
      </c>
      <c r="AA55" s="762">
        <v>281365</v>
      </c>
      <c r="AB55" s="755"/>
    </row>
    <row r="56" spans="2:28">
      <c r="B56" s="761" t="s">
        <v>43</v>
      </c>
      <c r="C56" s="761" t="s">
        <v>52</v>
      </c>
      <c r="D56" s="760" t="s">
        <v>28</v>
      </c>
      <c r="E56" s="762">
        <v>237145.364</v>
      </c>
      <c r="F56" s="762">
        <v>238658.29800000001</v>
      </c>
      <c r="G56" s="762">
        <v>238826.8</v>
      </c>
      <c r="H56" s="762">
        <v>239252.45</v>
      </c>
      <c r="I56" s="762">
        <v>241783.416</v>
      </c>
      <c r="J56" s="762">
        <v>243621.397</v>
      </c>
      <c r="K56" s="762">
        <v>247972.21400000001</v>
      </c>
      <c r="L56" s="762">
        <v>253094.00899999999</v>
      </c>
      <c r="M56" s="762">
        <v>254709.83900000001</v>
      </c>
      <c r="N56" s="762">
        <v>246011.91699999999</v>
      </c>
      <c r="O56" s="762">
        <v>245112.54199999999</v>
      </c>
      <c r="P56" s="762">
        <v>245409.54399999999</v>
      </c>
      <c r="Q56" s="762">
        <v>241735.02100000001</v>
      </c>
      <c r="R56" s="762">
        <v>238891.58600000001</v>
      </c>
      <c r="S56" s="762">
        <v>240462.592</v>
      </c>
      <c r="T56" s="762">
        <v>242590.2</v>
      </c>
      <c r="U56" s="762">
        <v>246411.606</v>
      </c>
      <c r="V56" s="762">
        <v>249125.73199999999</v>
      </c>
      <c r="W56" s="762">
        <v>253328.62299999999</v>
      </c>
      <c r="X56" s="762">
        <v>255754.15</v>
      </c>
      <c r="Y56" s="762">
        <v>235262.91800000001</v>
      </c>
      <c r="Z56" s="762">
        <v>249190.11900000001</v>
      </c>
      <c r="AA56" s="762">
        <v>257750.74799999999</v>
      </c>
      <c r="AB56" s="755"/>
    </row>
    <row r="57" spans="2:28">
      <c r="B57" s="761" t="s">
        <v>44</v>
      </c>
      <c r="C57" s="761" t="s">
        <v>52</v>
      </c>
      <c r="D57" s="760" t="s">
        <v>28</v>
      </c>
      <c r="E57" s="762">
        <v>320858.99</v>
      </c>
      <c r="F57" s="762">
        <v>321078.74400000001</v>
      </c>
      <c r="G57" s="762">
        <v>318246.21600000001</v>
      </c>
      <c r="H57" s="762">
        <v>317993.41800000001</v>
      </c>
      <c r="I57" s="762">
        <v>320838.158</v>
      </c>
      <c r="J57" s="762">
        <v>323211.076</v>
      </c>
      <c r="K57" s="762">
        <v>328924.43</v>
      </c>
      <c r="L57" s="762">
        <v>336036.12</v>
      </c>
      <c r="M57" s="762">
        <v>339028.40399999998</v>
      </c>
      <c r="N57" s="762">
        <v>328229.58399999997</v>
      </c>
      <c r="O57" s="762">
        <v>325917.67599999998</v>
      </c>
      <c r="P57" s="762">
        <v>326044.50099999999</v>
      </c>
      <c r="Q57" s="762">
        <v>321903.04499999998</v>
      </c>
      <c r="R57" s="762">
        <v>318848.85499999998</v>
      </c>
      <c r="S57" s="762">
        <v>321675.63</v>
      </c>
      <c r="T57" s="762">
        <v>324503.41399999999</v>
      </c>
      <c r="U57" s="762">
        <v>329577.01500000001</v>
      </c>
      <c r="V57" s="762">
        <v>333057.049</v>
      </c>
      <c r="W57" s="762">
        <v>337406.09499999997</v>
      </c>
      <c r="X57" s="762">
        <v>340005.59600000002</v>
      </c>
      <c r="Y57" s="762">
        <v>316732.97899999999</v>
      </c>
      <c r="Z57" s="762">
        <v>334315.99900000001</v>
      </c>
      <c r="AA57" s="762">
        <v>343732.41</v>
      </c>
      <c r="AB57" s="755"/>
    </row>
  </sheetData>
  <mergeCells count="8">
    <mergeCell ref="B42:D42"/>
    <mergeCell ref="B44:Z44"/>
    <mergeCell ref="AA44"/>
    <mergeCell ref="B4:C4"/>
    <mergeCell ref="B6:Y6"/>
    <mergeCell ref="Z6"/>
    <mergeCell ref="B21:Y21"/>
    <mergeCell ref="Z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A44A-7E39-4635-BF20-5331CE23FF13}">
  <dimension ref="B1:AS122"/>
  <sheetViews>
    <sheetView tabSelected="1" topLeftCell="Z98" workbookViewId="0">
      <selection activeCell="AS100" sqref="AS100"/>
    </sheetView>
  </sheetViews>
  <sheetFormatPr baseColWidth="10" defaultColWidth="9.140625" defaultRowHeight="15"/>
  <cols>
    <col min="2" max="2" width="49" customWidth="1"/>
    <col min="3" max="25" width="14" customWidth="1"/>
    <col min="39" max="39" width="16.140625" customWidth="1"/>
    <col min="41" max="41" width="9.7109375" customWidth="1"/>
  </cols>
  <sheetData>
    <row r="1" spans="2:25">
      <c r="B1" s="1" t="s">
        <v>0</v>
      </c>
    </row>
    <row r="2" spans="2:25">
      <c r="B2" s="2" t="s">
        <v>1</v>
      </c>
    </row>
    <row r="4" spans="2:25" ht="30" customHeight="1">
      <c r="B4" s="3" t="s">
        <v>2</v>
      </c>
      <c r="C4" s="4" t="s">
        <v>3</v>
      </c>
      <c r="D4" s="5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10" t="s">
        <v>9</v>
      </c>
      <c r="J4" s="11" t="s">
        <v>10</v>
      </c>
      <c r="K4" s="12" t="s">
        <v>11</v>
      </c>
      <c r="L4" s="13" t="s">
        <v>12</v>
      </c>
      <c r="M4" s="14" t="s">
        <v>13</v>
      </c>
      <c r="N4" s="15" t="s">
        <v>14</v>
      </c>
      <c r="O4" s="16" t="s">
        <v>15</v>
      </c>
      <c r="P4" s="17" t="s">
        <v>16</v>
      </c>
      <c r="Q4" s="18" t="s">
        <v>17</v>
      </c>
      <c r="R4" s="19" t="s">
        <v>18</v>
      </c>
      <c r="S4" s="20" t="s">
        <v>19</v>
      </c>
      <c r="T4" s="21" t="s">
        <v>20</v>
      </c>
      <c r="U4" s="22" t="s">
        <v>21</v>
      </c>
      <c r="V4" s="23" t="s">
        <v>22</v>
      </c>
      <c r="W4" s="24" t="s">
        <v>23</v>
      </c>
      <c r="X4" s="25" t="s">
        <v>24</v>
      </c>
      <c r="Y4" s="26" t="s">
        <v>25</v>
      </c>
    </row>
    <row r="5" spans="2:25">
      <c r="B5" s="27" t="s">
        <v>26</v>
      </c>
      <c r="C5" s="29" t="s">
        <v>28</v>
      </c>
      <c r="D5" s="30" t="s">
        <v>28</v>
      </c>
      <c r="E5" s="31" t="s">
        <v>28</v>
      </c>
      <c r="F5" s="32" t="s">
        <v>28</v>
      </c>
      <c r="G5" s="33" t="s">
        <v>28</v>
      </c>
      <c r="H5" s="34" t="s">
        <v>28</v>
      </c>
      <c r="I5" s="35" t="s">
        <v>28</v>
      </c>
      <c r="J5" s="36" t="s">
        <v>28</v>
      </c>
      <c r="K5" s="37" t="s">
        <v>28</v>
      </c>
      <c r="L5" s="38" t="s">
        <v>28</v>
      </c>
      <c r="M5" s="39" t="s">
        <v>28</v>
      </c>
      <c r="N5" s="40" t="s">
        <v>28</v>
      </c>
      <c r="O5" s="41" t="s">
        <v>28</v>
      </c>
      <c r="P5" s="42" t="s">
        <v>28</v>
      </c>
      <c r="Q5" s="43" t="s">
        <v>28</v>
      </c>
      <c r="R5" s="44" t="s">
        <v>28</v>
      </c>
      <c r="S5" s="45" t="s">
        <v>28</v>
      </c>
      <c r="T5" s="46" t="s">
        <v>28</v>
      </c>
      <c r="U5" s="47" t="s">
        <v>28</v>
      </c>
      <c r="V5" s="48" t="s">
        <v>28</v>
      </c>
      <c r="W5" s="49" t="s">
        <v>28</v>
      </c>
      <c r="X5" s="50" t="s">
        <v>28</v>
      </c>
      <c r="Y5" s="51" t="s">
        <v>28</v>
      </c>
    </row>
    <row r="6" spans="2:25" ht="15" customHeight="1">
      <c r="B6" s="805" t="s">
        <v>29</v>
      </c>
      <c r="C6" s="807"/>
      <c r="D6" s="808"/>
      <c r="E6" s="809"/>
      <c r="F6" s="810"/>
      <c r="G6" s="811"/>
      <c r="H6" s="812"/>
      <c r="I6" s="813"/>
      <c r="J6" s="814"/>
      <c r="K6" s="815"/>
      <c r="L6" s="816"/>
      <c r="M6" s="817"/>
      <c r="N6" s="818"/>
      <c r="O6" s="819"/>
      <c r="P6" s="820"/>
      <c r="Q6" s="821"/>
      <c r="R6" s="822"/>
      <c r="S6" s="823"/>
      <c r="T6" s="824"/>
      <c r="U6" s="825"/>
      <c r="V6" s="826"/>
      <c r="W6" s="827"/>
      <c r="X6" s="828"/>
      <c r="Y6" s="52" t="s">
        <v>28</v>
      </c>
    </row>
    <row r="7" spans="2:25">
      <c r="B7" s="53" t="s">
        <v>30</v>
      </c>
      <c r="C7" s="55">
        <v>721364.64</v>
      </c>
      <c r="D7" s="56">
        <v>750072.31</v>
      </c>
      <c r="E7" s="57">
        <v>773254.69900000002</v>
      </c>
      <c r="F7" s="58">
        <v>805919.46499999997</v>
      </c>
      <c r="G7" s="59">
        <v>831339.28700000001</v>
      </c>
      <c r="H7" s="60">
        <v>854245.16399999999</v>
      </c>
      <c r="I7" s="61">
        <v>886479.18900000001</v>
      </c>
      <c r="J7" s="62">
        <v>918270.353</v>
      </c>
      <c r="K7" s="63">
        <v>935649.29599999997</v>
      </c>
      <c r="L7" s="64">
        <v>956481.88399999996</v>
      </c>
      <c r="M7" s="65">
        <v>979523.26199999999</v>
      </c>
      <c r="N7" s="66">
        <v>1017904.996</v>
      </c>
      <c r="O7" s="67">
        <v>1044433.62</v>
      </c>
      <c r="P7" s="68">
        <v>1071666.193</v>
      </c>
      <c r="Q7" s="69">
        <v>1095262.2479999999</v>
      </c>
      <c r="R7" s="70">
        <v>1125701.148</v>
      </c>
      <c r="S7" s="71">
        <v>1151802.8870000001</v>
      </c>
      <c r="T7" s="72">
        <v>1185278.4609999999</v>
      </c>
      <c r="U7" s="73">
        <v>1211130.6769999999</v>
      </c>
      <c r="V7" s="74">
        <v>1207077.1880000001</v>
      </c>
      <c r="W7" s="75">
        <v>1232568.6170000001</v>
      </c>
      <c r="X7" s="76">
        <v>1285186.311</v>
      </c>
      <c r="Y7" s="77">
        <v>1323960.2290000001</v>
      </c>
    </row>
    <row r="8" spans="2:25">
      <c r="B8" s="78" t="s">
        <v>32</v>
      </c>
      <c r="C8" s="80">
        <v>412018.58600000001</v>
      </c>
      <c r="D8" s="81">
        <v>416549.22</v>
      </c>
      <c r="E8" s="82">
        <v>423659.234</v>
      </c>
      <c r="F8" s="83">
        <v>428056.74300000002</v>
      </c>
      <c r="G8" s="84">
        <v>443343.52399999998</v>
      </c>
      <c r="H8" s="85">
        <v>453636.79499999998</v>
      </c>
      <c r="I8" s="86">
        <v>465215.19400000002</v>
      </c>
      <c r="J8" s="87">
        <v>482320.60399999999</v>
      </c>
      <c r="K8" s="88">
        <v>484476.23300000001</v>
      </c>
      <c r="L8" s="89">
        <v>474686.21299999999</v>
      </c>
      <c r="M8" s="90">
        <v>488282.61599999998</v>
      </c>
      <c r="N8" s="91">
        <v>496556.63199999998</v>
      </c>
      <c r="O8" s="92">
        <v>500227.26500000001</v>
      </c>
      <c r="P8" s="93">
        <v>502524.51899999997</v>
      </c>
      <c r="Q8" s="94">
        <v>510457.03600000002</v>
      </c>
      <c r="R8" s="95">
        <v>520877.80699999997</v>
      </c>
      <c r="S8" s="96">
        <v>527475.69499999995</v>
      </c>
      <c r="T8" s="97">
        <v>536018.58700000006</v>
      </c>
      <c r="U8" s="98">
        <v>545629.10699999996</v>
      </c>
      <c r="V8" s="99">
        <v>557855.75699999998</v>
      </c>
      <c r="W8" s="100">
        <v>528264.44700000004</v>
      </c>
      <c r="X8" s="101">
        <v>564862.52099999995</v>
      </c>
      <c r="Y8" s="102">
        <v>581891.55599999998</v>
      </c>
    </row>
    <row r="9" spans="2:25">
      <c r="B9" s="103" t="s">
        <v>33</v>
      </c>
      <c r="C9" s="105">
        <v>1191853.179</v>
      </c>
      <c r="D9" s="106">
        <v>1214201.595</v>
      </c>
      <c r="E9" s="107">
        <v>1250618.602</v>
      </c>
      <c r="F9" s="108">
        <v>1273209.5900000001</v>
      </c>
      <c r="G9" s="109">
        <v>1312581.8629999999</v>
      </c>
      <c r="H9" s="110">
        <v>1354721.7050000001</v>
      </c>
      <c r="I9" s="111">
        <v>1390458.5009999999</v>
      </c>
      <c r="J9" s="112">
        <v>1418961.575</v>
      </c>
      <c r="K9" s="113">
        <v>1433086.0079999999</v>
      </c>
      <c r="L9" s="114">
        <v>1391310.3149999999</v>
      </c>
      <c r="M9" s="115">
        <v>1434313.023</v>
      </c>
      <c r="N9" s="116">
        <v>1479310.2109999999</v>
      </c>
      <c r="O9" s="117">
        <v>1505281.888</v>
      </c>
      <c r="P9" s="118">
        <v>1540291.9380000001</v>
      </c>
      <c r="Q9" s="119">
        <v>1584551.7150000001</v>
      </c>
      <c r="R9" s="120">
        <v>1594850.8419999999</v>
      </c>
      <c r="S9" s="121">
        <v>1611414.18</v>
      </c>
      <c r="T9" s="122">
        <v>1660301.8259999999</v>
      </c>
      <c r="U9" s="123">
        <v>1705843.298</v>
      </c>
      <c r="V9" s="124">
        <v>1738398.156</v>
      </c>
      <c r="W9" s="125">
        <v>1650813.5989999999</v>
      </c>
      <c r="X9" s="126">
        <v>1738091.402</v>
      </c>
      <c r="Y9" s="127">
        <v>1804484.17</v>
      </c>
    </row>
    <row r="10" spans="2:25" s="754" customFormat="1">
      <c r="B10" s="729" t="s">
        <v>34</v>
      </c>
      <c r="C10" s="731">
        <v>2280840.0350000001</v>
      </c>
      <c r="D10" s="732">
        <v>2326085.5469999998</v>
      </c>
      <c r="E10" s="733">
        <v>2352498.9810000001</v>
      </c>
      <c r="F10" s="734">
        <v>2371863.83</v>
      </c>
      <c r="G10" s="735">
        <v>2438981.716</v>
      </c>
      <c r="H10" s="736">
        <v>2479547.3480000002</v>
      </c>
      <c r="I10" s="737">
        <v>2540279.486</v>
      </c>
      <c r="J10" s="738">
        <v>2601874.5630000001</v>
      </c>
      <c r="K10" s="739">
        <v>2608507.9369999999</v>
      </c>
      <c r="L10" s="740">
        <v>2533557.3169999998</v>
      </c>
      <c r="M10" s="741">
        <v>2582947.4369999999</v>
      </c>
      <c r="N10" s="742">
        <v>2639583.7420000001</v>
      </c>
      <c r="O10" s="743">
        <v>2647849.196</v>
      </c>
      <c r="P10" s="744">
        <v>2663109.4569999999</v>
      </c>
      <c r="Q10" s="745">
        <v>2688573.6579999998</v>
      </c>
      <c r="R10" s="746">
        <v>2718495.1269999999</v>
      </c>
      <c r="S10" s="747">
        <v>2748275.273</v>
      </c>
      <c r="T10" s="748">
        <v>2811249.8020000001</v>
      </c>
      <c r="U10" s="749">
        <v>2863681.4679999999</v>
      </c>
      <c r="V10" s="750">
        <v>2916458.3110000002</v>
      </c>
      <c r="W10" s="751">
        <v>2696543.9619999998</v>
      </c>
      <c r="X10" s="752">
        <v>2870072.219</v>
      </c>
      <c r="Y10" s="753">
        <v>2940525.551</v>
      </c>
    </row>
    <row r="11" spans="2:25">
      <c r="B11" s="128" t="s">
        <v>35</v>
      </c>
      <c r="C11" s="130">
        <v>3284329.6609999998</v>
      </c>
      <c r="D11" s="131">
        <v>3339554.6290000002</v>
      </c>
      <c r="E11" s="132">
        <v>3332943.1850000001</v>
      </c>
      <c r="F11" s="133">
        <v>3309608.693</v>
      </c>
      <c r="G11" s="134">
        <v>3348499.5120000001</v>
      </c>
      <c r="H11" s="135">
        <v>3373000.7230000002</v>
      </c>
      <c r="I11" s="136">
        <v>3501729.3360000001</v>
      </c>
      <c r="J11" s="137">
        <v>3605956.7390000001</v>
      </c>
      <c r="K11" s="138">
        <v>3640569.5649999999</v>
      </c>
      <c r="L11" s="139">
        <v>3433281.4920000001</v>
      </c>
      <c r="M11" s="140">
        <v>3576788.625</v>
      </c>
      <c r="N11" s="141">
        <v>3717184.4709999999</v>
      </c>
      <c r="O11" s="142">
        <v>3732740.798</v>
      </c>
      <c r="P11" s="143">
        <v>3749074.9470000002</v>
      </c>
      <c r="Q11" s="144">
        <v>3831912.3870000001</v>
      </c>
      <c r="R11" s="145">
        <v>3889081.8960000002</v>
      </c>
      <c r="S11" s="146">
        <v>3975808.4169999999</v>
      </c>
      <c r="T11" s="147">
        <v>4082369.2710000002</v>
      </c>
      <c r="U11" s="148">
        <v>4122426.8089999999</v>
      </c>
      <c r="V11" s="149">
        <v>4166762.34</v>
      </c>
      <c r="W11" s="150">
        <v>4007309.983</v>
      </c>
      <c r="X11" s="151">
        <v>4134094.0550000002</v>
      </c>
      <c r="Y11" s="152">
        <v>4208764.4330000002</v>
      </c>
    </row>
    <row r="12" spans="2:25">
      <c r="B12" s="153" t="s">
        <v>36</v>
      </c>
      <c r="C12" s="155">
        <v>2247622.1490000002</v>
      </c>
      <c r="D12" s="156">
        <v>2291481.608</v>
      </c>
      <c r="E12" s="157">
        <v>2297300.665</v>
      </c>
      <c r="F12" s="158">
        <v>2300485.3420000002</v>
      </c>
      <c r="G12" s="159">
        <v>2333234.9169999999</v>
      </c>
      <c r="H12" s="160">
        <v>2352317.2549999999</v>
      </c>
      <c r="I12" s="161">
        <v>2394438.781</v>
      </c>
      <c r="J12" s="162">
        <v>2430045.8330000001</v>
      </c>
      <c r="K12" s="163">
        <v>2406668.48</v>
      </c>
      <c r="L12" s="164">
        <v>2279573.8289999999</v>
      </c>
      <c r="M12" s="165">
        <v>2318629.6719999998</v>
      </c>
      <c r="N12" s="166">
        <v>2335030.1129999999</v>
      </c>
      <c r="O12" s="167">
        <v>2265425.0660000001</v>
      </c>
      <c r="P12" s="168">
        <v>2223717.108</v>
      </c>
      <c r="Q12" s="169">
        <v>2223615.983</v>
      </c>
      <c r="R12" s="170">
        <v>2240922.483</v>
      </c>
      <c r="S12" s="171">
        <v>2269907.98</v>
      </c>
      <c r="T12" s="172">
        <v>2307766.8459999999</v>
      </c>
      <c r="U12" s="173">
        <v>2329132.4040000001</v>
      </c>
      <c r="V12" s="174">
        <v>2340386.7319999998</v>
      </c>
      <c r="W12" s="175">
        <v>2130355.9309999999</v>
      </c>
      <c r="X12" s="176">
        <v>2307393.6189999999</v>
      </c>
      <c r="Y12" s="177">
        <v>2399363.963</v>
      </c>
    </row>
    <row r="13" spans="2:25">
      <c r="B13" s="203" t="s">
        <v>38</v>
      </c>
      <c r="C13" s="205">
        <v>716936.71900000004</v>
      </c>
      <c r="D13" s="206">
        <v>733619.51500000001</v>
      </c>
      <c r="E13" s="207">
        <v>735213.47600000002</v>
      </c>
      <c r="F13" s="208">
        <v>736357.80700000003</v>
      </c>
      <c r="G13" s="209">
        <v>750974.11</v>
      </c>
      <c r="H13" s="210">
        <v>766375.65800000005</v>
      </c>
      <c r="I13" s="211">
        <v>792899.83499999996</v>
      </c>
      <c r="J13" s="212">
        <v>822814.69700000004</v>
      </c>
      <c r="K13" s="213">
        <v>840672.44900000002</v>
      </c>
      <c r="L13" s="214">
        <v>809845.96499999997</v>
      </c>
      <c r="M13" s="215">
        <v>820720.08600000001</v>
      </c>
      <c r="N13" s="216">
        <v>833451.00800000003</v>
      </c>
      <c r="O13" s="217">
        <v>824863.51199999999</v>
      </c>
      <c r="P13" s="218">
        <v>823789.74399999995</v>
      </c>
      <c r="Q13" s="219">
        <v>835515.53</v>
      </c>
      <c r="R13" s="220">
        <v>851884.69700000004</v>
      </c>
      <c r="S13" s="221">
        <v>870555.57</v>
      </c>
      <c r="T13" s="222">
        <v>895896.59499999997</v>
      </c>
      <c r="U13" s="223">
        <v>917047.95299999998</v>
      </c>
      <c r="V13" s="224">
        <v>934981.63600000006</v>
      </c>
      <c r="W13" s="225">
        <v>898647.46400000004</v>
      </c>
      <c r="X13" s="226">
        <v>954290.43200000003</v>
      </c>
      <c r="Y13" s="227">
        <v>995600.88500000001</v>
      </c>
    </row>
    <row r="14" spans="2:25">
      <c r="B14" s="228" t="s">
        <v>39</v>
      </c>
      <c r="C14" s="230">
        <v>600039.19200000004</v>
      </c>
      <c r="D14" s="231">
        <v>607591.10199999996</v>
      </c>
      <c r="E14" s="232">
        <v>619960.82499999995</v>
      </c>
      <c r="F14" s="233">
        <v>641649.48</v>
      </c>
      <c r="G14" s="234">
        <v>673621.87600000005</v>
      </c>
      <c r="H14" s="235">
        <v>697244.68200000003</v>
      </c>
      <c r="I14" s="236">
        <v>739993.70400000003</v>
      </c>
      <c r="J14" s="237">
        <v>792248.61600000004</v>
      </c>
      <c r="K14" s="238">
        <v>825522.91</v>
      </c>
      <c r="L14" s="239">
        <v>848903.23800000001</v>
      </c>
      <c r="M14" s="240">
        <v>873815.47600000002</v>
      </c>
      <c r="N14" s="241">
        <v>917874.89399999997</v>
      </c>
      <c r="O14" s="242">
        <v>932058.09499999997</v>
      </c>
      <c r="P14" s="243">
        <v>940041.70499999996</v>
      </c>
      <c r="Q14" s="244">
        <v>976110.71499999997</v>
      </c>
      <c r="R14" s="245">
        <v>1018896.563</v>
      </c>
      <c r="S14" s="246">
        <v>1048989.763</v>
      </c>
      <c r="T14" s="247">
        <v>1102908.0209999999</v>
      </c>
      <c r="U14" s="248">
        <v>1168478.202</v>
      </c>
      <c r="V14" s="249">
        <v>1220475.9069999999</v>
      </c>
      <c r="W14" s="250">
        <v>1195820.875</v>
      </c>
      <c r="X14" s="251">
        <v>1278751.385</v>
      </c>
      <c r="Y14" s="252">
        <v>1350841.8160000001</v>
      </c>
    </row>
    <row r="15" spans="2:25">
      <c r="B15" s="253" t="s">
        <v>40</v>
      </c>
      <c r="C15" s="255">
        <v>1316695.196</v>
      </c>
      <c r="D15" s="256">
        <v>1368480.8540000001</v>
      </c>
      <c r="E15" s="257">
        <v>1405853.3589999999</v>
      </c>
      <c r="F15" s="258">
        <v>1447775.0109999999</v>
      </c>
      <c r="G15" s="259">
        <v>1492985.1669999999</v>
      </c>
      <c r="H15" s="260">
        <v>1547510.2420000001</v>
      </c>
      <c r="I15" s="261">
        <v>1610999.7239999999</v>
      </c>
      <c r="J15" s="262">
        <v>1669072.051</v>
      </c>
      <c r="K15" s="263">
        <v>1683877.8389999999</v>
      </c>
      <c r="L15" s="264">
        <v>1620511.713</v>
      </c>
      <c r="M15" s="265">
        <v>1623151.8430000001</v>
      </c>
      <c r="N15" s="266">
        <v>1609933.142</v>
      </c>
      <c r="O15" s="267">
        <v>1562296.4739999999</v>
      </c>
      <c r="P15" s="268">
        <v>1540372.1129999999</v>
      </c>
      <c r="Q15" s="269">
        <v>1561872.2479999999</v>
      </c>
      <c r="R15" s="270">
        <v>1621825.0090000001</v>
      </c>
      <c r="S15" s="271">
        <v>1671092.389</v>
      </c>
      <c r="T15" s="272">
        <v>1720820.1</v>
      </c>
      <c r="U15" s="273">
        <v>1760131.709</v>
      </c>
      <c r="V15" s="274">
        <v>1795052.128</v>
      </c>
      <c r="W15" s="275">
        <v>1594593.31</v>
      </c>
      <c r="X15" s="276">
        <v>1696697.888</v>
      </c>
      <c r="Y15" s="277">
        <v>1794608.345</v>
      </c>
    </row>
    <row r="16" spans="2:25">
      <c r="B16" s="278" t="s">
        <v>41</v>
      </c>
      <c r="C16" s="280">
        <v>2166225.7250000001</v>
      </c>
      <c r="D16" s="281">
        <v>2222087.0780000002</v>
      </c>
      <c r="E16" s="282">
        <v>2261906.5589999999</v>
      </c>
      <c r="F16" s="283">
        <v>2333079.0890000002</v>
      </c>
      <c r="G16" s="284">
        <v>2389691.173</v>
      </c>
      <c r="H16" s="285">
        <v>2455141.0469999998</v>
      </c>
      <c r="I16" s="286">
        <v>2513727.4739999999</v>
      </c>
      <c r="J16" s="287">
        <v>2579595.46</v>
      </c>
      <c r="K16" s="288">
        <v>2573772.6170000001</v>
      </c>
      <c r="L16" s="289">
        <v>2454994.1069999998</v>
      </c>
      <c r="M16" s="290">
        <v>2509953.7799999998</v>
      </c>
      <c r="N16" s="291">
        <v>2538695.2999999998</v>
      </c>
      <c r="O16" s="292">
        <v>2577104.1540000001</v>
      </c>
      <c r="P16" s="293">
        <v>2623294.165</v>
      </c>
      <c r="Q16" s="294">
        <v>2707128.94</v>
      </c>
      <c r="R16" s="295">
        <v>2767234.1949999998</v>
      </c>
      <c r="S16" s="296">
        <v>2820394.5180000002</v>
      </c>
      <c r="T16" s="297">
        <v>2895277.9589999998</v>
      </c>
      <c r="U16" s="298">
        <v>2935921.6409999998</v>
      </c>
      <c r="V16" s="299">
        <v>2984118.054</v>
      </c>
      <c r="W16" s="300">
        <v>2674966.3829999999</v>
      </c>
      <c r="X16" s="301">
        <v>2907017.1510000001</v>
      </c>
      <c r="Y16" s="302">
        <v>3033333.699</v>
      </c>
    </row>
    <row r="17" spans="2:25">
      <c r="B17" s="303" t="s">
        <v>42</v>
      </c>
      <c r="C17" s="305">
        <v>13717679.619000001</v>
      </c>
      <c r="D17" s="306">
        <v>13848757.308</v>
      </c>
      <c r="E17" s="307">
        <v>14084248.130999999</v>
      </c>
      <c r="F17" s="308">
        <v>14477988.211999999</v>
      </c>
      <c r="G17" s="309">
        <v>15035068.143999999</v>
      </c>
      <c r="H17" s="310">
        <v>15558822.251</v>
      </c>
      <c r="I17" s="311">
        <v>15992063.823999999</v>
      </c>
      <c r="J17" s="312">
        <v>16312522.122</v>
      </c>
      <c r="K17" s="313">
        <v>16331051.067</v>
      </c>
      <c r="L17" s="314">
        <v>15910281.498</v>
      </c>
      <c r="M17" s="315">
        <v>16339094.225</v>
      </c>
      <c r="N17" s="316">
        <v>16594704.135</v>
      </c>
      <c r="O17" s="317">
        <v>16974575.728999998</v>
      </c>
      <c r="P17" s="318">
        <v>17334068.403000001</v>
      </c>
      <c r="Q17" s="319">
        <v>17771549.056000002</v>
      </c>
      <c r="R17" s="320">
        <v>18295019</v>
      </c>
      <c r="S17" s="321">
        <v>18627887.993000001</v>
      </c>
      <c r="T17" s="322">
        <v>19085691.123</v>
      </c>
      <c r="U17" s="323">
        <v>19651869.118000001</v>
      </c>
      <c r="V17" s="324">
        <v>20136688.111000001</v>
      </c>
      <c r="W17" s="325">
        <v>19690968.695</v>
      </c>
      <c r="X17" s="326">
        <v>20833085.467999998</v>
      </c>
      <c r="Y17" s="327">
        <v>21236308.982000001</v>
      </c>
    </row>
    <row r="18" spans="2:25">
      <c r="B18" s="328" t="s">
        <v>43</v>
      </c>
      <c r="C18" s="330">
        <v>12003510.765000001</v>
      </c>
      <c r="D18" s="331">
        <v>12264395.852</v>
      </c>
      <c r="E18" s="332">
        <v>12377744.272</v>
      </c>
      <c r="F18" s="333">
        <v>12460029.663000001</v>
      </c>
      <c r="G18" s="334">
        <v>12744735.075999999</v>
      </c>
      <c r="H18" s="335">
        <v>12958010.43</v>
      </c>
      <c r="I18" s="336">
        <v>13376267.634</v>
      </c>
      <c r="J18" s="337">
        <v>13777090.504000001</v>
      </c>
      <c r="K18" s="338">
        <v>13835062.484999999</v>
      </c>
      <c r="L18" s="339">
        <v>13211301.856000001</v>
      </c>
      <c r="M18" s="340">
        <v>13491566.131999999</v>
      </c>
      <c r="N18" s="341">
        <v>13718739.800000001</v>
      </c>
      <c r="O18" s="342">
        <v>13597626.475</v>
      </c>
      <c r="P18" s="343">
        <v>13566025.795</v>
      </c>
      <c r="Q18" s="344">
        <v>13753894.409</v>
      </c>
      <c r="R18" s="345">
        <v>14032530.186000001</v>
      </c>
      <c r="S18" s="346">
        <v>14294280.356000001</v>
      </c>
      <c r="T18" s="347">
        <v>14669933.380999999</v>
      </c>
      <c r="U18" s="348">
        <v>14932043.992000001</v>
      </c>
      <c r="V18" s="349">
        <v>15169364.863</v>
      </c>
      <c r="W18" s="350">
        <v>14248546.154999999</v>
      </c>
      <c r="X18" s="351">
        <v>15093982.424000001</v>
      </c>
      <c r="Y18" s="352">
        <v>15606978.904999999</v>
      </c>
    </row>
    <row r="19" spans="2:25">
      <c r="B19" s="353" t="s">
        <v>44</v>
      </c>
      <c r="C19" s="355">
        <v>14175633.734999999</v>
      </c>
      <c r="D19" s="356">
        <v>14478062.267000001</v>
      </c>
      <c r="E19" s="357">
        <v>14630648.218</v>
      </c>
      <c r="F19" s="358">
        <v>14756563.782</v>
      </c>
      <c r="G19" s="359">
        <v>15129536.122</v>
      </c>
      <c r="H19" s="360">
        <v>15413578.729</v>
      </c>
      <c r="I19" s="361">
        <v>15947144.026000001</v>
      </c>
      <c r="J19" s="362">
        <v>16446715.069</v>
      </c>
      <c r="K19" s="363">
        <v>16551908.207</v>
      </c>
      <c r="L19" s="364">
        <v>15839933.374</v>
      </c>
      <c r="M19" s="365">
        <v>16184607.457</v>
      </c>
      <c r="N19" s="366">
        <v>16488038.414000001</v>
      </c>
      <c r="O19" s="367">
        <v>16367907.960999999</v>
      </c>
      <c r="P19" s="368">
        <v>16353113.210999999</v>
      </c>
      <c r="Q19" s="369">
        <v>16613363.083000001</v>
      </c>
      <c r="R19" s="370">
        <v>16993108.309999999</v>
      </c>
      <c r="S19" s="371">
        <v>17328197.416000001</v>
      </c>
      <c r="T19" s="372">
        <v>17820509.807999998</v>
      </c>
      <c r="U19" s="373">
        <v>18188602.664000001</v>
      </c>
      <c r="V19" s="374">
        <v>18517174.487</v>
      </c>
      <c r="W19" s="375">
        <v>17474371.25</v>
      </c>
      <c r="X19" s="376">
        <v>18519585.622000001</v>
      </c>
      <c r="Y19" s="377">
        <v>19159376.875</v>
      </c>
    </row>
    <row r="20" spans="2:25" ht="15" customHeight="1">
      <c r="B20" s="830" t="s">
        <v>45</v>
      </c>
      <c r="C20" s="832"/>
      <c r="D20" s="833"/>
      <c r="E20" s="834"/>
      <c r="F20" s="835"/>
      <c r="G20" s="836"/>
      <c r="H20" s="837"/>
      <c r="I20" s="838"/>
      <c r="J20" s="839"/>
      <c r="K20" s="840"/>
      <c r="L20" s="841"/>
      <c r="M20" s="842"/>
      <c r="N20" s="843"/>
      <c r="O20" s="844"/>
      <c r="P20" s="845"/>
      <c r="Q20" s="846"/>
      <c r="R20" s="847"/>
      <c r="S20" s="848"/>
      <c r="T20" s="849"/>
      <c r="U20" s="850"/>
      <c r="V20" s="851"/>
      <c r="W20" s="852"/>
      <c r="X20" s="853"/>
      <c r="Y20" s="378" t="s">
        <v>28</v>
      </c>
    </row>
    <row r="21" spans="2:25">
      <c r="B21" s="379" t="s">
        <v>30</v>
      </c>
      <c r="C21" s="381">
        <v>539145.522</v>
      </c>
      <c r="D21" s="382">
        <v>569807.99600000004</v>
      </c>
      <c r="E21" s="383">
        <v>600908.41500000004</v>
      </c>
      <c r="F21" s="384">
        <v>639129.36100000003</v>
      </c>
      <c r="G21" s="385">
        <v>678093.52</v>
      </c>
      <c r="H21" s="386">
        <v>719977.55099999998</v>
      </c>
      <c r="I21" s="387">
        <v>776413.103</v>
      </c>
      <c r="J21" s="388">
        <v>826927.98400000005</v>
      </c>
      <c r="K21" s="389">
        <v>852859.35400000005</v>
      </c>
      <c r="L21" s="390">
        <v>904209.15800000005</v>
      </c>
      <c r="M21" s="391">
        <v>943488.21600000001</v>
      </c>
      <c r="N21" s="392">
        <v>993249.91599999997</v>
      </c>
      <c r="O21" s="393">
        <v>998266.25199999998</v>
      </c>
      <c r="P21" s="394">
        <v>1105431.18</v>
      </c>
      <c r="Q21" s="395">
        <v>1118585.0360000001</v>
      </c>
      <c r="R21" s="396">
        <v>1125701.148</v>
      </c>
      <c r="S21" s="397">
        <v>1213233.5449999999</v>
      </c>
      <c r="T21" s="398">
        <v>1248366.7250000001</v>
      </c>
      <c r="U21" s="399">
        <v>1326195.638</v>
      </c>
      <c r="V21" s="400">
        <v>1360009.5490000001</v>
      </c>
      <c r="W21" s="401">
        <v>1459583.2960000001</v>
      </c>
      <c r="X21" s="402">
        <v>1646960.7890000001</v>
      </c>
      <c r="Y21" s="403">
        <v>1866627.9620000001</v>
      </c>
    </row>
    <row r="22" spans="2:25">
      <c r="B22" s="404" t="s">
        <v>32</v>
      </c>
      <c r="C22" s="406">
        <v>284862.73300000001</v>
      </c>
      <c r="D22" s="407">
        <v>296218.13299999997</v>
      </c>
      <c r="E22" s="408">
        <v>312900.47499999998</v>
      </c>
      <c r="F22" s="409">
        <v>320981.26799999998</v>
      </c>
      <c r="G22" s="410">
        <v>334143.28399999999</v>
      </c>
      <c r="H22" s="411">
        <v>347658.43900000001</v>
      </c>
      <c r="I22" s="412">
        <v>371910.19199999998</v>
      </c>
      <c r="J22" s="413">
        <v>391020.99200000003</v>
      </c>
      <c r="K22" s="414">
        <v>405729.43</v>
      </c>
      <c r="L22" s="415">
        <v>407550.484</v>
      </c>
      <c r="M22" s="416">
        <v>434005.97700000001</v>
      </c>
      <c r="N22" s="417">
        <v>451932.625</v>
      </c>
      <c r="O22" s="418">
        <v>469720.33600000001</v>
      </c>
      <c r="P22" s="419">
        <v>487343.79599999997</v>
      </c>
      <c r="Q22" s="420">
        <v>503619.62300000002</v>
      </c>
      <c r="R22" s="421">
        <v>520877.80699999997</v>
      </c>
      <c r="S22" s="422">
        <v>550677.56599999999</v>
      </c>
      <c r="T22" s="423">
        <v>573788.52800000005</v>
      </c>
      <c r="U22" s="424">
        <v>600269.92599999998</v>
      </c>
      <c r="V22" s="425">
        <v>650523.59</v>
      </c>
      <c r="W22" s="426">
        <v>643057.25100000005</v>
      </c>
      <c r="X22" s="427">
        <v>719771.49699999997</v>
      </c>
      <c r="Y22" s="428">
        <v>797839.88500000001</v>
      </c>
    </row>
    <row r="23" spans="2:25">
      <c r="B23" s="429" t="s">
        <v>33</v>
      </c>
      <c r="C23" s="431">
        <v>901003.29</v>
      </c>
      <c r="D23" s="432">
        <v>937793.04399999999</v>
      </c>
      <c r="E23" s="433">
        <v>971009.08799999999</v>
      </c>
      <c r="F23" s="434">
        <v>1023686.549</v>
      </c>
      <c r="G23" s="435">
        <v>1083615.23</v>
      </c>
      <c r="H23" s="436">
        <v>1171340.162</v>
      </c>
      <c r="I23" s="437">
        <v>1241618.9110000001</v>
      </c>
      <c r="J23" s="438">
        <v>1301593.852</v>
      </c>
      <c r="K23" s="439">
        <v>1342396.6129999999</v>
      </c>
      <c r="L23" s="440">
        <v>1307000.6580000001</v>
      </c>
      <c r="M23" s="441">
        <v>1363578.9750000001</v>
      </c>
      <c r="N23" s="442">
        <v>1430807.125</v>
      </c>
      <c r="O23" s="443">
        <v>1468094.9650000001</v>
      </c>
      <c r="P23" s="444">
        <v>1554122.7450000001</v>
      </c>
      <c r="Q23" s="445">
        <v>1621396.709</v>
      </c>
      <c r="R23" s="446">
        <v>1594850.8419999999</v>
      </c>
      <c r="S23" s="447">
        <v>1678093.3959999999</v>
      </c>
      <c r="T23" s="448">
        <v>1765763.1540000001</v>
      </c>
      <c r="U23" s="449">
        <v>1852987.7549999999</v>
      </c>
      <c r="V23" s="450">
        <v>1899694.9909999999</v>
      </c>
      <c r="W23" s="451">
        <v>1847838.7649999999</v>
      </c>
      <c r="X23" s="452">
        <v>2133084.7220000001</v>
      </c>
      <c r="Y23" s="453">
        <v>2415839.6570000001</v>
      </c>
    </row>
    <row r="24" spans="2:25">
      <c r="B24" s="454" t="s">
        <v>34</v>
      </c>
      <c r="C24" s="456">
        <v>1589447.426</v>
      </c>
      <c r="D24" s="457">
        <v>1687216.7390000001</v>
      </c>
      <c r="E24" s="458">
        <v>1762925.9350000001</v>
      </c>
      <c r="F24" s="459">
        <v>1753702.1440000001</v>
      </c>
      <c r="G24" s="460">
        <v>1822285.1140000001</v>
      </c>
      <c r="H24" s="461">
        <v>1926880.385</v>
      </c>
      <c r="I24" s="462">
        <v>2065681.3049999999</v>
      </c>
      <c r="J24" s="463">
        <v>2184814.7829999998</v>
      </c>
      <c r="K24" s="464">
        <v>2259255.844</v>
      </c>
      <c r="L24" s="465">
        <v>2243848.7850000001</v>
      </c>
      <c r="M24" s="466">
        <v>2334273.2680000002</v>
      </c>
      <c r="N24" s="467">
        <v>2446474.5440000002</v>
      </c>
      <c r="O24" s="468">
        <v>2474005.287</v>
      </c>
      <c r="P24" s="469">
        <v>2608523.5040000002</v>
      </c>
      <c r="Q24" s="470">
        <v>2662032.8730000001</v>
      </c>
      <c r="R24" s="471">
        <v>2718495.1269999999</v>
      </c>
      <c r="S24" s="472">
        <v>2864105.6310000001</v>
      </c>
      <c r="T24" s="473">
        <v>2983010.673</v>
      </c>
      <c r="U24" s="474">
        <v>3125379.86</v>
      </c>
      <c r="V24" s="475">
        <v>3452964.2280000001</v>
      </c>
      <c r="W24" s="476">
        <v>3344385.6260000002</v>
      </c>
      <c r="X24" s="477">
        <v>3648077.78</v>
      </c>
      <c r="Y24" s="478">
        <v>3914744.7620000001</v>
      </c>
    </row>
    <row r="25" spans="2:25">
      <c r="B25" s="479" t="s">
        <v>35</v>
      </c>
      <c r="C25" s="481">
        <v>2236357.4169999999</v>
      </c>
      <c r="D25" s="482">
        <v>2336836.946</v>
      </c>
      <c r="E25" s="483">
        <v>2406900.9079999998</v>
      </c>
      <c r="F25" s="484">
        <v>2468580.9980000001</v>
      </c>
      <c r="G25" s="485">
        <v>2585625.0329999998</v>
      </c>
      <c r="H25" s="486">
        <v>2622039.8020000001</v>
      </c>
      <c r="I25" s="487">
        <v>2813989.196</v>
      </c>
      <c r="J25" s="488">
        <v>2985917.577</v>
      </c>
      <c r="K25" s="489">
        <v>3103958.247</v>
      </c>
      <c r="L25" s="490">
        <v>3015212.7829999998</v>
      </c>
      <c r="M25" s="491">
        <v>3184879.7549999999</v>
      </c>
      <c r="N25" s="492">
        <v>3415019.966</v>
      </c>
      <c r="O25" s="493">
        <v>3487234.4479999999</v>
      </c>
      <c r="P25" s="494">
        <v>3628559.3369999998</v>
      </c>
      <c r="Q25" s="495">
        <v>3807114.5210000002</v>
      </c>
      <c r="R25" s="496">
        <v>3889081.8960000002</v>
      </c>
      <c r="S25" s="497">
        <v>4165169.9049999998</v>
      </c>
      <c r="T25" s="498">
        <v>4386729.1880000001</v>
      </c>
      <c r="U25" s="499">
        <v>4576056.5319999997</v>
      </c>
      <c r="V25" s="500">
        <v>4840311.7740000002</v>
      </c>
      <c r="W25" s="501">
        <v>4815444.9689999996</v>
      </c>
      <c r="X25" s="502">
        <v>5153137.09</v>
      </c>
      <c r="Y25" s="503">
        <v>5582292.074</v>
      </c>
    </row>
    <row r="26" spans="2:25">
      <c r="B26" s="504" t="s">
        <v>36</v>
      </c>
      <c r="C26" s="506">
        <v>1541756.5179999999</v>
      </c>
      <c r="D26" s="507">
        <v>1597668.5049999999</v>
      </c>
      <c r="E26" s="508">
        <v>1639680.5009999999</v>
      </c>
      <c r="F26" s="509">
        <v>1673462.415</v>
      </c>
      <c r="G26" s="510">
        <v>1704921.3049999999</v>
      </c>
      <c r="H26" s="511">
        <v>1746658.11</v>
      </c>
      <c r="I26" s="512">
        <v>1886969.75</v>
      </c>
      <c r="J26" s="513">
        <v>1995607.5959999999</v>
      </c>
      <c r="K26" s="514">
        <v>2089717.307</v>
      </c>
      <c r="L26" s="515">
        <v>2044812.1370000001</v>
      </c>
      <c r="M26" s="516">
        <v>2083742.436</v>
      </c>
      <c r="N26" s="517">
        <v>2173169.9610000001</v>
      </c>
      <c r="O26" s="518">
        <v>2172383.108</v>
      </c>
      <c r="P26" s="519">
        <v>2187376.6069999998</v>
      </c>
      <c r="Q26" s="520">
        <v>2200256.409</v>
      </c>
      <c r="R26" s="521">
        <v>2240922.483</v>
      </c>
      <c r="S26" s="522">
        <v>2420672.1409999998</v>
      </c>
      <c r="T26" s="523">
        <v>2517184.4679999999</v>
      </c>
      <c r="U26" s="524">
        <v>2600326.872</v>
      </c>
      <c r="V26" s="525">
        <v>2775612.585</v>
      </c>
      <c r="W26" s="526">
        <v>2627330.0529999998</v>
      </c>
      <c r="X26" s="527">
        <v>2950840.1860000002</v>
      </c>
      <c r="Y26" s="528">
        <v>3295257.3450000002</v>
      </c>
    </row>
    <row r="27" spans="2:25">
      <c r="B27" s="554" t="s">
        <v>38</v>
      </c>
      <c r="C27" s="556">
        <v>507623.549</v>
      </c>
      <c r="D27" s="557">
        <v>532572.42099999997</v>
      </c>
      <c r="E27" s="558">
        <v>556285.46499999997</v>
      </c>
      <c r="F27" s="559">
        <v>554118.60100000002</v>
      </c>
      <c r="G27" s="560">
        <v>583063.53599999996</v>
      </c>
      <c r="H27" s="561">
        <v>614044.12</v>
      </c>
      <c r="I27" s="562">
        <v>670411.39099999995</v>
      </c>
      <c r="J27" s="563">
        <v>719961.53799999994</v>
      </c>
      <c r="K27" s="564">
        <v>763407.57499999995</v>
      </c>
      <c r="L27" s="565">
        <v>736521.81799999997</v>
      </c>
      <c r="M27" s="566">
        <v>748292.70600000001</v>
      </c>
      <c r="N27" s="567">
        <v>777880.90700000001</v>
      </c>
      <c r="O27" s="568">
        <v>792041.82799999998</v>
      </c>
      <c r="P27" s="569">
        <v>827475.78799999994</v>
      </c>
      <c r="Q27" s="570">
        <v>830318.43</v>
      </c>
      <c r="R27" s="571">
        <v>851884.69700000004</v>
      </c>
      <c r="S27" s="572">
        <v>890488.55500000005</v>
      </c>
      <c r="T27" s="573">
        <v>943739.61899999995</v>
      </c>
      <c r="U27" s="574">
        <v>996447.28799999994</v>
      </c>
      <c r="V27" s="575">
        <v>1059591.145</v>
      </c>
      <c r="W27" s="576">
        <v>1065124.513</v>
      </c>
      <c r="X27" s="577">
        <v>1186870.186</v>
      </c>
      <c r="Y27" s="578">
        <v>1319462.3419999999</v>
      </c>
    </row>
    <row r="28" spans="2:25">
      <c r="B28" s="579" t="s">
        <v>39</v>
      </c>
      <c r="C28" s="581">
        <v>408352.62800000003</v>
      </c>
      <c r="D28" s="582">
        <v>425433.446</v>
      </c>
      <c r="E28" s="583">
        <v>451281.40399999998</v>
      </c>
      <c r="F28" s="584">
        <v>469501.37699999998</v>
      </c>
      <c r="G28" s="585">
        <v>509887.66100000002</v>
      </c>
      <c r="H28" s="586">
        <v>530377.33900000004</v>
      </c>
      <c r="I28" s="587">
        <v>577925.80500000005</v>
      </c>
      <c r="J28" s="588">
        <v>640678.92200000002</v>
      </c>
      <c r="K28" s="589">
        <v>697829.21400000004</v>
      </c>
      <c r="L28" s="590">
        <v>734012.74600000004</v>
      </c>
      <c r="M28" s="591">
        <v>794607.804</v>
      </c>
      <c r="N28" s="592">
        <v>862451.78599999996</v>
      </c>
      <c r="O28" s="593">
        <v>897877.76300000004</v>
      </c>
      <c r="P28" s="594">
        <v>925133.245</v>
      </c>
      <c r="Q28" s="595">
        <v>962317.65399999998</v>
      </c>
      <c r="R28" s="596">
        <v>1018896.563</v>
      </c>
      <c r="S28" s="597">
        <v>1069459.06</v>
      </c>
      <c r="T28" s="598">
        <v>1137654.148</v>
      </c>
      <c r="U28" s="599">
        <v>1216240.4939999999</v>
      </c>
      <c r="V28" s="600">
        <v>1347315.628</v>
      </c>
      <c r="W28" s="601">
        <v>1376571.3019999999</v>
      </c>
      <c r="X28" s="602">
        <v>1527349.889</v>
      </c>
      <c r="Y28" s="603">
        <v>1720333.629</v>
      </c>
    </row>
    <row r="29" spans="2:25">
      <c r="B29" s="604" t="s">
        <v>40</v>
      </c>
      <c r="C29" s="606">
        <v>875738.4</v>
      </c>
      <c r="D29" s="607">
        <v>937760.30200000003</v>
      </c>
      <c r="E29" s="608">
        <v>1009753.34</v>
      </c>
      <c r="F29" s="609">
        <v>1056695.32</v>
      </c>
      <c r="G29" s="610">
        <v>1122166.0719999999</v>
      </c>
      <c r="H29" s="611">
        <v>1205129.0379999999</v>
      </c>
      <c r="I29" s="612">
        <v>1363886.8189999999</v>
      </c>
      <c r="J29" s="613">
        <v>1468826.952</v>
      </c>
      <c r="K29" s="614">
        <v>1528583.7560000001</v>
      </c>
      <c r="L29" s="615">
        <v>1487853.787</v>
      </c>
      <c r="M29" s="616">
        <v>1475426.6129999999</v>
      </c>
      <c r="N29" s="617">
        <v>1489594.952</v>
      </c>
      <c r="O29" s="618">
        <v>1483654.0970000001</v>
      </c>
      <c r="P29" s="619">
        <v>1512561.983</v>
      </c>
      <c r="Q29" s="620">
        <v>1558986.389</v>
      </c>
      <c r="R29" s="621">
        <v>1621825.0090000001</v>
      </c>
      <c r="S29" s="622">
        <v>1734116.1610000001</v>
      </c>
      <c r="T29" s="623">
        <v>1842770.4639999999</v>
      </c>
      <c r="U29" s="624">
        <v>1905450.0209999999</v>
      </c>
      <c r="V29" s="625">
        <v>2061661.8160000001</v>
      </c>
      <c r="W29" s="626">
        <v>1845714.544</v>
      </c>
      <c r="X29" s="627">
        <v>2068304.39</v>
      </c>
      <c r="Y29" s="628">
        <v>2326110.5759999999</v>
      </c>
    </row>
    <row r="30" spans="2:25">
      <c r="B30" s="629" t="s">
        <v>41</v>
      </c>
      <c r="C30" s="631">
        <v>1562408.6569999999</v>
      </c>
      <c r="D30" s="632">
        <v>1650356.8929999999</v>
      </c>
      <c r="E30" s="633">
        <v>1727032.129</v>
      </c>
      <c r="F30" s="634">
        <v>1808368.02</v>
      </c>
      <c r="G30" s="635">
        <v>1922941.361</v>
      </c>
      <c r="H30" s="636">
        <v>1976697.868</v>
      </c>
      <c r="I30" s="637">
        <v>2113504.3879999998</v>
      </c>
      <c r="J30" s="638">
        <v>2178375.4980000001</v>
      </c>
      <c r="K30" s="639">
        <v>2271084.6570000001</v>
      </c>
      <c r="L30" s="640">
        <v>2181121.1290000002</v>
      </c>
      <c r="M30" s="641">
        <v>2290196.8990000002</v>
      </c>
      <c r="N30" s="642">
        <v>2354769.787</v>
      </c>
      <c r="O30" s="643">
        <v>2442463.44</v>
      </c>
      <c r="P30" s="644">
        <v>2562195.165</v>
      </c>
      <c r="Q30" s="645">
        <v>2666663.773</v>
      </c>
      <c r="R30" s="646">
        <v>2767234.1949999998</v>
      </c>
      <c r="S30" s="647">
        <v>2892299.1740000001</v>
      </c>
      <c r="T30" s="648">
        <v>3041891.8429999999</v>
      </c>
      <c r="U30" s="649">
        <v>3129647.7680000002</v>
      </c>
      <c r="V30" s="650">
        <v>3335878.327</v>
      </c>
      <c r="W30" s="651">
        <v>3220295.94</v>
      </c>
      <c r="X30" s="652">
        <v>3541780.6690000002</v>
      </c>
      <c r="Y30" s="653">
        <v>3847919.3870000001</v>
      </c>
    </row>
    <row r="31" spans="2:25">
      <c r="B31" s="654" t="s">
        <v>42</v>
      </c>
      <c r="C31" s="656">
        <v>10250952</v>
      </c>
      <c r="D31" s="657">
        <v>10581929</v>
      </c>
      <c r="E31" s="658">
        <v>10929108</v>
      </c>
      <c r="F31" s="659">
        <v>11456450</v>
      </c>
      <c r="G31" s="660">
        <v>12217196</v>
      </c>
      <c r="H31" s="661">
        <v>13039197</v>
      </c>
      <c r="I31" s="662">
        <v>13815583</v>
      </c>
      <c r="J31" s="663">
        <v>14474228</v>
      </c>
      <c r="K31" s="664">
        <v>14769862</v>
      </c>
      <c r="L31" s="665">
        <v>14478067</v>
      </c>
      <c r="M31" s="666">
        <v>15048971</v>
      </c>
      <c r="N31" s="667">
        <v>15599732</v>
      </c>
      <c r="O31" s="668">
        <v>16253970</v>
      </c>
      <c r="P31" s="669">
        <v>16880683</v>
      </c>
      <c r="Q31" s="670">
        <v>17608138</v>
      </c>
      <c r="R31" s="671">
        <v>18295019</v>
      </c>
      <c r="S31" s="672">
        <v>18804913</v>
      </c>
      <c r="T31" s="673">
        <v>19612102</v>
      </c>
      <c r="U31" s="674">
        <v>20656516</v>
      </c>
      <c r="V31" s="675">
        <v>21521395</v>
      </c>
      <c r="W31" s="676">
        <v>21322950</v>
      </c>
      <c r="X31" s="677">
        <v>23594031</v>
      </c>
      <c r="Y31" s="678">
        <v>25744108</v>
      </c>
    </row>
    <row r="32" spans="2:25">
      <c r="B32" s="679" t="s">
        <v>43</v>
      </c>
      <c r="C32" s="681">
        <v>8179494.6540000001</v>
      </c>
      <c r="D32" s="682">
        <v>8595169.7520000003</v>
      </c>
      <c r="E32" s="683">
        <v>8975886.2760000005</v>
      </c>
      <c r="F32" s="684">
        <v>9175408.2609999999</v>
      </c>
      <c r="G32" s="685">
        <v>9588329.9550000001</v>
      </c>
      <c r="H32" s="686">
        <v>9969652.7630000003</v>
      </c>
      <c r="I32" s="687">
        <v>10838078.456</v>
      </c>
      <c r="J32" s="688">
        <v>11531528.380000001</v>
      </c>
      <c r="K32" s="689">
        <v>12023861.062000001</v>
      </c>
      <c r="L32" s="690">
        <v>11749865.317</v>
      </c>
      <c r="M32" s="691">
        <v>12107544.739</v>
      </c>
      <c r="N32" s="692">
        <v>12644500.291999999</v>
      </c>
      <c r="O32" s="693">
        <v>12798604.995999999</v>
      </c>
      <c r="P32" s="694">
        <v>13245466.402000001</v>
      </c>
      <c r="Q32" s="695">
        <v>13618370.744000001</v>
      </c>
      <c r="R32" s="696">
        <v>14032530.186000001</v>
      </c>
      <c r="S32" s="697">
        <v>14929005.521</v>
      </c>
      <c r="T32" s="698">
        <v>15679134.107000001</v>
      </c>
      <c r="U32" s="699">
        <v>16379258.51</v>
      </c>
      <c r="V32" s="700">
        <v>17620900.613000002</v>
      </c>
      <c r="W32" s="701">
        <v>17099613.763999999</v>
      </c>
      <c r="X32" s="702">
        <v>18805848.445</v>
      </c>
      <c r="Y32" s="703">
        <v>20733999.252999999</v>
      </c>
    </row>
    <row r="33" spans="2:26">
      <c r="B33" s="704" t="s">
        <v>44</v>
      </c>
      <c r="C33" s="706">
        <v>9474943.4649999999</v>
      </c>
      <c r="D33" s="707">
        <v>9959327.2709999997</v>
      </c>
      <c r="E33" s="708">
        <v>10418107.476</v>
      </c>
      <c r="F33" s="709">
        <v>10680454.861</v>
      </c>
      <c r="G33" s="710">
        <v>11222327.778999999</v>
      </c>
      <c r="H33" s="711">
        <v>11675872.9</v>
      </c>
      <c r="I33" s="712">
        <v>12723142.530999999</v>
      </c>
      <c r="J33" s="713">
        <v>13605092.804</v>
      </c>
      <c r="K33" s="714">
        <v>14287680.629000001</v>
      </c>
      <c r="L33" s="715">
        <v>14022860.668</v>
      </c>
      <c r="M33" s="716">
        <v>14507781.968</v>
      </c>
      <c r="N33" s="717">
        <v>15204471.218</v>
      </c>
      <c r="O33" s="718">
        <v>15434428.242000001</v>
      </c>
      <c r="P33" s="719">
        <v>15958684.5</v>
      </c>
      <c r="Q33" s="720">
        <v>16442090.392999999</v>
      </c>
      <c r="R33" s="721">
        <v>16993108.309999999</v>
      </c>
      <c r="S33" s="722">
        <v>18066313.945</v>
      </c>
      <c r="T33" s="723">
        <v>19038125.975000001</v>
      </c>
      <c r="U33" s="724">
        <v>19959919.984999999</v>
      </c>
      <c r="V33" s="725">
        <v>21560071.357000001</v>
      </c>
      <c r="W33" s="726">
        <v>21088247.478999998</v>
      </c>
      <c r="X33" s="727">
        <v>23215051.462000001</v>
      </c>
      <c r="Y33" s="728">
        <v>25650539.806000002</v>
      </c>
    </row>
    <row r="35" spans="2:26">
      <c r="B35" s="756" t="s">
        <v>47</v>
      </c>
      <c r="C35" s="755"/>
      <c r="D35" s="755"/>
      <c r="E35" s="755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55"/>
      <c r="R35" s="755"/>
      <c r="S35" s="755"/>
      <c r="T35" s="755"/>
      <c r="U35" s="755"/>
      <c r="V35" s="755"/>
      <c r="W35" s="755"/>
      <c r="X35" s="755"/>
      <c r="Y35" s="755"/>
      <c r="Z35" s="755"/>
    </row>
    <row r="36" spans="2:26">
      <c r="B36" s="757" t="s">
        <v>48</v>
      </c>
      <c r="C36" s="755"/>
      <c r="D36" s="755"/>
      <c r="E36" s="755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55"/>
      <c r="R36" s="755"/>
      <c r="S36" s="755"/>
      <c r="T36" s="755"/>
      <c r="U36" s="755"/>
      <c r="V36" s="755"/>
      <c r="W36" s="755"/>
      <c r="X36" s="755"/>
      <c r="Y36" s="755"/>
      <c r="Z36" s="755"/>
    </row>
    <row r="37" spans="2:26">
      <c r="B37" s="757" t="s">
        <v>49</v>
      </c>
      <c r="C37" s="755"/>
      <c r="D37" s="755"/>
      <c r="E37" s="755"/>
      <c r="F37" s="755"/>
      <c r="G37" s="755"/>
      <c r="H37" s="755"/>
      <c r="I37" s="755"/>
      <c r="J37" s="755"/>
      <c r="K37" s="755"/>
      <c r="L37" s="755"/>
      <c r="M37" s="755"/>
      <c r="N37" s="755"/>
      <c r="O37" s="755"/>
      <c r="P37" s="755"/>
      <c r="Q37" s="755"/>
      <c r="R37" s="755"/>
      <c r="S37" s="755"/>
      <c r="T37" s="755"/>
      <c r="U37" s="755"/>
      <c r="V37" s="755"/>
      <c r="W37" s="755"/>
      <c r="X37" s="755"/>
      <c r="Y37" s="755"/>
      <c r="Z37" s="755"/>
    </row>
    <row r="38" spans="2:26">
      <c r="B38" s="757" t="s">
        <v>50</v>
      </c>
      <c r="C38" s="755"/>
      <c r="D38" s="755"/>
      <c r="E38" s="755"/>
      <c r="F38" s="755"/>
      <c r="G38" s="755"/>
      <c r="H38" s="755"/>
      <c r="I38" s="755"/>
      <c r="J38" s="755"/>
      <c r="K38" s="755"/>
      <c r="L38" s="755"/>
      <c r="M38" s="755"/>
      <c r="N38" s="755"/>
      <c r="O38" s="755"/>
      <c r="P38" s="755"/>
      <c r="Q38" s="755"/>
      <c r="R38" s="755"/>
      <c r="S38" s="755"/>
      <c r="T38" s="755"/>
      <c r="U38" s="755"/>
      <c r="V38" s="755"/>
      <c r="W38" s="755"/>
      <c r="X38" s="755"/>
      <c r="Y38" s="755"/>
      <c r="Z38" s="755"/>
    </row>
    <row r="40" spans="2:26" ht="30" customHeight="1">
      <c r="B40" s="780" t="s">
        <v>2</v>
      </c>
      <c r="C40" s="766" t="s">
        <v>3</v>
      </c>
      <c r="D40" s="766" t="s">
        <v>4</v>
      </c>
      <c r="E40" s="766" t="s">
        <v>5</v>
      </c>
      <c r="F40" s="766" t="s">
        <v>6</v>
      </c>
      <c r="G40" s="766" t="s">
        <v>7</v>
      </c>
      <c r="H40" s="766" t="s">
        <v>8</v>
      </c>
      <c r="I40" s="766" t="s">
        <v>9</v>
      </c>
      <c r="J40" s="766" t="s">
        <v>10</v>
      </c>
      <c r="K40" s="766" t="s">
        <v>11</v>
      </c>
      <c r="L40" s="766" t="s">
        <v>12</v>
      </c>
      <c r="M40" s="766" t="s">
        <v>13</v>
      </c>
      <c r="N40" s="766" t="s">
        <v>14</v>
      </c>
      <c r="O40" s="766" t="s">
        <v>15</v>
      </c>
      <c r="P40" s="766" t="s">
        <v>16</v>
      </c>
      <c r="Q40" s="766" t="s">
        <v>17</v>
      </c>
      <c r="R40" s="766" t="s">
        <v>18</v>
      </c>
      <c r="S40" s="766" t="s">
        <v>19</v>
      </c>
      <c r="T40" s="766" t="s">
        <v>20</v>
      </c>
      <c r="U40" s="766" t="s">
        <v>21</v>
      </c>
      <c r="V40" s="766" t="s">
        <v>22</v>
      </c>
      <c r="W40" s="766" t="s">
        <v>23</v>
      </c>
      <c r="X40" s="766" t="s">
        <v>24</v>
      </c>
      <c r="Y40" s="766" t="s">
        <v>25</v>
      </c>
    </row>
    <row r="41" spans="2:26">
      <c r="B41" s="767" t="s">
        <v>26</v>
      </c>
      <c r="C41" s="768" t="s">
        <v>28</v>
      </c>
      <c r="D41" s="768" t="s">
        <v>28</v>
      </c>
      <c r="E41" s="768" t="s">
        <v>28</v>
      </c>
      <c r="F41" s="768" t="s">
        <v>28</v>
      </c>
      <c r="G41" s="768" t="s">
        <v>28</v>
      </c>
      <c r="H41" s="768" t="s">
        <v>28</v>
      </c>
      <c r="I41" s="768" t="s">
        <v>28</v>
      </c>
      <c r="J41" s="768" t="s">
        <v>28</v>
      </c>
      <c r="K41" s="768" t="s">
        <v>28</v>
      </c>
      <c r="L41" s="768" t="s">
        <v>28</v>
      </c>
      <c r="M41" s="768" t="s">
        <v>28</v>
      </c>
      <c r="N41" s="768" t="s">
        <v>28</v>
      </c>
      <c r="O41" s="768" t="s">
        <v>28</v>
      </c>
      <c r="P41" s="768" t="s">
        <v>28</v>
      </c>
      <c r="Q41" s="768" t="s">
        <v>28</v>
      </c>
      <c r="R41" s="768" t="s">
        <v>28</v>
      </c>
      <c r="S41" s="768" t="s">
        <v>28</v>
      </c>
      <c r="T41" s="768" t="s">
        <v>28</v>
      </c>
      <c r="U41" s="768" t="s">
        <v>28</v>
      </c>
      <c r="V41" s="768" t="s">
        <v>28</v>
      </c>
      <c r="W41" s="768" t="s">
        <v>28</v>
      </c>
      <c r="X41" s="768" t="s">
        <v>28</v>
      </c>
      <c r="Y41" s="768" t="s">
        <v>28</v>
      </c>
    </row>
    <row r="42" spans="2:26" ht="15" customHeight="1">
      <c r="B42" s="855" t="s">
        <v>51</v>
      </c>
      <c r="C42" s="856"/>
      <c r="D42" s="856"/>
      <c r="E42" s="856"/>
      <c r="F42" s="856"/>
      <c r="G42" s="856"/>
      <c r="H42" s="856"/>
      <c r="I42" s="856"/>
      <c r="J42" s="856"/>
      <c r="K42" s="856"/>
      <c r="L42" s="856"/>
      <c r="M42" s="856"/>
      <c r="N42" s="856"/>
      <c r="O42" s="856"/>
      <c r="P42" s="856"/>
      <c r="Q42" s="856"/>
      <c r="R42" s="856"/>
      <c r="S42" s="856"/>
      <c r="T42" s="856"/>
      <c r="U42" s="856"/>
      <c r="V42" s="856"/>
      <c r="W42" s="856"/>
      <c r="X42" s="856"/>
      <c r="Y42" s="769" t="s">
        <v>28</v>
      </c>
    </row>
    <row r="43" spans="2:26">
      <c r="B43" s="770" t="s">
        <v>30</v>
      </c>
      <c r="C43" s="771">
        <v>16487.708999999999</v>
      </c>
      <c r="D43" s="771">
        <v>16569.417000000001</v>
      </c>
      <c r="E43" s="771">
        <v>16829.946</v>
      </c>
      <c r="F43" s="771">
        <v>17143.293000000001</v>
      </c>
      <c r="G43" s="771">
        <v>17743.47</v>
      </c>
      <c r="H43" s="771">
        <v>18164.66</v>
      </c>
      <c r="I43" s="771">
        <v>18754.39</v>
      </c>
      <c r="J43" s="771">
        <v>19208.166000000001</v>
      </c>
      <c r="K43" s="771">
        <v>18915.262999999999</v>
      </c>
      <c r="L43" s="771">
        <v>19494.806</v>
      </c>
      <c r="M43" s="771">
        <v>19650.971000000001</v>
      </c>
      <c r="N43" s="771">
        <v>20183.440999999999</v>
      </c>
      <c r="O43" s="771">
        <v>20220.874</v>
      </c>
      <c r="P43" s="771">
        <v>20392.116999999998</v>
      </c>
      <c r="Q43" s="771">
        <v>20743.419999999998</v>
      </c>
      <c r="R43" s="771">
        <v>20790.384999999998</v>
      </c>
      <c r="S43" s="771">
        <v>21325.656999999999</v>
      </c>
      <c r="T43" s="771">
        <v>21692.928</v>
      </c>
      <c r="U43" s="772" t="s">
        <v>28</v>
      </c>
      <c r="V43" s="772" t="s">
        <v>28</v>
      </c>
      <c r="W43" s="772" t="s">
        <v>28</v>
      </c>
      <c r="X43" s="772" t="s">
        <v>28</v>
      </c>
      <c r="Y43" s="772" t="s">
        <v>28</v>
      </c>
    </row>
    <row r="44" spans="2:26">
      <c r="B44" s="770" t="s">
        <v>32</v>
      </c>
      <c r="C44" s="771">
        <v>6530.7340000000004</v>
      </c>
      <c r="D44" s="771">
        <v>6587.4589999999998</v>
      </c>
      <c r="E44" s="771">
        <v>6654.2669999999998</v>
      </c>
      <c r="F44" s="771">
        <v>6667.134</v>
      </c>
      <c r="G44" s="771">
        <v>6689.0950000000003</v>
      </c>
      <c r="H44" s="771">
        <v>6741.7269999999999</v>
      </c>
      <c r="I44" s="771">
        <v>6878.1030000000001</v>
      </c>
      <c r="J44" s="771">
        <v>7001.5749999999998</v>
      </c>
      <c r="K44" s="771">
        <v>7076.33</v>
      </c>
      <c r="L44" s="771">
        <v>6978.55</v>
      </c>
      <c r="M44" s="771">
        <v>7071.0640000000003</v>
      </c>
      <c r="N44" s="771">
        <v>7240.3370000000004</v>
      </c>
      <c r="O44" s="771">
        <v>7257.7479999999996</v>
      </c>
      <c r="P44" s="771">
        <v>7228.7280000000001</v>
      </c>
      <c r="Q44" s="771">
        <v>7239.1229999999996</v>
      </c>
      <c r="R44" s="771">
        <v>7274.357</v>
      </c>
      <c r="S44" s="771">
        <v>7359.2939999999999</v>
      </c>
      <c r="T44" s="771">
        <v>7493.1980000000003</v>
      </c>
      <c r="U44" s="771">
        <v>7611.84</v>
      </c>
      <c r="V44" s="771">
        <v>7720.1980000000003</v>
      </c>
      <c r="W44" s="771">
        <v>7082.1310000000003</v>
      </c>
      <c r="X44" s="771">
        <v>7639.848</v>
      </c>
      <c r="Y44" s="773">
        <v>7977.1850000000004</v>
      </c>
    </row>
    <row r="45" spans="2:26">
      <c r="B45" s="770" t="s">
        <v>33</v>
      </c>
      <c r="C45" s="771">
        <v>26951.100999999999</v>
      </c>
      <c r="D45" s="771">
        <v>26999.772000000001</v>
      </c>
      <c r="E45" s="771">
        <v>27373.506000000001</v>
      </c>
      <c r="F45" s="771">
        <v>27807.574000000001</v>
      </c>
      <c r="G45" s="771">
        <v>28429.455000000002</v>
      </c>
      <c r="H45" s="771">
        <v>28705.223000000002</v>
      </c>
      <c r="I45" s="771">
        <v>29095.185000000001</v>
      </c>
      <c r="J45" s="771">
        <v>29683.527999999998</v>
      </c>
      <c r="K45" s="771">
        <v>30048.598000000002</v>
      </c>
      <c r="L45" s="771">
        <v>29073.631000000001</v>
      </c>
      <c r="M45" s="771">
        <v>29649.915000000001</v>
      </c>
      <c r="N45" s="771">
        <v>30058.401999999998</v>
      </c>
      <c r="O45" s="771">
        <v>30592.755000000001</v>
      </c>
      <c r="P45" s="771">
        <v>30859.16</v>
      </c>
      <c r="Q45" s="771">
        <v>30863.555</v>
      </c>
      <c r="R45" s="771">
        <v>31128.542000000001</v>
      </c>
      <c r="S45" s="771">
        <v>31229.603999999999</v>
      </c>
      <c r="T45" s="771">
        <v>31681.103999999999</v>
      </c>
      <c r="U45" s="771">
        <v>32514.554</v>
      </c>
      <c r="V45" s="771">
        <v>32983.834999999999</v>
      </c>
      <c r="W45" s="771">
        <v>29022.092000000001</v>
      </c>
      <c r="X45" s="771">
        <v>32136.659</v>
      </c>
      <c r="Y45" s="771">
        <v>33619.057000000001</v>
      </c>
    </row>
    <row r="46" spans="2:26">
      <c r="B46" s="770" t="s">
        <v>34</v>
      </c>
      <c r="C46" s="771">
        <v>39896.589999999997</v>
      </c>
      <c r="D46" s="771">
        <v>39940.733</v>
      </c>
      <c r="E46" s="771">
        <v>39248.436000000002</v>
      </c>
      <c r="F46" s="771">
        <v>39346.938000000002</v>
      </c>
      <c r="G46" s="771">
        <v>40018.107000000004</v>
      </c>
      <c r="H46" s="771">
        <v>40325.769999999997</v>
      </c>
      <c r="I46" s="771">
        <v>40309.902999999998</v>
      </c>
      <c r="J46" s="771">
        <v>41481.724000000002</v>
      </c>
      <c r="K46" s="771">
        <v>41854.514999999999</v>
      </c>
      <c r="L46" s="771">
        <v>41071.989000000001</v>
      </c>
      <c r="M46" s="771">
        <v>41337.553</v>
      </c>
      <c r="N46" s="771">
        <v>41825.165999999997</v>
      </c>
      <c r="O46" s="771">
        <v>41819.5</v>
      </c>
      <c r="P46" s="771">
        <v>41498.519999999997</v>
      </c>
      <c r="Q46" s="771">
        <v>41496.046999999999</v>
      </c>
      <c r="R46" s="771">
        <v>41620.196000000004</v>
      </c>
      <c r="S46" s="771">
        <v>41958.885999999999</v>
      </c>
      <c r="T46" s="771">
        <v>42033.53</v>
      </c>
      <c r="U46" s="771">
        <v>42642.766000000003</v>
      </c>
      <c r="V46" s="771">
        <v>43259.891000000003</v>
      </c>
      <c r="W46" s="771">
        <v>39879.411</v>
      </c>
      <c r="X46" s="773">
        <v>43201.635999999999</v>
      </c>
      <c r="Y46" s="773">
        <v>45127.203999999998</v>
      </c>
    </row>
    <row r="47" spans="2:26">
      <c r="B47" s="770" t="s">
        <v>35</v>
      </c>
      <c r="C47" s="771">
        <v>58594.925000000003</v>
      </c>
      <c r="D47" s="771">
        <v>58120.552000000003</v>
      </c>
      <c r="E47" s="771">
        <v>57472.671000000002</v>
      </c>
      <c r="F47" s="771">
        <v>56634.673000000003</v>
      </c>
      <c r="G47" s="771">
        <v>56783.046000000002</v>
      </c>
      <c r="H47" s="771">
        <v>56309.875999999997</v>
      </c>
      <c r="I47" s="771">
        <v>57538.726000000002</v>
      </c>
      <c r="J47" s="771">
        <v>58559.472000000002</v>
      </c>
      <c r="K47" s="771">
        <v>59106.197999999997</v>
      </c>
      <c r="L47" s="771">
        <v>57470.707999999999</v>
      </c>
      <c r="M47" s="771">
        <v>58523.841</v>
      </c>
      <c r="N47" s="771">
        <v>59279.167999999998</v>
      </c>
      <c r="O47" s="771">
        <v>59162.237999999998</v>
      </c>
      <c r="P47" s="771">
        <v>59140.368999999999</v>
      </c>
      <c r="Q47" s="771">
        <v>59827.038999999997</v>
      </c>
      <c r="R47" s="771">
        <v>60411.841999999997</v>
      </c>
      <c r="S47" s="771">
        <v>60933.175999999999</v>
      </c>
      <c r="T47" s="771">
        <v>61470.544000000002</v>
      </c>
      <c r="U47" s="771">
        <v>61945.468999999997</v>
      </c>
      <c r="V47" s="773">
        <v>62168.125999999997</v>
      </c>
      <c r="W47" s="773">
        <v>59104.167999999998</v>
      </c>
      <c r="X47" s="773">
        <v>60622.686999999998</v>
      </c>
      <c r="Y47" s="773">
        <v>61410.180999999997</v>
      </c>
    </row>
    <row r="48" spans="2:26">
      <c r="B48" s="770" t="s">
        <v>36</v>
      </c>
      <c r="C48" s="771">
        <v>42607.468999999997</v>
      </c>
      <c r="D48" s="771">
        <v>43149.536</v>
      </c>
      <c r="E48" s="771">
        <v>43601.019</v>
      </c>
      <c r="F48" s="771">
        <v>43973.067999999999</v>
      </c>
      <c r="G48" s="771">
        <v>44228.169000000002</v>
      </c>
      <c r="H48" s="771">
        <v>44391.552000000003</v>
      </c>
      <c r="I48" s="771">
        <v>45286.144</v>
      </c>
      <c r="J48" s="771">
        <v>45994.542000000001</v>
      </c>
      <c r="K48" s="771">
        <v>45813.296999999999</v>
      </c>
      <c r="L48" s="771">
        <v>44275.925999999999</v>
      </c>
      <c r="M48" s="771">
        <v>44033.415999999997</v>
      </c>
      <c r="N48" s="771">
        <v>44047.519</v>
      </c>
      <c r="O48" s="771">
        <v>42964.163</v>
      </c>
      <c r="P48" s="771">
        <v>41840.595000000001</v>
      </c>
      <c r="Q48" s="771">
        <v>41805.436999999998</v>
      </c>
      <c r="R48" s="771">
        <v>42105.813000000002</v>
      </c>
      <c r="S48" s="771">
        <v>42781.945</v>
      </c>
      <c r="T48" s="771">
        <v>43216.699000000001</v>
      </c>
      <c r="U48" s="771">
        <v>43622.205999999998</v>
      </c>
      <c r="V48" s="771">
        <v>43616.284</v>
      </c>
      <c r="W48" s="771">
        <v>38510.19</v>
      </c>
      <c r="X48" s="771">
        <v>42445.288</v>
      </c>
      <c r="Y48" s="771">
        <v>44230.195</v>
      </c>
    </row>
    <row r="49" spans="2:25">
      <c r="B49" s="770" t="s">
        <v>38</v>
      </c>
      <c r="C49" s="771">
        <v>12009.696</v>
      </c>
      <c r="D49" s="771">
        <v>12166.261</v>
      </c>
      <c r="E49" s="771">
        <v>12104.346</v>
      </c>
      <c r="F49" s="771">
        <v>11965.197</v>
      </c>
      <c r="G49" s="771">
        <v>11995.812</v>
      </c>
      <c r="H49" s="771">
        <v>11956.323</v>
      </c>
      <c r="I49" s="771">
        <v>12188.84</v>
      </c>
      <c r="J49" s="771">
        <v>12536.697</v>
      </c>
      <c r="K49" s="771">
        <v>12735.668</v>
      </c>
      <c r="L49" s="771">
        <v>12551.796</v>
      </c>
      <c r="M49" s="771">
        <v>12462.962</v>
      </c>
      <c r="N49" s="771">
        <v>12575.696</v>
      </c>
      <c r="O49" s="771">
        <v>12464.674999999999</v>
      </c>
      <c r="P49" s="771">
        <v>12354.566000000001</v>
      </c>
      <c r="Q49" s="771">
        <v>12438.319</v>
      </c>
      <c r="R49" s="771">
        <v>12558.566000000001</v>
      </c>
      <c r="S49" s="771">
        <v>12853.858</v>
      </c>
      <c r="T49" s="771">
        <v>13156.463</v>
      </c>
      <c r="U49" s="771">
        <v>13510.454</v>
      </c>
      <c r="V49" s="771">
        <v>13867.468999999999</v>
      </c>
      <c r="W49" s="773">
        <v>13309.201999999999</v>
      </c>
      <c r="X49" s="773">
        <v>13751.272999999999</v>
      </c>
      <c r="Y49" s="773">
        <v>14292.438</v>
      </c>
    </row>
    <row r="50" spans="2:25">
      <c r="B50" s="770" t="s">
        <v>39</v>
      </c>
      <c r="C50" s="771">
        <v>30219.168000000001</v>
      </c>
      <c r="D50" s="771">
        <v>29577.575000000001</v>
      </c>
      <c r="E50" s="771">
        <v>28612.913</v>
      </c>
      <c r="F50" s="774">
        <v>28357.454000000002</v>
      </c>
      <c r="G50" s="771">
        <v>28683.796999999999</v>
      </c>
      <c r="H50" s="771">
        <v>29225.184000000001</v>
      </c>
      <c r="I50" s="771">
        <v>30176.517</v>
      </c>
      <c r="J50" s="771">
        <v>31488.116999999998</v>
      </c>
      <c r="K50" s="771">
        <v>32558.74</v>
      </c>
      <c r="L50" s="771">
        <v>32431.428</v>
      </c>
      <c r="M50" s="774">
        <v>31490.670999999998</v>
      </c>
      <c r="N50" s="771">
        <v>31588.538</v>
      </c>
      <c r="O50" s="771">
        <v>31544.036</v>
      </c>
      <c r="P50" s="771">
        <v>31465.038</v>
      </c>
      <c r="Q50" s="771">
        <v>32112.035</v>
      </c>
      <c r="R50" s="771">
        <v>32722.675999999999</v>
      </c>
      <c r="S50" s="771">
        <v>33028.201999999997</v>
      </c>
      <c r="T50" s="771">
        <v>33108.980000000003</v>
      </c>
      <c r="U50" s="771">
        <v>32842.692000000003</v>
      </c>
      <c r="V50" s="771">
        <v>32744.684000000001</v>
      </c>
      <c r="W50" s="771">
        <v>32489.335999999999</v>
      </c>
      <c r="X50" s="771">
        <v>34430.703999999998</v>
      </c>
      <c r="Y50" s="774">
        <v>35506.625</v>
      </c>
    </row>
    <row r="51" spans="2:25">
      <c r="B51" s="770" t="s">
        <v>40</v>
      </c>
      <c r="C51" s="771">
        <v>29283.5</v>
      </c>
      <c r="D51" s="771">
        <v>30386.541000000001</v>
      </c>
      <c r="E51" s="771">
        <v>31168.059000000001</v>
      </c>
      <c r="F51" s="771">
        <v>32002.227999999999</v>
      </c>
      <c r="G51" s="771">
        <v>32896.137999999999</v>
      </c>
      <c r="H51" s="771">
        <v>33964.851999999999</v>
      </c>
      <c r="I51" s="771">
        <v>35152.762000000002</v>
      </c>
      <c r="J51" s="771">
        <v>36021.79</v>
      </c>
      <c r="K51" s="771">
        <v>36248.006000000001</v>
      </c>
      <c r="L51" s="771">
        <v>34063.01</v>
      </c>
      <c r="M51" s="771">
        <v>33272.686999999998</v>
      </c>
      <c r="N51" s="771">
        <v>32521.616999999998</v>
      </c>
      <c r="O51" s="771">
        <v>30962.037</v>
      </c>
      <c r="P51" s="771">
        <v>30083.606</v>
      </c>
      <c r="Q51" s="771">
        <v>30409.358</v>
      </c>
      <c r="R51" s="771">
        <v>31327.800999999999</v>
      </c>
      <c r="S51" s="771">
        <v>32132.564999999999</v>
      </c>
      <c r="T51" s="771">
        <v>32802.152999999998</v>
      </c>
      <c r="U51" s="771">
        <v>33628.362999999998</v>
      </c>
      <c r="V51" s="771">
        <v>34106.347000000002</v>
      </c>
      <c r="W51" s="771">
        <v>30350.744999999999</v>
      </c>
      <c r="X51" s="773">
        <v>32541.006000000001</v>
      </c>
      <c r="Y51" s="773">
        <v>33807.290999999997</v>
      </c>
    </row>
    <row r="52" spans="2:25">
      <c r="B52" s="770" t="s">
        <v>41</v>
      </c>
      <c r="C52" s="771">
        <v>46697.398999999998</v>
      </c>
      <c r="D52" s="771">
        <v>47074.508000000002</v>
      </c>
      <c r="E52" s="771">
        <v>46982.889000000003</v>
      </c>
      <c r="F52" s="771">
        <v>47113.493999999999</v>
      </c>
      <c r="G52" s="771">
        <v>47212.419000000002</v>
      </c>
      <c r="H52" s="771">
        <v>48249.271000000001</v>
      </c>
      <c r="I52" s="771">
        <v>48565.805999999997</v>
      </c>
      <c r="J52" s="771">
        <v>49025.091</v>
      </c>
      <c r="K52" s="771">
        <v>48798.582000000002</v>
      </c>
      <c r="L52" s="771">
        <v>47854.656000000003</v>
      </c>
      <c r="M52" s="771">
        <v>47643.887999999999</v>
      </c>
      <c r="N52" s="771">
        <v>48274.745000000003</v>
      </c>
      <c r="O52" s="771">
        <v>49233.127</v>
      </c>
      <c r="P52" s="771">
        <v>50113.902999999998</v>
      </c>
      <c r="Q52" s="771">
        <v>51506.654999999999</v>
      </c>
      <c r="R52" s="771">
        <v>51854.294999999998</v>
      </c>
      <c r="S52" s="771">
        <v>53094.752999999997</v>
      </c>
      <c r="T52" s="771">
        <v>53567.553999999996</v>
      </c>
      <c r="U52" s="771">
        <v>54028.652000000002</v>
      </c>
      <c r="V52" s="771">
        <v>54749.027000000002</v>
      </c>
      <c r="W52" s="771">
        <v>48490.478999999999</v>
      </c>
      <c r="X52" s="771">
        <v>52369.938999999998</v>
      </c>
      <c r="Y52" s="771">
        <v>54201.22</v>
      </c>
    </row>
    <row r="53" spans="2:25">
      <c r="B53" s="770" t="s">
        <v>42</v>
      </c>
      <c r="C53" s="771">
        <v>252381</v>
      </c>
      <c r="D53" s="771">
        <v>249285</v>
      </c>
      <c r="E53" s="771">
        <v>246661</v>
      </c>
      <c r="F53" s="771">
        <v>246095</v>
      </c>
      <c r="G53" s="771">
        <v>249070</v>
      </c>
      <c r="H53" s="771">
        <v>252474</v>
      </c>
      <c r="I53" s="771">
        <v>257103</v>
      </c>
      <c r="J53" s="771">
        <v>258579</v>
      </c>
      <c r="K53" s="771">
        <v>255628</v>
      </c>
      <c r="L53" s="771">
        <v>241310</v>
      </c>
      <c r="M53" s="771">
        <v>241437</v>
      </c>
      <c r="N53" s="771">
        <v>245070</v>
      </c>
      <c r="O53" s="771">
        <v>249759</v>
      </c>
      <c r="P53" s="771">
        <v>253270</v>
      </c>
      <c r="Q53" s="771">
        <v>258225</v>
      </c>
      <c r="R53" s="771">
        <v>263374</v>
      </c>
      <c r="S53" s="771">
        <v>267211</v>
      </c>
      <c r="T53" s="771">
        <v>270766</v>
      </c>
      <c r="U53" s="771">
        <v>275225</v>
      </c>
      <c r="V53" s="771">
        <v>278254</v>
      </c>
      <c r="W53" s="771">
        <v>260225</v>
      </c>
      <c r="X53" s="771">
        <v>271591</v>
      </c>
      <c r="Y53" s="771">
        <v>281365</v>
      </c>
    </row>
    <row r="54" spans="2:25">
      <c r="B54" s="770" t="s">
        <v>43</v>
      </c>
      <c r="C54" s="771">
        <v>237145.364</v>
      </c>
      <c r="D54" s="771">
        <v>238658.29800000001</v>
      </c>
      <c r="E54" s="771">
        <v>238826.8</v>
      </c>
      <c r="F54" s="771">
        <v>239252.45</v>
      </c>
      <c r="G54" s="771">
        <v>241783.416</v>
      </c>
      <c r="H54" s="771">
        <v>243621.397</v>
      </c>
      <c r="I54" s="771">
        <v>247972.21400000001</v>
      </c>
      <c r="J54" s="771">
        <v>253094.00899999999</v>
      </c>
      <c r="K54" s="771">
        <v>254709.83900000001</v>
      </c>
      <c r="L54" s="771">
        <v>246011.91699999999</v>
      </c>
      <c r="M54" s="771">
        <v>245112.54199999999</v>
      </c>
      <c r="N54" s="771">
        <v>245409.54399999999</v>
      </c>
      <c r="O54" s="771">
        <v>241735.02100000001</v>
      </c>
      <c r="P54" s="771">
        <v>238891.58600000001</v>
      </c>
      <c r="Q54" s="771">
        <v>240462.592</v>
      </c>
      <c r="R54" s="771">
        <v>242590.2</v>
      </c>
      <c r="S54" s="771">
        <v>246411.606</v>
      </c>
      <c r="T54" s="771">
        <v>249125.73199999999</v>
      </c>
      <c r="U54" s="771">
        <v>253328.62299999999</v>
      </c>
      <c r="V54" s="771">
        <v>255754.15</v>
      </c>
      <c r="W54" s="771">
        <v>235262.91800000001</v>
      </c>
      <c r="X54" s="771">
        <v>249190.11900000001</v>
      </c>
      <c r="Y54" s="771">
        <v>257750.74799999999</v>
      </c>
    </row>
    <row r="55" spans="2:25">
      <c r="B55" s="770" t="s">
        <v>44</v>
      </c>
      <c r="C55" s="771">
        <v>320858.99</v>
      </c>
      <c r="D55" s="771">
        <v>321078.74400000001</v>
      </c>
      <c r="E55" s="771">
        <v>318246.21600000001</v>
      </c>
      <c r="F55" s="771">
        <v>317993.41800000001</v>
      </c>
      <c r="G55" s="771">
        <v>320838.158</v>
      </c>
      <c r="H55" s="771">
        <v>323211.076</v>
      </c>
      <c r="I55" s="771">
        <v>328924.43</v>
      </c>
      <c r="J55" s="771">
        <v>336036.12</v>
      </c>
      <c r="K55" s="771">
        <v>339028.40399999998</v>
      </c>
      <c r="L55" s="771">
        <v>328229.58399999997</v>
      </c>
      <c r="M55" s="771">
        <v>325917.67599999998</v>
      </c>
      <c r="N55" s="771">
        <v>326044.50099999999</v>
      </c>
      <c r="O55" s="771">
        <v>321903.04499999998</v>
      </c>
      <c r="P55" s="771">
        <v>318848.85499999998</v>
      </c>
      <c r="Q55" s="771">
        <v>321675.63</v>
      </c>
      <c r="R55" s="771">
        <v>324503.41399999999</v>
      </c>
      <c r="S55" s="771">
        <v>329577.01500000001</v>
      </c>
      <c r="T55" s="771">
        <v>333057.049</v>
      </c>
      <c r="U55" s="771">
        <v>337406.09499999997</v>
      </c>
      <c r="V55" s="771">
        <v>340005.59600000002</v>
      </c>
      <c r="W55" s="771">
        <v>316732.97899999999</v>
      </c>
      <c r="X55" s="771">
        <v>334315.99900000001</v>
      </c>
      <c r="Y55" s="771">
        <v>343732.41</v>
      </c>
    </row>
    <row r="56" spans="2:25">
      <c r="B56" s="777"/>
      <c r="C56" s="778"/>
      <c r="D56" s="778"/>
      <c r="E56" s="778"/>
      <c r="F56" s="778"/>
      <c r="G56" s="778"/>
      <c r="H56" s="778"/>
      <c r="I56" s="778"/>
      <c r="J56" s="778"/>
      <c r="K56" s="778"/>
      <c r="L56" s="778"/>
      <c r="M56" s="778"/>
      <c r="N56" s="778"/>
      <c r="O56" s="778"/>
      <c r="P56" s="778"/>
      <c r="Q56" s="778"/>
      <c r="R56" s="778"/>
      <c r="S56" s="778"/>
      <c r="T56" s="778"/>
      <c r="U56" s="778"/>
      <c r="V56" s="778"/>
      <c r="W56" s="778"/>
      <c r="X56" s="778"/>
      <c r="Y56" s="779"/>
    </row>
    <row r="57" spans="2:25" ht="15" customHeight="1">
      <c r="B57" s="805" t="s">
        <v>29</v>
      </c>
      <c r="C57" s="807"/>
      <c r="D57" s="808"/>
      <c r="E57" s="809"/>
      <c r="F57" s="810"/>
      <c r="G57" s="811"/>
      <c r="H57" s="812"/>
      <c r="I57" s="813"/>
      <c r="J57" s="814"/>
      <c r="K57" s="815"/>
      <c r="L57" s="816"/>
      <c r="M57" s="817"/>
      <c r="N57" s="818"/>
      <c r="O57" s="819"/>
      <c r="P57" s="820"/>
      <c r="Q57" s="821"/>
      <c r="R57" s="822"/>
      <c r="S57" s="823"/>
      <c r="T57" s="824"/>
      <c r="U57" s="825"/>
      <c r="V57" s="826"/>
      <c r="W57" s="827"/>
      <c r="X57" s="828"/>
      <c r="Y57" s="769" t="s">
        <v>28</v>
      </c>
    </row>
    <row r="58" spans="2:25" ht="30" customHeight="1">
      <c r="B58" s="780" t="s">
        <v>2</v>
      </c>
      <c r="C58" s="766" t="s">
        <v>3</v>
      </c>
      <c r="D58" s="766" t="s">
        <v>4</v>
      </c>
      <c r="E58" s="766" t="s">
        <v>5</v>
      </c>
      <c r="F58" s="766" t="s">
        <v>6</v>
      </c>
      <c r="G58" s="766" t="s">
        <v>7</v>
      </c>
      <c r="H58" s="766" t="s">
        <v>8</v>
      </c>
      <c r="I58" s="766" t="s">
        <v>9</v>
      </c>
      <c r="J58" s="766" t="s">
        <v>10</v>
      </c>
      <c r="K58" s="766" t="s">
        <v>11</v>
      </c>
      <c r="L58" s="766" t="s">
        <v>12</v>
      </c>
      <c r="M58" s="766" t="s">
        <v>13</v>
      </c>
      <c r="N58" s="766" t="s">
        <v>14</v>
      </c>
      <c r="O58" s="766" t="s">
        <v>15</v>
      </c>
      <c r="P58" s="766" t="s">
        <v>16</v>
      </c>
      <c r="Q58" s="766" t="s">
        <v>17</v>
      </c>
      <c r="R58" s="766" t="s">
        <v>18</v>
      </c>
      <c r="S58" s="766" t="s">
        <v>19</v>
      </c>
      <c r="T58" s="766" t="s">
        <v>20</v>
      </c>
      <c r="U58" s="766" t="s">
        <v>21</v>
      </c>
      <c r="V58" s="766" t="s">
        <v>22</v>
      </c>
      <c r="W58" s="766" t="s">
        <v>23</v>
      </c>
      <c r="X58" s="766" t="s">
        <v>24</v>
      </c>
      <c r="Y58" s="766" t="s">
        <v>25</v>
      </c>
    </row>
    <row r="59" spans="2:25">
      <c r="B59" s="770" t="s">
        <v>30</v>
      </c>
      <c r="C59" s="771">
        <f>C7:C7/$C7*100</f>
        <v>100</v>
      </c>
      <c r="D59" s="771">
        <f t="shared" ref="D59:Y71" si="0">D7:D7/$C7*100</f>
        <v>103.97963365656516</v>
      </c>
      <c r="E59" s="771">
        <f t="shared" si="0"/>
        <v>107.19331890179701</v>
      </c>
      <c r="F59" s="771">
        <f t="shared" si="0"/>
        <v>111.72150952672146</v>
      </c>
      <c r="G59" s="771">
        <f t="shared" si="0"/>
        <v>115.24536148597468</v>
      </c>
      <c r="H59" s="771">
        <f t="shared" si="0"/>
        <v>118.42071493828696</v>
      </c>
      <c r="I59" s="771">
        <f t="shared" si="0"/>
        <v>122.88919359839983</v>
      </c>
      <c r="J59" s="771">
        <f t="shared" si="0"/>
        <v>127.29628014480998</v>
      </c>
      <c r="K59" s="771">
        <f t="shared" si="0"/>
        <v>129.70545603676942</v>
      </c>
      <c r="L59" s="771">
        <f t="shared" si="0"/>
        <v>132.59339742519123</v>
      </c>
      <c r="M59" s="771">
        <f t="shared" si="0"/>
        <v>135.78753485893068</v>
      </c>
      <c r="N59" s="771">
        <f t="shared" si="0"/>
        <v>141.10824672526229</v>
      </c>
      <c r="O59" s="771">
        <f t="shared" si="0"/>
        <v>144.78580763260032</v>
      </c>
      <c r="P59" s="771">
        <f t="shared" si="0"/>
        <v>148.56095427688277</v>
      </c>
      <c r="Q59" s="771">
        <f t="shared" si="0"/>
        <v>151.83198444548097</v>
      </c>
      <c r="R59" s="771">
        <f t="shared" si="0"/>
        <v>156.05161184501642</v>
      </c>
      <c r="S59" s="771">
        <f t="shared" si="0"/>
        <v>159.6699953299624</v>
      </c>
      <c r="T59" s="771">
        <f t="shared" si="0"/>
        <v>164.31058514318082</v>
      </c>
      <c r="U59" s="771">
        <f t="shared" si="0"/>
        <v>167.89437821626521</v>
      </c>
      <c r="V59" s="771">
        <f t="shared" si="0"/>
        <v>167.33245865780171</v>
      </c>
      <c r="W59" s="771">
        <f t="shared" si="0"/>
        <v>170.8662372195011</v>
      </c>
      <c r="X59" s="771">
        <f t="shared" si="0"/>
        <v>178.16042535713976</v>
      </c>
      <c r="Y59" s="771">
        <f t="shared" si="0"/>
        <v>183.53550417996647</v>
      </c>
    </row>
    <row r="60" spans="2:25">
      <c r="B60" s="770" t="s">
        <v>32</v>
      </c>
      <c r="C60" s="771">
        <f t="shared" ref="C60:R71" si="1">C8:C8/$C8*100</f>
        <v>100</v>
      </c>
      <c r="D60" s="771">
        <f t="shared" si="1"/>
        <v>101.09961884098111</v>
      </c>
      <c r="E60" s="771">
        <f t="shared" si="1"/>
        <v>102.82527254729233</v>
      </c>
      <c r="F60" s="771">
        <f t="shared" si="1"/>
        <v>103.89258095264664</v>
      </c>
      <c r="G60" s="771">
        <f t="shared" si="1"/>
        <v>107.60279731652686</v>
      </c>
      <c r="H60" s="771">
        <f t="shared" si="1"/>
        <v>110.10105136373629</v>
      </c>
      <c r="I60" s="771">
        <f t="shared" si="1"/>
        <v>112.91121561200639</v>
      </c>
      <c r="J60" s="771">
        <f t="shared" si="1"/>
        <v>117.0628268696597</v>
      </c>
      <c r="K60" s="771">
        <f t="shared" si="1"/>
        <v>117.58601419014627</v>
      </c>
      <c r="L60" s="771">
        <f t="shared" si="1"/>
        <v>115.20990293384483</v>
      </c>
      <c r="M60" s="771">
        <f t="shared" si="1"/>
        <v>118.50985188323517</v>
      </c>
      <c r="N60" s="771">
        <f t="shared" si="1"/>
        <v>120.51801760224477</v>
      </c>
      <c r="O60" s="771">
        <f t="shared" si="1"/>
        <v>121.40890775252551</v>
      </c>
      <c r="P60" s="771">
        <f t="shared" si="1"/>
        <v>121.96646852236903</v>
      </c>
      <c r="Q60" s="771">
        <f t="shared" si="1"/>
        <v>123.89174987363315</v>
      </c>
      <c r="R60" s="771">
        <f t="shared" si="1"/>
        <v>126.42094912679495</v>
      </c>
      <c r="S60" s="771">
        <f t="shared" si="0"/>
        <v>128.0223060131564</v>
      </c>
      <c r="T60" s="771">
        <f t="shared" si="0"/>
        <v>130.09572995330848</v>
      </c>
      <c r="U60" s="771">
        <f t="shared" si="0"/>
        <v>132.42827521377882</v>
      </c>
      <c r="V60" s="771">
        <f t="shared" si="0"/>
        <v>135.39577484011849</v>
      </c>
      <c r="W60" s="771">
        <f t="shared" si="0"/>
        <v>128.21374203735559</v>
      </c>
      <c r="X60" s="771">
        <f t="shared" si="0"/>
        <v>137.09636899729566</v>
      </c>
      <c r="Y60" s="771">
        <f t="shared" si="0"/>
        <v>141.22944346981473</v>
      </c>
    </row>
    <row r="61" spans="2:25">
      <c r="B61" s="770" t="s">
        <v>33</v>
      </c>
      <c r="C61" s="771">
        <f t="shared" si="1"/>
        <v>100</v>
      </c>
      <c r="D61" s="771">
        <f t="shared" si="0"/>
        <v>101.87509807363612</v>
      </c>
      <c r="E61" s="771">
        <f t="shared" si="0"/>
        <v>104.93059246184215</v>
      </c>
      <c r="F61" s="771">
        <f t="shared" si="0"/>
        <v>106.82604304233685</v>
      </c>
      <c r="G61" s="771">
        <f t="shared" si="0"/>
        <v>110.12949297171777</v>
      </c>
      <c r="H61" s="771">
        <f t="shared" si="0"/>
        <v>113.66515010990292</v>
      </c>
      <c r="I61" s="771">
        <f t="shared" si="0"/>
        <v>116.66357278726527</v>
      </c>
      <c r="J61" s="771">
        <f t="shared" si="0"/>
        <v>119.05506483529713</v>
      </c>
      <c r="K61" s="771">
        <f t="shared" si="0"/>
        <v>120.24014645850937</v>
      </c>
      <c r="L61" s="771">
        <f t="shared" si="0"/>
        <v>116.73504249637109</v>
      </c>
      <c r="M61" s="771">
        <f t="shared" si="0"/>
        <v>120.34309663908695</v>
      </c>
      <c r="N61" s="771">
        <f t="shared" si="0"/>
        <v>124.11849354139281</v>
      </c>
      <c r="O61" s="771">
        <f t="shared" si="0"/>
        <v>126.29759390858662</v>
      </c>
      <c r="P61" s="771">
        <f t="shared" si="0"/>
        <v>129.23504045123667</v>
      </c>
      <c r="Q61" s="771">
        <f t="shared" si="0"/>
        <v>132.94856639384776</v>
      </c>
      <c r="R61" s="771">
        <f t="shared" si="0"/>
        <v>133.81269355157713</v>
      </c>
      <c r="S61" s="771">
        <f t="shared" si="0"/>
        <v>135.20240650379637</v>
      </c>
      <c r="T61" s="771">
        <f t="shared" si="0"/>
        <v>139.30422431671005</v>
      </c>
      <c r="U61" s="771">
        <f t="shared" si="0"/>
        <v>143.12528825331094</v>
      </c>
      <c r="V61" s="771">
        <f t="shared" si="0"/>
        <v>145.85673693957568</v>
      </c>
      <c r="W61" s="771">
        <f t="shared" si="0"/>
        <v>138.50813406271075</v>
      </c>
      <c r="X61" s="771">
        <f t="shared" si="0"/>
        <v>145.83099937345554</v>
      </c>
      <c r="Y61" s="771">
        <f t="shared" si="0"/>
        <v>151.40154859628058</v>
      </c>
    </row>
    <row r="62" spans="2:25">
      <c r="B62" s="770" t="s">
        <v>34</v>
      </c>
      <c r="C62" s="771">
        <f t="shared" si="1"/>
        <v>100</v>
      </c>
      <c r="D62" s="771">
        <f t="shared" si="0"/>
        <v>101.98372140552152</v>
      </c>
      <c r="E62" s="771">
        <f t="shared" si="0"/>
        <v>103.14177868243179</v>
      </c>
      <c r="F62" s="771">
        <f t="shared" si="0"/>
        <v>103.99080135402832</v>
      </c>
      <c r="G62" s="771">
        <f t="shared" si="0"/>
        <v>106.93348409240808</v>
      </c>
      <c r="H62" s="771">
        <f t="shared" si="0"/>
        <v>108.71202319982076</v>
      </c>
      <c r="I62" s="771">
        <f t="shared" si="0"/>
        <v>111.37473242396851</v>
      </c>
      <c r="J62" s="771">
        <f t="shared" si="0"/>
        <v>114.07527591035117</v>
      </c>
      <c r="K62" s="771">
        <f t="shared" si="0"/>
        <v>114.36610621402039</v>
      </c>
      <c r="L62" s="771">
        <f t="shared" si="0"/>
        <v>111.08000903710898</v>
      </c>
      <c r="M62" s="771">
        <f t="shared" si="0"/>
        <v>113.24544454517169</v>
      </c>
      <c r="N62" s="771">
        <f t="shared" si="0"/>
        <v>115.72857813327535</v>
      </c>
      <c r="O62" s="771">
        <f t="shared" si="0"/>
        <v>116.09096452921565</v>
      </c>
      <c r="P62" s="771">
        <f t="shared" si="0"/>
        <v>116.76002771496424</v>
      </c>
      <c r="Q62" s="771">
        <f t="shared" si="0"/>
        <v>117.87646729903176</v>
      </c>
      <c r="R62" s="771">
        <f t="shared" si="0"/>
        <v>119.18832909296945</v>
      </c>
      <c r="S62" s="771">
        <f t="shared" si="0"/>
        <v>120.49399479258088</v>
      </c>
      <c r="T62" s="771">
        <f t="shared" si="0"/>
        <v>123.25501827663246</v>
      </c>
      <c r="U62" s="771">
        <f t="shared" si="0"/>
        <v>125.55380579331157</v>
      </c>
      <c r="V62" s="771">
        <f t="shared" si="0"/>
        <v>127.86772707626557</v>
      </c>
      <c r="W62" s="771">
        <f t="shared" si="0"/>
        <v>118.22591328725073</v>
      </c>
      <c r="X62" s="771">
        <f t="shared" si="0"/>
        <v>125.83399865655198</v>
      </c>
      <c r="Y62" s="771">
        <f t="shared" si="0"/>
        <v>128.9229190069</v>
      </c>
    </row>
    <row r="63" spans="2:25">
      <c r="B63" s="770" t="s">
        <v>35</v>
      </c>
      <c r="C63" s="771">
        <f t="shared" si="1"/>
        <v>100</v>
      </c>
      <c r="D63" s="771">
        <f t="shared" si="0"/>
        <v>101.68146847911686</v>
      </c>
      <c r="E63" s="771">
        <f t="shared" si="0"/>
        <v>101.48016578777901</v>
      </c>
      <c r="F63" s="771">
        <f t="shared" si="0"/>
        <v>100.76968619503023</v>
      </c>
      <c r="G63" s="771">
        <f t="shared" si="0"/>
        <v>101.9538188191639</v>
      </c>
      <c r="H63" s="771">
        <f t="shared" si="0"/>
        <v>102.6998222210435</v>
      </c>
      <c r="I63" s="771">
        <f t="shared" si="0"/>
        <v>106.61930127117043</v>
      </c>
      <c r="J63" s="771">
        <f t="shared" si="0"/>
        <v>109.7927769498654</v>
      </c>
      <c r="K63" s="771">
        <f t="shared" si="0"/>
        <v>110.84665489674181</v>
      </c>
      <c r="L63" s="771">
        <f t="shared" si="0"/>
        <v>104.53522777474926</v>
      </c>
      <c r="M63" s="771">
        <f t="shared" si="0"/>
        <v>108.90467748937705</v>
      </c>
      <c r="N63" s="771">
        <f t="shared" si="0"/>
        <v>113.17939594005939</v>
      </c>
      <c r="O63" s="771">
        <f t="shared" si="0"/>
        <v>113.65304897144428</v>
      </c>
      <c r="P63" s="771">
        <f t="shared" si="0"/>
        <v>114.15038482642746</v>
      </c>
      <c r="Q63" s="771">
        <f t="shared" si="0"/>
        <v>116.67258717973135</v>
      </c>
      <c r="R63" s="771">
        <f t="shared" si="0"/>
        <v>118.41326229157727</v>
      </c>
      <c r="S63" s="771">
        <f t="shared" si="0"/>
        <v>121.05387787989169</v>
      </c>
      <c r="T63" s="771">
        <f t="shared" si="0"/>
        <v>124.29840157266723</v>
      </c>
      <c r="U63" s="771">
        <f t="shared" si="0"/>
        <v>125.51805800593169</v>
      </c>
      <c r="V63" s="771">
        <f t="shared" si="0"/>
        <v>126.86796911645344</v>
      </c>
      <c r="W63" s="771">
        <f t="shared" si="0"/>
        <v>122.01302538490822</v>
      </c>
      <c r="X63" s="771">
        <f t="shared" si="0"/>
        <v>125.8732978023061</v>
      </c>
      <c r="Y63" s="771">
        <f t="shared" si="0"/>
        <v>128.14683260871357</v>
      </c>
    </row>
    <row r="64" spans="2:25">
      <c r="B64" s="770" t="s">
        <v>36</v>
      </c>
      <c r="C64" s="771">
        <f t="shared" si="1"/>
        <v>100</v>
      </c>
      <c r="D64" s="771">
        <f t="shared" si="0"/>
        <v>101.95137154256615</v>
      </c>
      <c r="E64" s="771">
        <f t="shared" si="0"/>
        <v>102.21026990778243</v>
      </c>
      <c r="F64" s="771">
        <f t="shared" si="0"/>
        <v>102.35196084998182</v>
      </c>
      <c r="G64" s="771">
        <f t="shared" si="0"/>
        <v>103.8090373881611</v>
      </c>
      <c r="H64" s="771">
        <f t="shared" si="0"/>
        <v>104.65803854293658</v>
      </c>
      <c r="I64" s="771">
        <f t="shared" si="0"/>
        <v>106.53208690194305</v>
      </c>
      <c r="J64" s="771">
        <f t="shared" si="0"/>
        <v>108.11629677529039</v>
      </c>
      <c r="K64" s="771">
        <f t="shared" si="0"/>
        <v>107.07620411512504</v>
      </c>
      <c r="L64" s="771">
        <f t="shared" si="0"/>
        <v>101.42157702148538</v>
      </c>
      <c r="M64" s="771">
        <f t="shared" si="0"/>
        <v>103.15922865556348</v>
      </c>
      <c r="N64" s="771">
        <f t="shared" si="0"/>
        <v>103.88890828642567</v>
      </c>
      <c r="O64" s="771">
        <f t="shared" si="0"/>
        <v>100.79207784137208</v>
      </c>
      <c r="P64" s="771">
        <f t="shared" si="0"/>
        <v>98.936429728162452</v>
      </c>
      <c r="Q64" s="771">
        <f t="shared" si="0"/>
        <v>98.93193052886221</v>
      </c>
      <c r="R64" s="771">
        <f t="shared" si="0"/>
        <v>99.701922051133863</v>
      </c>
      <c r="S64" s="771">
        <f t="shared" si="0"/>
        <v>100.9915292483621</v>
      </c>
      <c r="T64" s="771">
        <f t="shared" si="0"/>
        <v>102.67592562329743</v>
      </c>
      <c r="U64" s="771">
        <f t="shared" si="0"/>
        <v>103.62651057858034</v>
      </c>
      <c r="V64" s="771">
        <f t="shared" si="0"/>
        <v>104.12723210799786</v>
      </c>
      <c r="W64" s="771">
        <f t="shared" si="0"/>
        <v>94.782654279671803</v>
      </c>
      <c r="X64" s="771">
        <f t="shared" si="0"/>
        <v>102.65932020765113</v>
      </c>
      <c r="Y64" s="771">
        <f t="shared" si="0"/>
        <v>106.75121545974761</v>
      </c>
    </row>
    <row r="65" spans="2:41">
      <c r="B65" s="770" t="s">
        <v>38</v>
      </c>
      <c r="C65" s="771">
        <f t="shared" si="1"/>
        <v>100</v>
      </c>
      <c r="D65" s="771">
        <f t="shared" si="0"/>
        <v>102.32695516324921</v>
      </c>
      <c r="E65" s="771">
        <f t="shared" si="0"/>
        <v>102.5492845485014</v>
      </c>
      <c r="F65" s="771">
        <f t="shared" si="0"/>
        <v>102.70889849624231</v>
      </c>
      <c r="G65" s="771">
        <f t="shared" si="0"/>
        <v>104.74761441253506</v>
      </c>
      <c r="H65" s="771">
        <f t="shared" si="0"/>
        <v>106.89585812663613</v>
      </c>
      <c r="I65" s="771">
        <f t="shared" si="0"/>
        <v>110.59551198688149</v>
      </c>
      <c r="J65" s="771">
        <f t="shared" si="0"/>
        <v>114.76810647216968</v>
      </c>
      <c r="K65" s="771">
        <f t="shared" si="0"/>
        <v>117.25894722934396</v>
      </c>
      <c r="L65" s="771">
        <f t="shared" si="0"/>
        <v>112.95919758853918</v>
      </c>
      <c r="M65" s="771">
        <f t="shared" si="0"/>
        <v>114.47594526121627</v>
      </c>
      <c r="N65" s="771">
        <f t="shared" si="0"/>
        <v>116.2516838532858</v>
      </c>
      <c r="O65" s="771">
        <f t="shared" si="0"/>
        <v>115.05387995059576</v>
      </c>
      <c r="P65" s="771">
        <f t="shared" si="0"/>
        <v>114.9041082941101</v>
      </c>
      <c r="Q65" s="771">
        <f t="shared" si="0"/>
        <v>116.53964818058091</v>
      </c>
      <c r="R65" s="771">
        <f t="shared" si="0"/>
        <v>118.82285764191694</v>
      </c>
      <c r="S65" s="771">
        <f t="shared" si="0"/>
        <v>121.42711440617396</v>
      </c>
      <c r="T65" s="771">
        <f t="shared" si="0"/>
        <v>124.96173947536364</v>
      </c>
      <c r="U65" s="771">
        <f t="shared" si="0"/>
        <v>127.91198005301216</v>
      </c>
      <c r="V65" s="771">
        <f t="shared" si="0"/>
        <v>130.41341184255901</v>
      </c>
      <c r="W65" s="771">
        <f t="shared" si="0"/>
        <v>125.3454370775505</v>
      </c>
      <c r="X65" s="771">
        <f t="shared" si="0"/>
        <v>133.10664758963196</v>
      </c>
      <c r="Y65" s="771">
        <f t="shared" si="0"/>
        <v>138.86872559529203</v>
      </c>
    </row>
    <row r="66" spans="2:41">
      <c r="B66" s="770" t="s">
        <v>39</v>
      </c>
      <c r="C66" s="771">
        <f t="shared" si="1"/>
        <v>100</v>
      </c>
      <c r="D66" s="771">
        <f t="shared" si="0"/>
        <v>101.25856945690973</v>
      </c>
      <c r="E66" s="771">
        <f t="shared" si="0"/>
        <v>103.32005530065442</v>
      </c>
      <c r="F66" s="771">
        <f t="shared" si="0"/>
        <v>106.93459503225249</v>
      </c>
      <c r="G66" s="771">
        <f t="shared" si="0"/>
        <v>112.26297964883601</v>
      </c>
      <c r="H66" s="771">
        <f t="shared" si="0"/>
        <v>116.19985682535217</v>
      </c>
      <c r="I66" s="771">
        <f t="shared" si="0"/>
        <v>123.3242284613969</v>
      </c>
      <c r="J66" s="771">
        <f t="shared" si="0"/>
        <v>132.03281161674519</v>
      </c>
      <c r="K66" s="771">
        <f t="shared" si="0"/>
        <v>137.57816506092487</v>
      </c>
      <c r="L66" s="771">
        <f t="shared" si="0"/>
        <v>141.47463187704579</v>
      </c>
      <c r="M66" s="771">
        <f t="shared" si="0"/>
        <v>145.62640035019578</v>
      </c>
      <c r="N66" s="771">
        <f t="shared" si="0"/>
        <v>152.96915705466117</v>
      </c>
      <c r="O66" s="771">
        <f t="shared" si="0"/>
        <v>155.33286949029821</v>
      </c>
      <c r="P66" s="771">
        <f t="shared" si="0"/>
        <v>156.66338424774091</v>
      </c>
      <c r="Q66" s="771">
        <f t="shared" si="0"/>
        <v>162.67449326876633</v>
      </c>
      <c r="R66" s="771">
        <f t="shared" si="0"/>
        <v>169.80500217059154</v>
      </c>
      <c r="S66" s="771">
        <f t="shared" si="0"/>
        <v>174.82020791068592</v>
      </c>
      <c r="T66" s="771">
        <f t="shared" si="0"/>
        <v>183.80599729225685</v>
      </c>
      <c r="U66" s="771">
        <f t="shared" si="0"/>
        <v>194.73364699817807</v>
      </c>
      <c r="V66" s="771">
        <f t="shared" si="0"/>
        <v>203.39936512013699</v>
      </c>
      <c r="W66" s="771">
        <f t="shared" si="0"/>
        <v>199.29046151372057</v>
      </c>
      <c r="X66" s="771">
        <f t="shared" si="0"/>
        <v>213.11131040253781</v>
      </c>
      <c r="Y66" s="771">
        <f t="shared" si="0"/>
        <v>225.1255974626404</v>
      </c>
    </row>
    <row r="67" spans="2:41">
      <c r="B67" s="770" t="s">
        <v>40</v>
      </c>
      <c r="C67" s="771">
        <f t="shared" si="1"/>
        <v>100</v>
      </c>
      <c r="D67" s="771">
        <f t="shared" si="0"/>
        <v>103.93300272966137</v>
      </c>
      <c r="E67" s="771">
        <f t="shared" si="0"/>
        <v>106.77135932984751</v>
      </c>
      <c r="F67" s="771">
        <f t="shared" si="0"/>
        <v>109.95521327929261</v>
      </c>
      <c r="G67" s="771">
        <f t="shared" si="0"/>
        <v>113.38882161456598</v>
      </c>
      <c r="H67" s="771">
        <f t="shared" si="0"/>
        <v>117.5298768235196</v>
      </c>
      <c r="I67" s="771">
        <f t="shared" si="0"/>
        <v>122.35175831840735</v>
      </c>
      <c r="J67" s="771">
        <f t="shared" si="0"/>
        <v>126.76221923422284</v>
      </c>
      <c r="K67" s="771">
        <f t="shared" si="0"/>
        <v>127.88668509731539</v>
      </c>
      <c r="L67" s="771">
        <f t="shared" si="0"/>
        <v>123.07417220955669</v>
      </c>
      <c r="M67" s="771">
        <f t="shared" si="0"/>
        <v>123.27468406742787</v>
      </c>
      <c r="N67" s="771">
        <f t="shared" si="0"/>
        <v>122.27075384575186</v>
      </c>
      <c r="O67" s="771">
        <f t="shared" si="0"/>
        <v>118.6528574529712</v>
      </c>
      <c r="P67" s="771">
        <f t="shared" si="0"/>
        <v>116.98775219044697</v>
      </c>
      <c r="Q67" s="771">
        <f t="shared" si="0"/>
        <v>118.62063845488504</v>
      </c>
      <c r="R67" s="771">
        <f t="shared" si="0"/>
        <v>123.17391404836569</v>
      </c>
      <c r="S67" s="771">
        <f t="shared" si="0"/>
        <v>126.91565930191182</v>
      </c>
      <c r="T67" s="771">
        <f t="shared" si="0"/>
        <v>130.69236564602761</v>
      </c>
      <c r="U67" s="771">
        <f t="shared" si="0"/>
        <v>133.67799277669727</v>
      </c>
      <c r="V67" s="771">
        <f t="shared" si="0"/>
        <v>136.33011903234743</v>
      </c>
      <c r="W67" s="771">
        <f t="shared" si="0"/>
        <v>121.10572855769728</v>
      </c>
      <c r="X67" s="771">
        <f t="shared" si="0"/>
        <v>128.86033860793398</v>
      </c>
      <c r="Y67" s="771">
        <f t="shared" si="0"/>
        <v>136.29641472467253</v>
      </c>
    </row>
    <row r="68" spans="2:41">
      <c r="B68" s="770" t="s">
        <v>41</v>
      </c>
      <c r="C68" s="771">
        <f t="shared" si="1"/>
        <v>100</v>
      </c>
      <c r="D68" s="771">
        <f t="shared" si="0"/>
        <v>102.57874109587542</v>
      </c>
      <c r="E68" s="771">
        <f t="shared" si="0"/>
        <v>104.41693739003122</v>
      </c>
      <c r="F68" s="771">
        <f t="shared" si="0"/>
        <v>107.70249203831239</v>
      </c>
      <c r="G68" s="771">
        <f t="shared" si="0"/>
        <v>110.31588931019643</v>
      </c>
      <c r="H68" s="771">
        <f t="shared" si="0"/>
        <v>113.33726761092728</v>
      </c>
      <c r="I68" s="771">
        <f t="shared" si="0"/>
        <v>116.04180695435144</v>
      </c>
      <c r="J68" s="771">
        <f t="shared" si="0"/>
        <v>119.08248666006401</v>
      </c>
      <c r="K68" s="771">
        <f t="shared" si="0"/>
        <v>118.81368535589706</v>
      </c>
      <c r="L68" s="771">
        <f t="shared" si="0"/>
        <v>113.33048438430855</v>
      </c>
      <c r="M68" s="771">
        <f t="shared" si="0"/>
        <v>115.86760100912382</v>
      </c>
      <c r="N68" s="771">
        <f t="shared" si="0"/>
        <v>117.1944027208891</v>
      </c>
      <c r="O68" s="771">
        <f t="shared" si="0"/>
        <v>118.96747990101539</v>
      </c>
      <c r="P68" s="771">
        <f t="shared" si="0"/>
        <v>121.09976050626025</v>
      </c>
      <c r="Q68" s="771">
        <f t="shared" si="0"/>
        <v>124.96984542088751</v>
      </c>
      <c r="R68" s="771">
        <f t="shared" si="0"/>
        <v>127.74449878717047</v>
      </c>
      <c r="S68" s="771">
        <f t="shared" si="0"/>
        <v>130.19855158446148</v>
      </c>
      <c r="T68" s="771">
        <f t="shared" si="0"/>
        <v>133.65541391121647</v>
      </c>
      <c r="U68" s="771">
        <f t="shared" si="0"/>
        <v>135.53165799469028</v>
      </c>
      <c r="V68" s="771">
        <f t="shared" si="0"/>
        <v>137.75656061881548</v>
      </c>
      <c r="W68" s="771">
        <f t="shared" si="0"/>
        <v>123.4851175539428</v>
      </c>
      <c r="X68" s="771">
        <f t="shared" si="0"/>
        <v>134.19733305955455</v>
      </c>
      <c r="Y68" s="771">
        <f t="shared" si="0"/>
        <v>140.02851429529579</v>
      </c>
    </row>
    <row r="69" spans="2:41" ht="15" customHeight="1">
      <c r="B69" s="775" t="s">
        <v>42</v>
      </c>
      <c r="C69" s="776">
        <f t="shared" si="1"/>
        <v>100</v>
      </c>
      <c r="D69" s="776">
        <f t="shared" si="0"/>
        <v>100.9555383464303</v>
      </c>
      <c r="E69" s="776">
        <f t="shared" si="0"/>
        <v>102.67223409629915</v>
      </c>
      <c r="F69" s="776">
        <f t="shared" si="0"/>
        <v>105.54254519800065</v>
      </c>
      <c r="G69" s="776">
        <f t="shared" si="0"/>
        <v>109.60358137520079</v>
      </c>
      <c r="H69" s="776">
        <f t="shared" si="0"/>
        <v>113.42167686617989</v>
      </c>
      <c r="I69" s="776">
        <f t="shared" si="0"/>
        <v>116.57994841816985</v>
      </c>
      <c r="J69" s="776">
        <f t="shared" si="0"/>
        <v>118.91604538865268</v>
      </c>
      <c r="K69" s="776">
        <f t="shared" si="0"/>
        <v>119.05111885234794</v>
      </c>
      <c r="L69" s="776">
        <f t="shared" si="0"/>
        <v>115.98376649621621</v>
      </c>
      <c r="M69" s="776">
        <f t="shared" si="0"/>
        <v>119.10975236926473</v>
      </c>
      <c r="N69" s="776">
        <f t="shared" si="0"/>
        <v>120.97311349956816</v>
      </c>
      <c r="O69" s="776">
        <f t="shared" si="0"/>
        <v>123.74232523617883</v>
      </c>
      <c r="P69" s="776">
        <f t="shared" si="0"/>
        <v>126.36297744547871</v>
      </c>
      <c r="Q69" s="776">
        <f t="shared" si="0"/>
        <v>129.55215130833858</v>
      </c>
      <c r="R69" s="776">
        <f t="shared" si="0"/>
        <v>133.36817529008366</v>
      </c>
      <c r="S69" s="776">
        <f t="shared" si="0"/>
        <v>135.79474452223684</v>
      </c>
      <c r="T69" s="776">
        <f t="shared" si="0"/>
        <v>139.13206645069116</v>
      </c>
      <c r="U69" s="776">
        <f t="shared" si="0"/>
        <v>143.2594262573439</v>
      </c>
      <c r="V69" s="776">
        <f t="shared" si="0"/>
        <v>146.79369011585018</v>
      </c>
      <c r="W69" s="776">
        <f t="shared" si="0"/>
        <v>143.54445680249415</v>
      </c>
      <c r="X69" s="776">
        <f t="shared" si="0"/>
        <v>151.87033118301315</v>
      </c>
      <c r="Y69" s="776">
        <f t="shared" si="0"/>
        <v>154.80977520852827</v>
      </c>
    </row>
    <row r="70" spans="2:41">
      <c r="B70" s="770" t="s">
        <v>43</v>
      </c>
      <c r="C70" s="771">
        <f t="shared" si="1"/>
        <v>100</v>
      </c>
      <c r="D70" s="771">
        <f t="shared" si="0"/>
        <v>102.17340653170149</v>
      </c>
      <c r="E70" s="771">
        <f t="shared" si="0"/>
        <v>103.11770043220349</v>
      </c>
      <c r="F70" s="771">
        <f t="shared" si="0"/>
        <v>103.80321146819082</v>
      </c>
      <c r="G70" s="771">
        <f t="shared" si="0"/>
        <v>106.17506265884538</v>
      </c>
      <c r="H70" s="771">
        <f t="shared" si="0"/>
        <v>107.95183745561458</v>
      </c>
      <c r="I70" s="771">
        <f t="shared" si="0"/>
        <v>111.43629472972776</v>
      </c>
      <c r="J70" s="771">
        <f t="shared" si="0"/>
        <v>114.77550838019346</v>
      </c>
      <c r="K70" s="771">
        <f t="shared" si="0"/>
        <v>115.25846692569696</v>
      </c>
      <c r="L70" s="771">
        <f t="shared" si="0"/>
        <v>110.06198198715073</v>
      </c>
      <c r="M70" s="771">
        <f t="shared" si="0"/>
        <v>112.39683452726923</v>
      </c>
      <c r="N70" s="771">
        <f t="shared" si="0"/>
        <v>114.28939473275844</v>
      </c>
      <c r="O70" s="771">
        <f t="shared" si="0"/>
        <v>113.28041221613383</v>
      </c>
      <c r="P70" s="771">
        <f t="shared" si="0"/>
        <v>113.01715023704566</v>
      </c>
      <c r="Q70" s="771">
        <f t="shared" si="0"/>
        <v>114.58226412479083</v>
      </c>
      <c r="R70" s="771">
        <f t="shared" si="0"/>
        <v>116.90354980907955</v>
      </c>
      <c r="S70" s="771">
        <f t="shared" si="0"/>
        <v>119.08416325729848</v>
      </c>
      <c r="T70" s="771">
        <f t="shared" si="0"/>
        <v>122.21368954635163</v>
      </c>
      <c r="U70" s="771">
        <f t="shared" si="0"/>
        <v>124.39730579106121</v>
      </c>
      <c r="V70" s="771">
        <f t="shared" si="0"/>
        <v>126.37440128958804</v>
      </c>
      <c r="W70" s="771">
        <f t="shared" si="0"/>
        <v>118.70315638443132</v>
      </c>
      <c r="X70" s="771">
        <f t="shared" si="0"/>
        <v>125.74639802891035</v>
      </c>
      <c r="Y70" s="771">
        <f t="shared" si="0"/>
        <v>130.02011836826139</v>
      </c>
    </row>
    <row r="71" spans="2:41">
      <c r="B71" s="770" t="s">
        <v>44</v>
      </c>
      <c r="C71" s="771">
        <f t="shared" si="1"/>
        <v>100</v>
      </c>
      <c r="D71" s="771">
        <f t="shared" si="0"/>
        <v>102.13343923561806</v>
      </c>
      <c r="E71" s="771">
        <f t="shared" si="0"/>
        <v>103.20983521094058</v>
      </c>
      <c r="F71" s="771">
        <f t="shared" si="0"/>
        <v>104.09808871941766</v>
      </c>
      <c r="G71" s="771">
        <f t="shared" si="0"/>
        <v>106.72916925502096</v>
      </c>
      <c r="H71" s="771">
        <f t="shared" si="0"/>
        <v>108.73290758735874</v>
      </c>
      <c r="I71" s="771">
        <f t="shared" si="0"/>
        <v>112.49686838780335</v>
      </c>
      <c r="J71" s="771">
        <f t="shared" ref="J71:Y71" si="2">J19:J19/$C19*100</f>
        <v>116.02102153918273</v>
      </c>
      <c r="K71" s="771">
        <f t="shared" si="2"/>
        <v>116.76309162907418</v>
      </c>
      <c r="L71" s="771">
        <f t="shared" si="2"/>
        <v>111.7405660312089</v>
      </c>
      <c r="M71" s="771">
        <f t="shared" si="2"/>
        <v>114.17202052166313</v>
      </c>
      <c r="N71" s="771">
        <f t="shared" si="2"/>
        <v>116.31253122243569</v>
      </c>
      <c r="O71" s="771">
        <f t="shared" si="2"/>
        <v>115.46508795996344</v>
      </c>
      <c r="P71" s="771">
        <f t="shared" si="2"/>
        <v>115.36072049197877</v>
      </c>
      <c r="Q71" s="771">
        <f t="shared" si="2"/>
        <v>117.19661634584411</v>
      </c>
      <c r="R71" s="771">
        <f t="shared" si="2"/>
        <v>119.87547525331148</v>
      </c>
      <c r="S71" s="771">
        <f t="shared" si="2"/>
        <v>122.23931388136984</v>
      </c>
      <c r="T71" s="771">
        <f t="shared" si="2"/>
        <v>125.71226190756259</v>
      </c>
      <c r="U71" s="771">
        <f t="shared" si="2"/>
        <v>128.3089208145374</v>
      </c>
      <c r="V71" s="771">
        <f t="shared" si="2"/>
        <v>130.62678419293965</v>
      </c>
      <c r="W71" s="771">
        <f t="shared" si="2"/>
        <v>123.27047648568497</v>
      </c>
      <c r="X71" s="771">
        <f t="shared" si="2"/>
        <v>130.64379320322502</v>
      </c>
      <c r="Y71" s="771">
        <f t="shared" si="2"/>
        <v>135.15710996182847</v>
      </c>
    </row>
    <row r="73" spans="2:41">
      <c r="C73" t="s">
        <v>3</v>
      </c>
      <c r="D73" t="s">
        <v>4</v>
      </c>
      <c r="E73" t="s">
        <v>5</v>
      </c>
      <c r="F73" t="s">
        <v>6</v>
      </c>
      <c r="G73" t="s">
        <v>7</v>
      </c>
      <c r="H73" t="s">
        <v>8</v>
      </c>
      <c r="I73" t="s">
        <v>9</v>
      </c>
      <c r="J73" t="s">
        <v>10</v>
      </c>
      <c r="K73" t="s">
        <v>11</v>
      </c>
      <c r="L73" t="s">
        <v>12</v>
      </c>
      <c r="M73" t="s">
        <v>13</v>
      </c>
      <c r="N73" t="s">
        <v>14</v>
      </c>
      <c r="O73" t="s">
        <v>15</v>
      </c>
      <c r="P73" t="s">
        <v>16</v>
      </c>
      <c r="Q73" t="s">
        <v>17</v>
      </c>
      <c r="R73" t="s">
        <v>18</v>
      </c>
      <c r="S73" t="s">
        <v>19</v>
      </c>
      <c r="T73" t="s">
        <v>20</v>
      </c>
      <c r="U73" t="s">
        <v>21</v>
      </c>
      <c r="V73" t="s">
        <v>22</v>
      </c>
      <c r="W73" t="s">
        <v>23</v>
      </c>
      <c r="X73" t="s">
        <v>24</v>
      </c>
      <c r="Y73" t="s">
        <v>25</v>
      </c>
      <c r="AM73" s="754"/>
      <c r="AN73" s="754"/>
      <c r="AO73" s="857" t="s">
        <v>57</v>
      </c>
    </row>
    <row r="74" spans="2:41">
      <c r="B74" t="s">
        <v>39</v>
      </c>
      <c r="C74" s="781">
        <v>100</v>
      </c>
      <c r="D74" s="781">
        <v>101.25856945690973</v>
      </c>
      <c r="E74" s="781">
        <v>103.32005530065442</v>
      </c>
      <c r="F74" s="781">
        <v>106.93459503225249</v>
      </c>
      <c r="G74" s="781">
        <v>112.26297964883601</v>
      </c>
      <c r="H74" s="781">
        <v>116.19985682535217</v>
      </c>
      <c r="I74" s="781">
        <v>123.3242284613969</v>
      </c>
      <c r="J74" s="781">
        <v>132.03281161674519</v>
      </c>
      <c r="K74" s="781">
        <v>137.57816506092487</v>
      </c>
      <c r="L74" s="781">
        <v>141.47463187704579</v>
      </c>
      <c r="M74" s="781">
        <v>145.62640035019578</v>
      </c>
      <c r="N74" s="781">
        <v>152.96915705466117</v>
      </c>
      <c r="O74" s="781">
        <v>155.33286949029821</v>
      </c>
      <c r="P74" s="781">
        <v>156.66338424774091</v>
      </c>
      <c r="Q74" s="781">
        <v>162.67449326876633</v>
      </c>
      <c r="R74" s="781">
        <v>169.80500217059154</v>
      </c>
      <c r="S74" s="781">
        <v>174.82020791068592</v>
      </c>
      <c r="T74" s="781">
        <v>183.80599729225685</v>
      </c>
      <c r="U74" s="781">
        <v>194.73364699817807</v>
      </c>
      <c r="V74" s="781">
        <v>203.39936512013699</v>
      </c>
      <c r="W74" s="781">
        <v>199.29046151372057</v>
      </c>
      <c r="X74" s="781">
        <v>213.11131040253781</v>
      </c>
      <c r="Y74" s="781">
        <v>225.1255974626404</v>
      </c>
      <c r="AM74" s="754"/>
      <c r="AN74" s="754"/>
      <c r="AO74" s="857"/>
    </row>
    <row r="75" spans="2:41" ht="15.75">
      <c r="B75" t="s">
        <v>30</v>
      </c>
      <c r="C75" s="781">
        <v>100</v>
      </c>
      <c r="D75" s="781">
        <v>103.97963365656516</v>
      </c>
      <c r="E75" s="781">
        <v>107.19331890179701</v>
      </c>
      <c r="F75" s="781">
        <v>111.72150952672146</v>
      </c>
      <c r="G75" s="781">
        <v>115.24536148597468</v>
      </c>
      <c r="H75" s="781">
        <v>118.42071493828696</v>
      </c>
      <c r="I75" s="781">
        <v>122.88919359839983</v>
      </c>
      <c r="J75" s="781">
        <v>127.29628014480998</v>
      </c>
      <c r="K75" s="781">
        <v>129.70545603676942</v>
      </c>
      <c r="L75" s="781">
        <v>132.59339742519123</v>
      </c>
      <c r="M75" s="781">
        <v>135.78753485893068</v>
      </c>
      <c r="N75" s="781">
        <v>141.10824672526229</v>
      </c>
      <c r="O75" s="781">
        <v>144.78580763260032</v>
      </c>
      <c r="P75" s="781">
        <v>148.56095427688277</v>
      </c>
      <c r="Q75" s="781">
        <v>151.83198444548097</v>
      </c>
      <c r="R75" s="781">
        <v>156.05161184501642</v>
      </c>
      <c r="S75" s="781">
        <v>159.6699953299624</v>
      </c>
      <c r="T75" s="781">
        <v>164.31058514318082</v>
      </c>
      <c r="U75" s="781">
        <v>167.89437821626521</v>
      </c>
      <c r="V75" s="781">
        <v>167.33245865780171</v>
      </c>
      <c r="W75" s="781">
        <v>170.8662372195011</v>
      </c>
      <c r="X75" s="781">
        <v>178.16042535713976</v>
      </c>
      <c r="Y75" s="781">
        <v>183.53550417996647</v>
      </c>
      <c r="AM75" s="783" t="s">
        <v>39</v>
      </c>
      <c r="AN75" s="754"/>
      <c r="AO75" s="784">
        <f t="shared" ref="AO75:AO87" si="3">((Y74/100)^(1/22))*100-100</f>
        <v>3.7574554727343212</v>
      </c>
    </row>
    <row r="76" spans="2:41" ht="15.75">
      <c r="B76" t="s">
        <v>42</v>
      </c>
      <c r="C76" s="781">
        <v>100</v>
      </c>
      <c r="D76" s="781">
        <v>100.9555383464303</v>
      </c>
      <c r="E76" s="781">
        <v>102.67223409629915</v>
      </c>
      <c r="F76" s="781">
        <v>105.54254519800065</v>
      </c>
      <c r="G76" s="781">
        <v>109.60358137520079</v>
      </c>
      <c r="H76" s="781">
        <v>113.42167686617989</v>
      </c>
      <c r="I76" s="781">
        <v>116.57994841816985</v>
      </c>
      <c r="J76" s="781">
        <v>118.91604538865268</v>
      </c>
      <c r="K76" s="781">
        <v>119.05111885234794</v>
      </c>
      <c r="L76" s="781">
        <v>115.98376649621621</v>
      </c>
      <c r="M76" s="781">
        <v>119.10975236926473</v>
      </c>
      <c r="N76" s="781">
        <v>120.97311349956816</v>
      </c>
      <c r="O76" s="781">
        <v>123.74232523617883</v>
      </c>
      <c r="P76" s="781">
        <v>126.36297744547871</v>
      </c>
      <c r="Q76" s="781">
        <v>129.55215130833858</v>
      </c>
      <c r="R76" s="781">
        <v>133.36817529008366</v>
      </c>
      <c r="S76" s="781">
        <v>135.79474452223684</v>
      </c>
      <c r="T76" s="781">
        <v>139.13206645069116</v>
      </c>
      <c r="U76" s="781">
        <v>143.2594262573439</v>
      </c>
      <c r="V76" s="781">
        <v>146.79369011585018</v>
      </c>
      <c r="W76" s="781">
        <v>143.54445680249415</v>
      </c>
      <c r="X76" s="781">
        <v>151.87033118301315</v>
      </c>
      <c r="Y76" s="781">
        <v>154.80977520852827</v>
      </c>
      <c r="AM76" s="783" t="s">
        <v>30</v>
      </c>
      <c r="AN76" s="754"/>
      <c r="AO76" s="784">
        <f t="shared" si="3"/>
        <v>2.7986181498903306</v>
      </c>
    </row>
    <row r="77" spans="2:41" ht="15.75">
      <c r="B77" t="s">
        <v>33</v>
      </c>
      <c r="C77" s="781">
        <v>100</v>
      </c>
      <c r="D77" s="781">
        <v>101.87509807363612</v>
      </c>
      <c r="E77" s="781">
        <v>104.93059246184215</v>
      </c>
      <c r="F77" s="781">
        <v>106.82604304233685</v>
      </c>
      <c r="G77" s="781">
        <v>110.12949297171777</v>
      </c>
      <c r="H77" s="781">
        <v>113.66515010990292</v>
      </c>
      <c r="I77" s="781">
        <v>116.66357278726527</v>
      </c>
      <c r="J77" s="781">
        <v>119.05506483529713</v>
      </c>
      <c r="K77" s="781">
        <v>120.24014645850937</v>
      </c>
      <c r="L77" s="781">
        <v>116.73504249637109</v>
      </c>
      <c r="M77" s="781">
        <v>120.34309663908695</v>
      </c>
      <c r="N77" s="781">
        <v>124.11849354139281</v>
      </c>
      <c r="O77" s="781">
        <v>126.29759390858662</v>
      </c>
      <c r="P77" s="781">
        <v>129.23504045123667</v>
      </c>
      <c r="Q77" s="781">
        <v>132.94856639384776</v>
      </c>
      <c r="R77" s="781">
        <v>133.81269355157713</v>
      </c>
      <c r="S77" s="781">
        <v>135.20240650379637</v>
      </c>
      <c r="T77" s="781">
        <v>139.30422431671005</v>
      </c>
      <c r="U77" s="781">
        <v>143.12528825331094</v>
      </c>
      <c r="V77" s="781">
        <v>145.85673693957568</v>
      </c>
      <c r="W77" s="781">
        <v>138.50813406271075</v>
      </c>
      <c r="X77" s="781">
        <v>145.83099937345554</v>
      </c>
      <c r="Y77" s="781">
        <v>151.40154859628058</v>
      </c>
      <c r="AM77" s="789" t="s">
        <v>42</v>
      </c>
      <c r="AN77" s="795"/>
      <c r="AO77" s="791">
        <f t="shared" si="3"/>
        <v>2.0063479357034453</v>
      </c>
    </row>
    <row r="78" spans="2:41" ht="15.75">
      <c r="B78" t="s">
        <v>32</v>
      </c>
      <c r="C78" s="781">
        <v>100</v>
      </c>
      <c r="D78" s="781">
        <v>101.09961884098111</v>
      </c>
      <c r="E78" s="781">
        <v>102.82527254729233</v>
      </c>
      <c r="F78" s="781">
        <v>103.89258095264664</v>
      </c>
      <c r="G78" s="781">
        <v>107.60279731652686</v>
      </c>
      <c r="H78" s="781">
        <v>110.10105136373629</v>
      </c>
      <c r="I78" s="781">
        <v>112.91121561200639</v>
      </c>
      <c r="J78" s="781">
        <v>117.0628268696597</v>
      </c>
      <c r="K78" s="781">
        <v>117.58601419014627</v>
      </c>
      <c r="L78" s="781">
        <v>115.20990293384483</v>
      </c>
      <c r="M78" s="781">
        <v>118.50985188323517</v>
      </c>
      <c r="N78" s="781">
        <v>120.51801760224477</v>
      </c>
      <c r="O78" s="781">
        <v>121.40890775252551</v>
      </c>
      <c r="P78" s="781">
        <v>121.96646852236903</v>
      </c>
      <c r="Q78" s="781">
        <v>123.89174987363315</v>
      </c>
      <c r="R78" s="781">
        <v>126.42094912679495</v>
      </c>
      <c r="S78" s="781">
        <v>128.0223060131564</v>
      </c>
      <c r="T78" s="781">
        <v>130.09572995330848</v>
      </c>
      <c r="U78" s="781">
        <v>132.42827521377882</v>
      </c>
      <c r="V78" s="781">
        <v>135.39577484011849</v>
      </c>
      <c r="W78" s="781">
        <v>128.21374203735559</v>
      </c>
      <c r="X78" s="781">
        <v>137.09636899729566</v>
      </c>
      <c r="Y78" s="781">
        <v>141.22944346981473</v>
      </c>
      <c r="AM78" s="783" t="s">
        <v>33</v>
      </c>
      <c r="AN78" s="754"/>
      <c r="AO78" s="784">
        <f t="shared" si="3"/>
        <v>1.9031811368924991</v>
      </c>
    </row>
    <row r="79" spans="2:41" ht="15.75">
      <c r="B79" t="s">
        <v>41</v>
      </c>
      <c r="C79" s="781">
        <v>100</v>
      </c>
      <c r="D79" s="781">
        <v>102.57874109587542</v>
      </c>
      <c r="E79" s="781">
        <v>104.41693739003122</v>
      </c>
      <c r="F79" s="781">
        <v>107.70249203831239</v>
      </c>
      <c r="G79" s="781">
        <v>110.31588931019643</v>
      </c>
      <c r="H79" s="781">
        <v>113.33726761092728</v>
      </c>
      <c r="I79" s="781">
        <v>116.04180695435144</v>
      </c>
      <c r="J79" s="781">
        <v>119.08248666006401</v>
      </c>
      <c r="K79" s="781">
        <v>118.81368535589706</v>
      </c>
      <c r="L79" s="781">
        <v>113.33048438430855</v>
      </c>
      <c r="M79" s="781">
        <v>115.86760100912382</v>
      </c>
      <c r="N79" s="781">
        <v>117.1944027208891</v>
      </c>
      <c r="O79" s="781">
        <v>118.96747990101539</v>
      </c>
      <c r="P79" s="781">
        <v>121.09976050626025</v>
      </c>
      <c r="Q79" s="781">
        <v>124.96984542088751</v>
      </c>
      <c r="R79" s="781">
        <v>127.74449878717047</v>
      </c>
      <c r="S79" s="781">
        <v>130.19855158446148</v>
      </c>
      <c r="T79" s="781">
        <v>133.65541391121647</v>
      </c>
      <c r="U79" s="781">
        <v>135.53165799469028</v>
      </c>
      <c r="V79" s="781">
        <v>137.75656061881548</v>
      </c>
      <c r="W79" s="781">
        <v>123.4851175539428</v>
      </c>
      <c r="X79" s="781">
        <v>134.19733305955455</v>
      </c>
      <c r="Y79" s="781">
        <v>140.02851429529579</v>
      </c>
      <c r="AM79" s="783" t="s">
        <v>32</v>
      </c>
      <c r="AN79" s="754"/>
      <c r="AO79" s="784">
        <f t="shared" si="3"/>
        <v>1.5815379975785646</v>
      </c>
    </row>
    <row r="80" spans="2:41" ht="15.75">
      <c r="B80" t="s">
        <v>38</v>
      </c>
      <c r="C80" s="781">
        <v>100</v>
      </c>
      <c r="D80" s="781">
        <v>102.32695516324921</v>
      </c>
      <c r="E80" s="781">
        <v>102.5492845485014</v>
      </c>
      <c r="F80" s="781">
        <v>102.70889849624231</v>
      </c>
      <c r="G80" s="781">
        <v>104.74761441253506</v>
      </c>
      <c r="H80" s="781">
        <v>106.89585812663613</v>
      </c>
      <c r="I80" s="781">
        <v>110.59551198688149</v>
      </c>
      <c r="J80" s="781">
        <v>114.76810647216968</v>
      </c>
      <c r="K80" s="781">
        <v>117.25894722934396</v>
      </c>
      <c r="L80" s="781">
        <v>112.95919758853918</v>
      </c>
      <c r="M80" s="781">
        <v>114.47594526121627</v>
      </c>
      <c r="N80" s="781">
        <v>116.2516838532858</v>
      </c>
      <c r="O80" s="781">
        <v>115.05387995059576</v>
      </c>
      <c r="P80" s="781">
        <v>114.9041082941101</v>
      </c>
      <c r="Q80" s="781">
        <v>116.53964818058091</v>
      </c>
      <c r="R80" s="781">
        <v>118.82285764191694</v>
      </c>
      <c r="S80" s="781">
        <v>121.42711440617396</v>
      </c>
      <c r="T80" s="781">
        <v>124.96173947536364</v>
      </c>
      <c r="U80" s="781">
        <v>127.91198005301216</v>
      </c>
      <c r="V80" s="781">
        <v>130.41341184255901</v>
      </c>
      <c r="W80" s="781">
        <v>125.3454370775505</v>
      </c>
      <c r="X80" s="781">
        <v>133.10664758963196</v>
      </c>
      <c r="Y80" s="781">
        <v>138.86872559529203</v>
      </c>
      <c r="AM80" s="783" t="s">
        <v>41</v>
      </c>
      <c r="AN80" s="754"/>
      <c r="AO80" s="784">
        <f t="shared" si="3"/>
        <v>1.5421146928368756</v>
      </c>
    </row>
    <row r="81" spans="2:41" ht="15.75">
      <c r="B81" t="s">
        <v>40</v>
      </c>
      <c r="C81" s="781">
        <v>100</v>
      </c>
      <c r="D81" s="781">
        <v>103.93300272966137</v>
      </c>
      <c r="E81" s="781">
        <v>106.77135932984751</v>
      </c>
      <c r="F81" s="781">
        <v>109.95521327929261</v>
      </c>
      <c r="G81" s="781">
        <v>113.38882161456598</v>
      </c>
      <c r="H81" s="781">
        <v>117.5298768235196</v>
      </c>
      <c r="I81" s="781">
        <v>122.35175831840735</v>
      </c>
      <c r="J81" s="781">
        <v>126.76221923422284</v>
      </c>
      <c r="K81" s="781">
        <v>127.88668509731539</v>
      </c>
      <c r="L81" s="781">
        <v>123.07417220955669</v>
      </c>
      <c r="M81" s="781">
        <v>123.27468406742787</v>
      </c>
      <c r="N81" s="781">
        <v>122.27075384575186</v>
      </c>
      <c r="O81" s="781">
        <v>118.6528574529712</v>
      </c>
      <c r="P81" s="781">
        <v>116.98775219044697</v>
      </c>
      <c r="Q81" s="781">
        <v>118.62063845488504</v>
      </c>
      <c r="R81" s="781">
        <v>123.17391404836569</v>
      </c>
      <c r="S81" s="781">
        <v>126.91565930191182</v>
      </c>
      <c r="T81" s="781">
        <v>130.69236564602761</v>
      </c>
      <c r="U81" s="781">
        <v>133.67799277669727</v>
      </c>
      <c r="V81" s="781">
        <v>136.33011903234743</v>
      </c>
      <c r="W81" s="781">
        <v>121.10572855769728</v>
      </c>
      <c r="X81" s="781">
        <v>128.86033860793398</v>
      </c>
      <c r="Y81" s="781">
        <v>136.29641472467253</v>
      </c>
      <c r="AM81" s="783" t="s">
        <v>38</v>
      </c>
      <c r="AN81" s="754"/>
      <c r="AO81" s="784">
        <f t="shared" si="3"/>
        <v>1.5037343729885606</v>
      </c>
    </row>
    <row r="82" spans="2:41" ht="15.75">
      <c r="B82" t="s">
        <v>53</v>
      </c>
      <c r="C82" s="781">
        <v>100</v>
      </c>
      <c r="D82" s="781">
        <v>102.13343923561806</v>
      </c>
      <c r="E82" s="781">
        <v>103.20983521094058</v>
      </c>
      <c r="F82" s="781">
        <v>104.09808871941766</v>
      </c>
      <c r="G82" s="781">
        <v>106.72916925502096</v>
      </c>
      <c r="H82" s="781">
        <v>108.73290758735874</v>
      </c>
      <c r="I82" s="781">
        <v>112.49686838780335</v>
      </c>
      <c r="J82" s="781">
        <v>116.02102153918273</v>
      </c>
      <c r="K82" s="781">
        <v>116.76309162907418</v>
      </c>
      <c r="L82" s="781">
        <v>111.7405660312089</v>
      </c>
      <c r="M82" s="781">
        <v>114.17202052166313</v>
      </c>
      <c r="N82" s="781">
        <v>116.31253122243569</v>
      </c>
      <c r="O82" s="781">
        <v>115.46508795996344</v>
      </c>
      <c r="P82" s="781">
        <v>115.36072049197877</v>
      </c>
      <c r="Q82" s="781">
        <v>117.19661634584411</v>
      </c>
      <c r="R82" s="781">
        <v>119.87547525331148</v>
      </c>
      <c r="S82" s="781">
        <v>122.23931388136984</v>
      </c>
      <c r="T82" s="781">
        <v>125.71226190756259</v>
      </c>
      <c r="U82" s="781">
        <v>128.3089208145374</v>
      </c>
      <c r="V82" s="781">
        <v>130.62678419293965</v>
      </c>
      <c r="W82" s="781">
        <v>123.27047648568497</v>
      </c>
      <c r="X82" s="781">
        <v>130.64379320322502</v>
      </c>
      <c r="Y82" s="781">
        <v>135.15710996182847</v>
      </c>
      <c r="AM82" s="783" t="s">
        <v>40</v>
      </c>
      <c r="AN82" s="754"/>
      <c r="AO82" s="784">
        <f t="shared" si="3"/>
        <v>1.4175065357773065</v>
      </c>
    </row>
    <row r="83" spans="2:41" ht="15.75">
      <c r="B83" t="s">
        <v>54</v>
      </c>
      <c r="C83" s="781">
        <v>100</v>
      </c>
      <c r="D83" s="781">
        <v>102.17340653170149</v>
      </c>
      <c r="E83" s="781">
        <v>103.11770043220349</v>
      </c>
      <c r="F83" s="781">
        <v>103.80321146819082</v>
      </c>
      <c r="G83" s="781">
        <v>106.17506265884538</v>
      </c>
      <c r="H83" s="781">
        <v>107.95183745561458</v>
      </c>
      <c r="I83" s="781">
        <v>111.43629472972776</v>
      </c>
      <c r="J83" s="781">
        <v>114.77550838019346</v>
      </c>
      <c r="K83" s="781">
        <v>115.25846692569696</v>
      </c>
      <c r="L83" s="781">
        <v>110.06198198715073</v>
      </c>
      <c r="M83" s="781">
        <v>112.39683452726923</v>
      </c>
      <c r="N83" s="781">
        <v>114.28939473275844</v>
      </c>
      <c r="O83" s="781">
        <v>113.28041221613383</v>
      </c>
      <c r="P83" s="781">
        <v>113.01715023704566</v>
      </c>
      <c r="Q83" s="781">
        <v>114.58226412479083</v>
      </c>
      <c r="R83" s="781">
        <v>116.90354980907955</v>
      </c>
      <c r="S83" s="781">
        <v>119.08416325729848</v>
      </c>
      <c r="T83" s="781">
        <v>122.21368954635163</v>
      </c>
      <c r="U83" s="781">
        <v>124.39730579106121</v>
      </c>
      <c r="V83" s="781">
        <v>126.37440128958804</v>
      </c>
      <c r="W83" s="781">
        <v>118.70315638443132</v>
      </c>
      <c r="X83" s="781">
        <v>125.74639802891035</v>
      </c>
      <c r="Y83" s="781">
        <v>130.02011836826139</v>
      </c>
      <c r="AM83" s="783" t="s">
        <v>53</v>
      </c>
      <c r="AN83" s="754"/>
      <c r="AO83" s="784">
        <f t="shared" si="3"/>
        <v>1.3788178149284533</v>
      </c>
    </row>
    <row r="84" spans="2:41" ht="15.75">
      <c r="B84" t="s">
        <v>34</v>
      </c>
      <c r="C84" s="781">
        <v>100</v>
      </c>
      <c r="D84" s="781">
        <v>101.98372140552152</v>
      </c>
      <c r="E84" s="781">
        <v>103.14177868243179</v>
      </c>
      <c r="F84" s="781">
        <v>103.99080135402832</v>
      </c>
      <c r="G84" s="781">
        <v>106.93348409240808</v>
      </c>
      <c r="H84" s="781">
        <v>108.71202319982076</v>
      </c>
      <c r="I84" s="781">
        <v>111.37473242396851</v>
      </c>
      <c r="J84" s="781">
        <v>114.07527591035117</v>
      </c>
      <c r="K84" s="781">
        <v>114.36610621402039</v>
      </c>
      <c r="L84" s="781">
        <v>111.08000903710898</v>
      </c>
      <c r="M84" s="781">
        <v>113.24544454517169</v>
      </c>
      <c r="N84" s="781">
        <v>115.72857813327535</v>
      </c>
      <c r="O84" s="781">
        <v>116.09096452921565</v>
      </c>
      <c r="P84" s="781">
        <v>116.76002771496424</v>
      </c>
      <c r="Q84" s="781">
        <v>117.87646729903176</v>
      </c>
      <c r="R84" s="781">
        <v>119.18832909296945</v>
      </c>
      <c r="S84" s="781">
        <v>120.49399479258088</v>
      </c>
      <c r="T84" s="781">
        <v>123.25501827663246</v>
      </c>
      <c r="U84" s="781">
        <v>125.55380579331157</v>
      </c>
      <c r="V84" s="781">
        <v>127.86772707626557</v>
      </c>
      <c r="W84" s="781">
        <v>118.22591328725073</v>
      </c>
      <c r="X84" s="781">
        <v>125.83399865655198</v>
      </c>
      <c r="Y84" s="781">
        <v>128.9229190069</v>
      </c>
      <c r="AM84" s="789" t="s">
        <v>54</v>
      </c>
      <c r="AN84" s="795"/>
      <c r="AO84" s="791">
        <f t="shared" si="3"/>
        <v>1.2004160714846819</v>
      </c>
    </row>
    <row r="85" spans="2:41" ht="15.75">
      <c r="B85" t="s">
        <v>35</v>
      </c>
      <c r="C85" s="781">
        <v>100</v>
      </c>
      <c r="D85" s="781">
        <v>101.68146847911686</v>
      </c>
      <c r="E85" s="781">
        <v>101.48016578777901</v>
      </c>
      <c r="F85" s="781">
        <v>100.76968619503023</v>
      </c>
      <c r="G85" s="781">
        <v>101.9538188191639</v>
      </c>
      <c r="H85" s="781">
        <v>102.6998222210435</v>
      </c>
      <c r="I85" s="781">
        <v>106.61930127117043</v>
      </c>
      <c r="J85" s="781">
        <v>109.7927769498654</v>
      </c>
      <c r="K85" s="781">
        <v>110.84665489674181</v>
      </c>
      <c r="L85" s="781">
        <v>104.53522777474926</v>
      </c>
      <c r="M85" s="781">
        <v>108.90467748937705</v>
      </c>
      <c r="N85" s="781">
        <v>113.17939594005939</v>
      </c>
      <c r="O85" s="781">
        <v>113.65304897144428</v>
      </c>
      <c r="P85" s="781">
        <v>114.15038482642746</v>
      </c>
      <c r="Q85" s="781">
        <v>116.67258717973135</v>
      </c>
      <c r="R85" s="781">
        <v>118.41326229157727</v>
      </c>
      <c r="S85" s="781">
        <v>121.05387787989169</v>
      </c>
      <c r="T85" s="781">
        <v>124.29840157266723</v>
      </c>
      <c r="U85" s="781">
        <v>125.51805800593169</v>
      </c>
      <c r="V85" s="781">
        <v>126.86796911645344</v>
      </c>
      <c r="W85" s="781">
        <v>122.01302538490822</v>
      </c>
      <c r="X85" s="781">
        <v>125.8732978023061</v>
      </c>
      <c r="Y85" s="781">
        <v>128.14683260871357</v>
      </c>
      <c r="AM85" s="792" t="s">
        <v>34</v>
      </c>
      <c r="AN85" s="796"/>
      <c r="AO85" s="794">
        <f t="shared" si="3"/>
        <v>1.1614407346765461</v>
      </c>
    </row>
    <row r="86" spans="2:41" ht="15.75">
      <c r="B86" t="s">
        <v>36</v>
      </c>
      <c r="C86" s="781">
        <v>100</v>
      </c>
      <c r="D86" s="781">
        <v>101.95137154256615</v>
      </c>
      <c r="E86" s="781">
        <v>102.21026990778243</v>
      </c>
      <c r="F86" s="781">
        <v>102.35196084998182</v>
      </c>
      <c r="G86" s="781">
        <v>103.8090373881611</v>
      </c>
      <c r="H86" s="781">
        <v>104.65803854293658</v>
      </c>
      <c r="I86" s="781">
        <v>106.53208690194305</v>
      </c>
      <c r="J86" s="781">
        <v>108.11629677529039</v>
      </c>
      <c r="K86" s="781">
        <v>107.07620411512504</v>
      </c>
      <c r="L86" s="781">
        <v>101.42157702148538</v>
      </c>
      <c r="M86" s="781">
        <v>103.15922865556348</v>
      </c>
      <c r="N86" s="781">
        <v>103.88890828642567</v>
      </c>
      <c r="O86" s="781">
        <v>100.79207784137208</v>
      </c>
      <c r="P86" s="781">
        <v>98.936429728162452</v>
      </c>
      <c r="Q86" s="781">
        <v>98.93193052886221</v>
      </c>
      <c r="R86" s="781">
        <v>99.701922051133863</v>
      </c>
      <c r="S86" s="781">
        <v>100.9915292483621</v>
      </c>
      <c r="T86" s="781">
        <v>102.67592562329743</v>
      </c>
      <c r="U86" s="781">
        <v>103.62651057858034</v>
      </c>
      <c r="V86" s="781">
        <v>104.12723210799786</v>
      </c>
      <c r="W86" s="781">
        <v>94.782654279671803</v>
      </c>
      <c r="X86" s="781">
        <v>102.65932020765113</v>
      </c>
      <c r="Y86" s="781">
        <v>106.75121545974761</v>
      </c>
      <c r="AM86" s="783" t="s">
        <v>35</v>
      </c>
      <c r="AN86" s="754"/>
      <c r="AO86" s="784">
        <f t="shared" si="3"/>
        <v>1.1336804996339822</v>
      </c>
    </row>
    <row r="87" spans="2:41" ht="15.75">
      <c r="AM87" s="783" t="s">
        <v>36</v>
      </c>
      <c r="AN87" s="754"/>
      <c r="AO87" s="784">
        <f t="shared" si="3"/>
        <v>0.29739977690374531</v>
      </c>
    </row>
    <row r="88" spans="2:41">
      <c r="B88" s="780" t="s">
        <v>2</v>
      </c>
      <c r="C88" s="766" t="s">
        <v>3</v>
      </c>
      <c r="D88" s="766" t="s">
        <v>4</v>
      </c>
      <c r="E88" s="766" t="s">
        <v>5</v>
      </c>
      <c r="F88" s="766" t="s">
        <v>6</v>
      </c>
      <c r="G88" s="766" t="s">
        <v>7</v>
      </c>
      <c r="H88" s="766" t="s">
        <v>8</v>
      </c>
      <c r="I88" s="766" t="s">
        <v>9</v>
      </c>
      <c r="J88" s="766" t="s">
        <v>10</v>
      </c>
      <c r="K88" s="766" t="s">
        <v>11</v>
      </c>
      <c r="L88" s="766" t="s">
        <v>12</v>
      </c>
      <c r="M88" s="766" t="s">
        <v>13</v>
      </c>
      <c r="N88" s="766" t="s">
        <v>14</v>
      </c>
      <c r="O88" s="766" t="s">
        <v>15</v>
      </c>
      <c r="P88" s="766" t="s">
        <v>16</v>
      </c>
      <c r="Q88" s="766" t="s">
        <v>17</v>
      </c>
      <c r="R88" s="766" t="s">
        <v>18</v>
      </c>
      <c r="S88" s="766" t="s">
        <v>19</v>
      </c>
      <c r="T88" s="766" t="s">
        <v>20</v>
      </c>
      <c r="U88" s="766" t="s">
        <v>21</v>
      </c>
      <c r="V88" s="766" t="s">
        <v>22</v>
      </c>
      <c r="W88" s="766" t="s">
        <v>23</v>
      </c>
      <c r="X88" s="766" t="s">
        <v>24</v>
      </c>
      <c r="Y88" s="766" t="s">
        <v>25</v>
      </c>
    </row>
    <row r="89" spans="2:41">
      <c r="B89" s="770" t="s">
        <v>32</v>
      </c>
      <c r="C89" s="771">
        <f t="shared" ref="C89:R100" si="4">C8/C44</f>
        <v>63.089169762541239</v>
      </c>
      <c r="D89" s="771">
        <f t="shared" si="4"/>
        <v>63.233671738981599</v>
      </c>
      <c r="E89" s="771">
        <f t="shared" si="4"/>
        <v>63.66730310040159</v>
      </c>
      <c r="F89" s="771">
        <f t="shared" si="4"/>
        <v>64.204010748846514</v>
      </c>
      <c r="G89" s="771">
        <f t="shared" si="4"/>
        <v>66.278550984849218</v>
      </c>
      <c r="H89" s="771">
        <f t="shared" si="4"/>
        <v>67.287921181026761</v>
      </c>
      <c r="I89" s="771">
        <f t="shared" si="4"/>
        <v>67.637136867534551</v>
      </c>
      <c r="J89" s="771">
        <f t="shared" si="4"/>
        <v>68.887443753726842</v>
      </c>
      <c r="K89" s="771">
        <f t="shared" si="4"/>
        <v>68.46433575031125</v>
      </c>
      <c r="L89" s="771">
        <f t="shared" si="4"/>
        <v>68.020751158908368</v>
      </c>
      <c r="M89" s="771">
        <f t="shared" si="4"/>
        <v>69.053627007194379</v>
      </c>
      <c r="N89" s="771">
        <f t="shared" si="4"/>
        <v>68.581977883073662</v>
      </c>
      <c r="O89" s="771">
        <f t="shared" si="4"/>
        <v>68.923206620014923</v>
      </c>
      <c r="P89" s="771">
        <f t="shared" si="4"/>
        <v>69.517696474400466</v>
      </c>
      <c r="Q89" s="771">
        <f t="shared" si="4"/>
        <v>70.513656971984048</v>
      </c>
      <c r="R89" s="771">
        <f t="shared" si="4"/>
        <v>71.604652754875787</v>
      </c>
      <c r="S89" s="771">
        <f t="shared" ref="S89:Y99" si="5">S8/S44</f>
        <v>71.674768666668285</v>
      </c>
      <c r="T89" s="771">
        <f t="shared" si="5"/>
        <v>71.534021521918945</v>
      </c>
      <c r="U89" s="771">
        <f t="shared" si="5"/>
        <v>71.681631116786477</v>
      </c>
      <c r="V89" s="771">
        <f t="shared" si="5"/>
        <v>72.259255138274952</v>
      </c>
      <c r="W89" s="771">
        <f t="shared" si="5"/>
        <v>74.591171357886495</v>
      </c>
      <c r="X89" s="771">
        <f t="shared" si="5"/>
        <v>73.936355932735822</v>
      </c>
      <c r="Y89" s="771">
        <f t="shared" si="5"/>
        <v>72.944473018991033</v>
      </c>
    </row>
    <row r="90" spans="2:41">
      <c r="B90" s="770" t="s">
        <v>33</v>
      </c>
      <c r="C90" s="771">
        <f t="shared" si="4"/>
        <v>44.222801101891903</v>
      </c>
      <c r="D90" s="771">
        <f t="shared" ref="D90:R90" si="6">D9/D45</f>
        <v>44.970809197944334</v>
      </c>
      <c r="E90" s="771">
        <f t="shared" si="6"/>
        <v>45.6871911840595</v>
      </c>
      <c r="F90" s="771">
        <f t="shared" si="6"/>
        <v>45.786431782937989</v>
      </c>
      <c r="G90" s="771">
        <f t="shared" si="6"/>
        <v>46.169786336037738</v>
      </c>
      <c r="H90" s="771">
        <f t="shared" si="6"/>
        <v>47.194258166884822</v>
      </c>
      <c r="I90" s="771">
        <f t="shared" si="6"/>
        <v>47.789986590564723</v>
      </c>
      <c r="J90" s="771">
        <f t="shared" si="6"/>
        <v>47.802996160025181</v>
      </c>
      <c r="K90" s="771">
        <f t="shared" si="6"/>
        <v>47.692275293509532</v>
      </c>
      <c r="L90" s="771">
        <f t="shared" si="6"/>
        <v>47.854714638154412</v>
      </c>
      <c r="M90" s="771">
        <f t="shared" si="6"/>
        <v>48.374945526825286</v>
      </c>
      <c r="N90" s="771">
        <f t="shared" si="6"/>
        <v>49.214532795189847</v>
      </c>
      <c r="O90" s="771">
        <f t="shared" si="6"/>
        <v>49.203868301498183</v>
      </c>
      <c r="P90" s="771">
        <f t="shared" si="6"/>
        <v>49.913605490233699</v>
      </c>
      <c r="Q90" s="771">
        <f t="shared" si="6"/>
        <v>51.340544373452772</v>
      </c>
      <c r="R90" s="771">
        <f t="shared" si="6"/>
        <v>51.234357266074326</v>
      </c>
      <c r="S90" s="771">
        <f t="shared" si="5"/>
        <v>51.598930937452806</v>
      </c>
      <c r="T90" s="771">
        <f t="shared" si="5"/>
        <v>52.406690941073265</v>
      </c>
      <c r="U90" s="771">
        <f t="shared" si="5"/>
        <v>52.463991909592238</v>
      </c>
      <c r="V90" s="771">
        <f t="shared" si="5"/>
        <v>52.704549243591593</v>
      </c>
      <c r="W90" s="771">
        <f t="shared" si="5"/>
        <v>56.88127509898321</v>
      </c>
      <c r="X90" s="771">
        <f t="shared" si="5"/>
        <v>54.084383880726371</v>
      </c>
      <c r="Y90" s="771">
        <f t="shared" si="5"/>
        <v>53.67444333730122</v>
      </c>
    </row>
    <row r="91" spans="2:41">
      <c r="B91" s="770" t="s">
        <v>34</v>
      </c>
      <c r="C91" s="771">
        <f t="shared" si="4"/>
        <v>57.168796506167581</v>
      </c>
      <c r="D91" s="771">
        <f t="shared" si="4"/>
        <v>58.238429099435898</v>
      </c>
      <c r="E91" s="771">
        <f t="shared" si="4"/>
        <v>59.93866815482788</v>
      </c>
      <c r="F91" s="771">
        <f t="shared" si="4"/>
        <v>60.280772801177058</v>
      </c>
      <c r="G91" s="771">
        <f t="shared" si="4"/>
        <v>60.946953737716775</v>
      </c>
      <c r="H91" s="771">
        <f t="shared" si="4"/>
        <v>61.487910782608751</v>
      </c>
      <c r="I91" s="771">
        <f t="shared" si="4"/>
        <v>63.018744699038351</v>
      </c>
      <c r="J91" s="771">
        <f t="shared" si="4"/>
        <v>62.72339507875806</v>
      </c>
      <c r="K91" s="771">
        <f t="shared" si="4"/>
        <v>62.323214998429677</v>
      </c>
      <c r="L91" s="771">
        <f t="shared" si="4"/>
        <v>61.685771219893923</v>
      </c>
      <c r="M91" s="771">
        <f t="shared" si="4"/>
        <v>62.484284858370785</v>
      </c>
      <c r="N91" s="771">
        <f t="shared" si="4"/>
        <v>63.109940603702569</v>
      </c>
      <c r="O91" s="771">
        <f t="shared" si="4"/>
        <v>63.31613711306926</v>
      </c>
      <c r="P91" s="771">
        <f t="shared" si="4"/>
        <v>64.173600817571327</v>
      </c>
      <c r="Q91" s="771">
        <f t="shared" si="4"/>
        <v>64.791078967112213</v>
      </c>
      <c r="R91" s="771">
        <f t="shared" si="4"/>
        <v>65.316730536300199</v>
      </c>
      <c r="S91" s="771">
        <f t="shared" si="5"/>
        <v>65.49924306856002</v>
      </c>
      <c r="T91" s="771">
        <f t="shared" si="5"/>
        <v>66.881125663250273</v>
      </c>
      <c r="U91" s="771">
        <f t="shared" si="5"/>
        <v>67.155152834128998</v>
      </c>
      <c r="V91" s="771">
        <f t="shared" si="5"/>
        <v>67.417144231824352</v>
      </c>
      <c r="W91" s="771">
        <f t="shared" si="5"/>
        <v>67.617447058082178</v>
      </c>
      <c r="X91" s="771">
        <f t="shared" si="5"/>
        <v>66.434341028196243</v>
      </c>
      <c r="Y91" s="771">
        <f t="shared" si="5"/>
        <v>65.160818538635809</v>
      </c>
    </row>
    <row r="92" spans="2:41">
      <c r="B92" s="770" t="s">
        <v>35</v>
      </c>
      <c r="C92" s="771">
        <f t="shared" si="4"/>
        <v>56.051435529612839</v>
      </c>
      <c r="D92" s="771">
        <f t="shared" si="4"/>
        <v>57.459100336830936</v>
      </c>
      <c r="E92" s="771">
        <f t="shared" si="4"/>
        <v>57.991792046692936</v>
      </c>
      <c r="F92" s="771">
        <f t="shared" si="4"/>
        <v>58.437852956262319</v>
      </c>
      <c r="G92" s="771">
        <f t="shared" si="4"/>
        <v>58.970057928910684</v>
      </c>
      <c r="H92" s="771">
        <f t="shared" si="4"/>
        <v>59.900695270577408</v>
      </c>
      <c r="I92" s="771">
        <f t="shared" si="4"/>
        <v>60.858652588171658</v>
      </c>
      <c r="J92" s="771">
        <f t="shared" si="4"/>
        <v>61.577685314512401</v>
      </c>
      <c r="K92" s="771">
        <f t="shared" si="4"/>
        <v>61.593702322047513</v>
      </c>
      <c r="L92" s="771">
        <f t="shared" si="4"/>
        <v>59.739676288658217</v>
      </c>
      <c r="M92" s="771">
        <f t="shared" si="4"/>
        <v>61.116778459568295</v>
      </c>
      <c r="N92" s="771">
        <f t="shared" si="4"/>
        <v>62.706421098892619</v>
      </c>
      <c r="O92" s="771">
        <f t="shared" si="4"/>
        <v>63.093299445501032</v>
      </c>
      <c r="P92" s="771">
        <f t="shared" si="4"/>
        <v>63.392823047823732</v>
      </c>
      <c r="Q92" s="771">
        <f t="shared" si="4"/>
        <v>64.049841861637177</v>
      </c>
      <c r="R92" s="771">
        <f t="shared" si="4"/>
        <v>64.37615154988984</v>
      </c>
      <c r="S92" s="771">
        <f t="shared" si="5"/>
        <v>65.248665472484149</v>
      </c>
      <c r="T92" s="771">
        <f t="shared" si="5"/>
        <v>66.411796697292942</v>
      </c>
      <c r="U92" s="771">
        <f t="shared" si="5"/>
        <v>66.549287228739843</v>
      </c>
      <c r="V92" s="771">
        <f t="shared" si="5"/>
        <v>67.024094308392051</v>
      </c>
      <c r="W92" s="771">
        <f t="shared" si="5"/>
        <v>67.800801848695343</v>
      </c>
      <c r="X92" s="771">
        <f t="shared" si="5"/>
        <v>68.193843915232591</v>
      </c>
      <c r="Y92" s="771">
        <f t="shared" si="5"/>
        <v>68.53528787026373</v>
      </c>
    </row>
    <row r="93" spans="2:41">
      <c r="B93" s="770" t="s">
        <v>36</v>
      </c>
      <c r="C93" s="771">
        <f t="shared" si="4"/>
        <v>52.751834402555112</v>
      </c>
      <c r="D93" s="771">
        <f t="shared" si="4"/>
        <v>53.105590938451805</v>
      </c>
      <c r="E93" s="771">
        <f t="shared" si="4"/>
        <v>52.689150797140776</v>
      </c>
      <c r="F93" s="771">
        <f t="shared" si="4"/>
        <v>52.31577978593625</v>
      </c>
      <c r="G93" s="771">
        <f t="shared" si="4"/>
        <v>52.754499445816982</v>
      </c>
      <c r="H93" s="771">
        <f t="shared" si="4"/>
        <v>52.990200815686727</v>
      </c>
      <c r="I93" s="771">
        <f t="shared" si="4"/>
        <v>52.873540767789812</v>
      </c>
      <c r="J93" s="771">
        <f t="shared" si="4"/>
        <v>52.833352118170893</v>
      </c>
      <c r="K93" s="771">
        <f t="shared" si="4"/>
        <v>52.532095212444545</v>
      </c>
      <c r="L93" s="771">
        <f t="shared" si="4"/>
        <v>51.485627403930522</v>
      </c>
      <c r="M93" s="771">
        <f t="shared" si="4"/>
        <v>52.656138965007848</v>
      </c>
      <c r="N93" s="771">
        <f t="shared" si="4"/>
        <v>53.011614865300359</v>
      </c>
      <c r="O93" s="771">
        <f t="shared" si="4"/>
        <v>52.728248563808869</v>
      </c>
      <c r="P93" s="771">
        <f t="shared" si="4"/>
        <v>53.147358635793779</v>
      </c>
      <c r="Q93" s="771">
        <f t="shared" si="4"/>
        <v>53.189636147087761</v>
      </c>
      <c r="R93" s="771">
        <f t="shared" si="4"/>
        <v>53.221213968722083</v>
      </c>
      <c r="S93" s="771">
        <f t="shared" si="5"/>
        <v>53.057615309448877</v>
      </c>
      <c r="T93" s="771">
        <f t="shared" si="5"/>
        <v>53.399887066802577</v>
      </c>
      <c r="U93" s="771">
        <f t="shared" si="5"/>
        <v>53.3932741503261</v>
      </c>
      <c r="V93" s="771">
        <f t="shared" si="5"/>
        <v>53.658554039129051</v>
      </c>
      <c r="W93" s="771">
        <f t="shared" si="5"/>
        <v>55.319278637680043</v>
      </c>
      <c r="X93" s="771">
        <f t="shared" si="5"/>
        <v>54.36159648628135</v>
      </c>
      <c r="Y93" s="771">
        <f t="shared" si="5"/>
        <v>54.247193868351701</v>
      </c>
    </row>
    <row r="94" spans="2:41" ht="15.75">
      <c r="B94" s="770" t="s">
        <v>38</v>
      </c>
      <c r="C94" s="771">
        <f t="shared" si="4"/>
        <v>59.696491817944441</v>
      </c>
      <c r="D94" s="771">
        <f t="shared" si="4"/>
        <v>60.299504917739313</v>
      </c>
      <c r="E94" s="771">
        <f t="shared" si="4"/>
        <v>60.739628229397944</v>
      </c>
      <c r="F94" s="771">
        <f t="shared" si="4"/>
        <v>61.54163671521664</v>
      </c>
      <c r="G94" s="771">
        <f t="shared" si="4"/>
        <v>62.603024288810126</v>
      </c>
      <c r="H94" s="771">
        <f t="shared" si="4"/>
        <v>64.097938638827344</v>
      </c>
      <c r="I94" s="771">
        <f t="shared" si="4"/>
        <v>65.051295693437595</v>
      </c>
      <c r="J94" s="771">
        <f t="shared" si="4"/>
        <v>65.632494507923425</v>
      </c>
      <c r="K94" s="771">
        <f t="shared" si="4"/>
        <v>66.009293662491828</v>
      </c>
      <c r="L94" s="771">
        <f t="shared" si="4"/>
        <v>64.520325617146739</v>
      </c>
      <c r="M94" s="771">
        <f t="shared" si="4"/>
        <v>65.852731156526033</v>
      </c>
      <c r="N94" s="771">
        <f t="shared" si="4"/>
        <v>66.274742010303058</v>
      </c>
      <c r="O94" s="771">
        <f t="shared" si="4"/>
        <v>66.176094603349071</v>
      </c>
      <c r="P94" s="771">
        <f t="shared" si="4"/>
        <v>66.678970673676432</v>
      </c>
      <c r="Q94" s="771">
        <f t="shared" si="4"/>
        <v>67.172704768224719</v>
      </c>
      <c r="R94" s="771">
        <f t="shared" si="4"/>
        <v>67.832959352206288</v>
      </c>
      <c r="S94" s="771">
        <f t="shared" si="5"/>
        <v>67.727181208941317</v>
      </c>
      <c r="T94" s="771">
        <f t="shared" si="5"/>
        <v>68.095550833077255</v>
      </c>
      <c r="U94" s="771">
        <f t="shared" si="5"/>
        <v>67.876916127318893</v>
      </c>
      <c r="V94" s="771">
        <f t="shared" si="5"/>
        <v>67.42265917450402</v>
      </c>
      <c r="W94" s="771">
        <f t="shared" si="5"/>
        <v>67.520762251560996</v>
      </c>
      <c r="X94" s="771">
        <f t="shared" si="5"/>
        <v>69.396515653496238</v>
      </c>
      <c r="Y94" s="771">
        <f t="shared" si="5"/>
        <v>69.659276115103665</v>
      </c>
      <c r="AA94" s="782" t="s">
        <v>55</v>
      </c>
    </row>
    <row r="95" spans="2:41">
      <c r="B95" s="770" t="s">
        <v>39</v>
      </c>
      <c r="C95" s="771">
        <f t="shared" si="4"/>
        <v>19.856244619309177</v>
      </c>
      <c r="D95" s="771">
        <f t="shared" si="4"/>
        <v>20.542289285041115</v>
      </c>
      <c r="E95" s="771">
        <f t="shared" si="4"/>
        <v>21.6671691204597</v>
      </c>
      <c r="F95" s="771">
        <f t="shared" si="4"/>
        <v>22.627189309731399</v>
      </c>
      <c r="G95" s="771">
        <f t="shared" si="4"/>
        <v>23.484403965067809</v>
      </c>
      <c r="H95" s="771">
        <f t="shared" si="4"/>
        <v>23.85766611426638</v>
      </c>
      <c r="I95" s="771">
        <f t="shared" si="4"/>
        <v>24.522170799234384</v>
      </c>
      <c r="J95" s="771">
        <f t="shared" si="4"/>
        <v>25.160241115719941</v>
      </c>
      <c r="K95" s="771">
        <f t="shared" si="4"/>
        <v>25.354878905019053</v>
      </c>
      <c r="L95" s="771">
        <f t="shared" si="4"/>
        <v>26.175327154881987</v>
      </c>
      <c r="M95" s="771">
        <f t="shared" si="4"/>
        <v>27.748391769740316</v>
      </c>
      <c r="N95" s="771">
        <f t="shared" si="4"/>
        <v>29.057213537391313</v>
      </c>
      <c r="O95" s="771">
        <f t="shared" si="4"/>
        <v>29.547838932215267</v>
      </c>
      <c r="P95" s="771">
        <f t="shared" si="4"/>
        <v>29.875753050099604</v>
      </c>
      <c r="Q95" s="771">
        <f t="shared" si="4"/>
        <v>30.397036967604201</v>
      </c>
      <c r="R95" s="771">
        <f t="shared" si="4"/>
        <v>31.137323946244493</v>
      </c>
      <c r="S95" s="771">
        <f t="shared" si="5"/>
        <v>31.760425923276117</v>
      </c>
      <c r="T95" s="771">
        <f t="shared" si="5"/>
        <v>33.31144665284161</v>
      </c>
      <c r="U95" s="771">
        <f t="shared" si="5"/>
        <v>35.578027586776379</v>
      </c>
      <c r="V95" s="771">
        <f t="shared" si="5"/>
        <v>37.272490001735846</v>
      </c>
      <c r="W95" s="771">
        <f t="shared" si="5"/>
        <v>36.806565545076083</v>
      </c>
      <c r="X95" s="771">
        <f t="shared" si="5"/>
        <v>37.139855897224756</v>
      </c>
      <c r="Y95" s="771">
        <f t="shared" si="5"/>
        <v>38.044782234301351</v>
      </c>
    </row>
    <row r="96" spans="2:41">
      <c r="B96" s="770" t="s">
        <v>40</v>
      </c>
      <c r="C96" s="771">
        <f t="shared" si="4"/>
        <v>44.96372346201786</v>
      </c>
      <c r="D96" s="771">
        <f t="shared" si="4"/>
        <v>45.035756258009094</v>
      </c>
      <c r="E96" s="771">
        <f t="shared" si="4"/>
        <v>45.105579368930222</v>
      </c>
      <c r="F96" s="771">
        <f t="shared" si="4"/>
        <v>45.239819271333232</v>
      </c>
      <c r="G96" s="771">
        <f t="shared" si="4"/>
        <v>45.384815901489709</v>
      </c>
      <c r="H96" s="771">
        <f t="shared" si="4"/>
        <v>45.562107616426538</v>
      </c>
      <c r="I96" s="771">
        <f t="shared" si="4"/>
        <v>45.828538992185017</v>
      </c>
      <c r="J96" s="771">
        <f t="shared" si="4"/>
        <v>46.335066941426284</v>
      </c>
      <c r="K96" s="771">
        <f t="shared" si="4"/>
        <v>46.45435776522438</v>
      </c>
      <c r="L96" s="771">
        <f t="shared" si="4"/>
        <v>47.573943494717582</v>
      </c>
      <c r="M96" s="771">
        <f t="shared" si="4"/>
        <v>48.783311158488651</v>
      </c>
      <c r="N96" s="771">
        <f t="shared" si="4"/>
        <v>49.503477702231109</v>
      </c>
      <c r="O96" s="771">
        <f t="shared" si="4"/>
        <v>50.458452523650166</v>
      </c>
      <c r="P96" s="771">
        <f t="shared" si="4"/>
        <v>51.20304105166116</v>
      </c>
      <c r="Q96" s="771">
        <f t="shared" si="4"/>
        <v>51.361566002149729</v>
      </c>
      <c r="R96" s="771">
        <f t="shared" si="4"/>
        <v>51.76951325118543</v>
      </c>
      <c r="S96" s="771">
        <f t="shared" si="5"/>
        <v>52.006193374229539</v>
      </c>
      <c r="T96" s="771">
        <f t="shared" si="5"/>
        <v>52.460583913501047</v>
      </c>
      <c r="U96" s="771">
        <f t="shared" si="5"/>
        <v>52.340689583968157</v>
      </c>
      <c r="V96" s="771">
        <f t="shared" si="5"/>
        <v>52.631028705595469</v>
      </c>
      <c r="W96" s="771">
        <f t="shared" si="5"/>
        <v>52.538852341186356</v>
      </c>
      <c r="X96" s="771">
        <f t="shared" si="5"/>
        <v>52.140302238965816</v>
      </c>
      <c r="Y96" s="771">
        <f t="shared" si="5"/>
        <v>53.083470811074456</v>
      </c>
    </row>
    <row r="97" spans="2:45">
      <c r="B97" s="770" t="s">
        <v>41</v>
      </c>
      <c r="C97" s="771">
        <f t="shared" si="4"/>
        <v>46.388573483503869</v>
      </c>
      <c r="D97" s="771">
        <f t="shared" si="4"/>
        <v>47.203617677746095</v>
      </c>
      <c r="E97" s="771">
        <f t="shared" si="4"/>
        <v>48.143198665369425</v>
      </c>
      <c r="F97" s="771">
        <f t="shared" si="4"/>
        <v>49.520400439840024</v>
      </c>
      <c r="G97" s="771">
        <f t="shared" si="4"/>
        <v>50.615732546980908</v>
      </c>
      <c r="H97" s="771">
        <f t="shared" si="4"/>
        <v>50.88452107390389</v>
      </c>
      <c r="I97" s="771">
        <f t="shared" si="4"/>
        <v>51.759204284594809</v>
      </c>
      <c r="J97" s="771">
        <f t="shared" si="4"/>
        <v>52.617861739410131</v>
      </c>
      <c r="K97" s="771">
        <f t="shared" si="4"/>
        <v>52.742774718330956</v>
      </c>
      <c r="L97" s="771">
        <f t="shared" si="4"/>
        <v>51.301050142330972</v>
      </c>
      <c r="M97" s="771">
        <f t="shared" si="4"/>
        <v>52.681548155767636</v>
      </c>
      <c r="N97" s="771">
        <f t="shared" si="4"/>
        <v>52.588476645500656</v>
      </c>
      <c r="O97" s="771">
        <f t="shared" si="4"/>
        <v>52.344921215343483</v>
      </c>
      <c r="P97" s="771">
        <f t="shared" si="4"/>
        <v>52.346634525752265</v>
      </c>
      <c r="Q97" s="771">
        <f t="shared" si="4"/>
        <v>52.558818661394341</v>
      </c>
      <c r="R97" s="771">
        <f t="shared" si="4"/>
        <v>53.365573574956521</v>
      </c>
      <c r="S97" s="771">
        <f t="shared" si="5"/>
        <v>53.120023328858885</v>
      </c>
      <c r="T97" s="771">
        <f t="shared" si="5"/>
        <v>54.049097687006579</v>
      </c>
      <c r="U97" s="771">
        <f t="shared" si="5"/>
        <v>54.34008683022482</v>
      </c>
      <c r="V97" s="771">
        <f t="shared" si="5"/>
        <v>54.505407995652597</v>
      </c>
      <c r="W97" s="771">
        <f t="shared" si="5"/>
        <v>55.164775398485958</v>
      </c>
      <c r="X97" s="771">
        <f t="shared" si="5"/>
        <v>55.509271282519542</v>
      </c>
      <c r="Y97" s="771">
        <f t="shared" si="5"/>
        <v>55.964306689037628</v>
      </c>
    </row>
    <row r="98" spans="2:45">
      <c r="B98" s="775" t="s">
        <v>42</v>
      </c>
      <c r="C98" s="771">
        <f t="shared" si="4"/>
        <v>54.353059933196242</v>
      </c>
      <c r="D98" s="771">
        <f t="shared" si="4"/>
        <v>55.55391342439377</v>
      </c>
      <c r="E98" s="771">
        <f t="shared" si="4"/>
        <v>57.099614981695524</v>
      </c>
      <c r="F98" s="771">
        <f t="shared" si="4"/>
        <v>58.830891371218428</v>
      </c>
      <c r="G98" s="771">
        <f t="shared" si="4"/>
        <v>60.364829742642627</v>
      </c>
      <c r="H98" s="771">
        <f t="shared" si="4"/>
        <v>61.625443613995898</v>
      </c>
      <c r="I98" s="771">
        <f t="shared" si="4"/>
        <v>62.2010004706285</v>
      </c>
      <c r="J98" s="771">
        <f t="shared" si="4"/>
        <v>63.085254881486897</v>
      </c>
      <c r="K98" s="771">
        <f t="shared" si="4"/>
        <v>63.886002577964852</v>
      </c>
      <c r="L98" s="771">
        <f t="shared" si="4"/>
        <v>65.932955526086772</v>
      </c>
      <c r="M98" s="771">
        <f t="shared" si="4"/>
        <v>67.67435904604514</v>
      </c>
      <c r="N98" s="771">
        <f t="shared" si="4"/>
        <v>67.714139368343737</v>
      </c>
      <c r="O98" s="771">
        <f t="shared" si="4"/>
        <v>67.963820038517127</v>
      </c>
      <c r="P98" s="771">
        <f t="shared" si="4"/>
        <v>68.441064488490554</v>
      </c>
      <c r="Q98" s="771">
        <f t="shared" si="4"/>
        <v>68.82195393939395</v>
      </c>
      <c r="R98" s="771">
        <f t="shared" si="4"/>
        <v>69.464028339927253</v>
      </c>
      <c r="S98" s="771">
        <f t="shared" si="5"/>
        <v>69.712279782643677</v>
      </c>
      <c r="T98" s="771">
        <f t="shared" si="5"/>
        <v>70.487768490135394</v>
      </c>
      <c r="U98" s="771">
        <f t="shared" si="5"/>
        <v>71.402921674993195</v>
      </c>
      <c r="V98" s="771">
        <f t="shared" si="5"/>
        <v>72.368009484140401</v>
      </c>
      <c r="W98" s="771">
        <f t="shared" si="5"/>
        <v>75.66901218176578</v>
      </c>
      <c r="X98" s="771">
        <f t="shared" si="5"/>
        <v>76.707569352445404</v>
      </c>
      <c r="Y98" s="771">
        <f t="shared" si="5"/>
        <v>75.476015076502051</v>
      </c>
      <c r="AA98" s="785">
        <f>Y99/Y98</f>
        <v>0.80225040777519074</v>
      </c>
    </row>
    <row r="99" spans="2:45">
      <c r="B99" s="770" t="s">
        <v>43</v>
      </c>
      <c r="C99" s="771">
        <f t="shared" si="4"/>
        <v>50.616678996094564</v>
      </c>
      <c r="D99" s="771">
        <f t="shared" si="4"/>
        <v>51.388935372362369</v>
      </c>
      <c r="E99" s="771">
        <f t="shared" si="4"/>
        <v>51.827283504196352</v>
      </c>
      <c r="F99" s="771">
        <f t="shared" si="4"/>
        <v>52.079005514886056</v>
      </c>
      <c r="G99" s="771">
        <f t="shared" si="4"/>
        <v>52.711369898090943</v>
      </c>
      <c r="H99" s="771">
        <f t="shared" si="4"/>
        <v>53.189131125456932</v>
      </c>
      <c r="I99" s="771">
        <f t="shared" si="4"/>
        <v>53.942606787387881</v>
      </c>
      <c r="J99" s="771">
        <f t="shared" si="4"/>
        <v>54.434676499987802</v>
      </c>
      <c r="K99" s="771">
        <f t="shared" si="4"/>
        <v>54.3169535158789</v>
      </c>
      <c r="L99" s="771">
        <f t="shared" si="4"/>
        <v>53.701877604571493</v>
      </c>
      <c r="M99" s="771">
        <f t="shared" si="4"/>
        <v>55.042332888865396</v>
      </c>
      <c r="N99" s="771">
        <f t="shared" si="4"/>
        <v>55.901411071445537</v>
      </c>
      <c r="O99" s="771">
        <f t="shared" si="4"/>
        <v>56.25013048895385</v>
      </c>
      <c r="P99" s="771">
        <f t="shared" si="4"/>
        <v>56.787373813157231</v>
      </c>
      <c r="Q99" s="771">
        <f t="shared" si="4"/>
        <v>57.197646813189138</v>
      </c>
      <c r="R99" s="771">
        <f t="shared" si="4"/>
        <v>57.844588058379934</v>
      </c>
      <c r="S99" s="771">
        <f t="shared" si="5"/>
        <v>58.009769052842422</v>
      </c>
      <c r="T99" s="771">
        <f t="shared" si="5"/>
        <v>58.885660920004845</v>
      </c>
      <c r="U99" s="771">
        <f t="shared" si="5"/>
        <v>58.943374874776786</v>
      </c>
      <c r="V99" s="771">
        <f t="shared" si="5"/>
        <v>59.312292148534056</v>
      </c>
      <c r="W99" s="771">
        <f t="shared" si="5"/>
        <v>60.564351900965534</v>
      </c>
      <c r="X99" s="771">
        <f t="shared" si="5"/>
        <v>60.572154644703225</v>
      </c>
      <c r="Y99" s="771">
        <f t="shared" si="5"/>
        <v>60.550663872370215</v>
      </c>
    </row>
    <row r="100" spans="2:45">
      <c r="B100" s="770" t="s">
        <v>44</v>
      </c>
      <c r="C100" s="771">
        <f t="shared" si="4"/>
        <v>44.180260415954059</v>
      </c>
      <c r="D100" s="771">
        <f t="shared" ref="D100:I100" si="7">D19/D55</f>
        <v>45.091936285262165</v>
      </c>
      <c r="E100" s="771">
        <f t="shared" si="7"/>
        <v>45.97273269071642</v>
      </c>
      <c r="F100" s="771">
        <f t="shared" si="7"/>
        <v>46.405249123741292</v>
      </c>
      <c r="G100" s="771">
        <f t="shared" si="7"/>
        <v>47.156286572372103</v>
      </c>
      <c r="H100" s="771">
        <f t="shared" si="7"/>
        <v>47.688893956715766</v>
      </c>
      <c r="I100" s="771">
        <f t="shared" si="7"/>
        <v>48.482698673370052</v>
      </c>
      <c r="J100" s="771">
        <f t="shared" ref="J100:Y100" si="8">J19/J55</f>
        <v>48.943295348726203</v>
      </c>
      <c r="K100" s="771">
        <f t="shared" si="8"/>
        <v>48.821597281270869</v>
      </c>
      <c r="L100" s="771">
        <f t="shared" si="8"/>
        <v>48.258701062119982</v>
      </c>
      <c r="M100" s="771">
        <f t="shared" si="8"/>
        <v>49.658575305378655</v>
      </c>
      <c r="N100" s="771">
        <f t="shared" si="8"/>
        <v>50.569901849073055</v>
      </c>
      <c r="O100" s="771">
        <f t="shared" si="8"/>
        <v>50.847322556392719</v>
      </c>
      <c r="P100" s="771">
        <f t="shared" si="8"/>
        <v>51.287978471806021</v>
      </c>
      <c r="Q100" s="771">
        <f t="shared" si="8"/>
        <v>51.646321740319593</v>
      </c>
      <c r="R100" s="771">
        <f t="shared" si="8"/>
        <v>52.366500865226641</v>
      </c>
      <c r="S100" s="771">
        <f t="shared" si="8"/>
        <v>52.577081007909484</v>
      </c>
      <c r="T100" s="771">
        <f t="shared" si="8"/>
        <v>53.505877931441105</v>
      </c>
      <c r="U100" s="771">
        <f t="shared" si="8"/>
        <v>53.907155008566171</v>
      </c>
      <c r="V100" s="771">
        <f t="shared" si="8"/>
        <v>54.461381532673357</v>
      </c>
      <c r="W100" s="771">
        <f t="shared" si="8"/>
        <v>55.170671854792865</v>
      </c>
      <c r="X100" s="771">
        <f t="shared" si="8"/>
        <v>55.395451241925159</v>
      </c>
      <c r="Y100" s="771">
        <f t="shared" si="8"/>
        <v>55.739221317535936</v>
      </c>
    </row>
    <row r="102" spans="2:45" ht="15" customHeight="1">
      <c r="C102" t="s">
        <v>3</v>
      </c>
      <c r="D102" t="s">
        <v>4</v>
      </c>
      <c r="E102" t="s">
        <v>5</v>
      </c>
      <c r="F102" t="s">
        <v>6</v>
      </c>
      <c r="G102" t="s">
        <v>7</v>
      </c>
      <c r="H102" t="s">
        <v>8</v>
      </c>
      <c r="I102" t="s">
        <v>9</v>
      </c>
      <c r="J102" t="s">
        <v>10</v>
      </c>
      <c r="K102" t="s">
        <v>11</v>
      </c>
      <c r="L102" t="s">
        <v>12</v>
      </c>
      <c r="M102" t="s">
        <v>13</v>
      </c>
      <c r="N102" t="s">
        <v>14</v>
      </c>
      <c r="O102" t="s">
        <v>15</v>
      </c>
      <c r="P102" t="s">
        <v>16</v>
      </c>
      <c r="Q102" t="s">
        <v>17</v>
      </c>
      <c r="R102" t="s">
        <v>18</v>
      </c>
      <c r="S102" t="s">
        <v>19</v>
      </c>
      <c r="T102" t="s">
        <v>20</v>
      </c>
      <c r="U102" t="s">
        <v>21</v>
      </c>
      <c r="V102" t="s">
        <v>22</v>
      </c>
      <c r="W102" t="s">
        <v>23</v>
      </c>
      <c r="X102" t="s">
        <v>24</v>
      </c>
      <c r="Y102" t="s">
        <v>25</v>
      </c>
      <c r="AM102" s="754"/>
      <c r="AN102" s="783">
        <v>2000</v>
      </c>
      <c r="AO102" s="783">
        <v>2022</v>
      </c>
      <c r="AP102" s="783" t="s">
        <v>56</v>
      </c>
      <c r="AQ102" s="786"/>
    </row>
    <row r="103" spans="2:45" ht="15.75">
      <c r="B103" t="s">
        <v>42</v>
      </c>
      <c r="C103" s="781">
        <v>54.353059933196242</v>
      </c>
      <c r="D103" s="781">
        <v>55.55391342439377</v>
      </c>
      <c r="E103" s="781">
        <v>57.099614981695524</v>
      </c>
      <c r="F103" s="781">
        <v>58.830891371218428</v>
      </c>
      <c r="G103" s="781">
        <v>60.364829742642627</v>
      </c>
      <c r="H103" s="781">
        <v>61.625443613995898</v>
      </c>
      <c r="I103" s="781">
        <v>62.2010004706285</v>
      </c>
      <c r="J103" s="781">
        <v>63.085254881486897</v>
      </c>
      <c r="K103" s="781">
        <v>63.886002577964852</v>
      </c>
      <c r="L103" s="781">
        <v>65.932955526086772</v>
      </c>
      <c r="M103" s="781">
        <v>67.67435904604514</v>
      </c>
      <c r="N103" s="781">
        <v>67.714139368343737</v>
      </c>
      <c r="O103" s="781">
        <v>67.963820038517127</v>
      </c>
      <c r="P103" s="781">
        <v>68.441064488490554</v>
      </c>
      <c r="Q103" s="781">
        <v>68.82195393939395</v>
      </c>
      <c r="R103" s="781">
        <v>69.464028339927253</v>
      </c>
      <c r="S103" s="781">
        <v>69.712279782643677</v>
      </c>
      <c r="T103" s="781">
        <v>70.487768490135394</v>
      </c>
      <c r="U103" s="781">
        <v>71.402921674993195</v>
      </c>
      <c r="V103" s="781">
        <v>72.368009484140401</v>
      </c>
      <c r="W103" s="781">
        <v>75.66901218176578</v>
      </c>
      <c r="X103" s="781">
        <v>76.707569352445404</v>
      </c>
      <c r="Y103" s="781">
        <v>75.476015076502051</v>
      </c>
      <c r="AM103" s="754"/>
      <c r="AN103" s="754"/>
      <c r="AO103" s="754"/>
      <c r="AP103" s="858" t="s">
        <v>58</v>
      </c>
      <c r="AQ103" s="797"/>
      <c r="AR103">
        <f>AN109/AN104</f>
        <v>0.93125721087839475</v>
      </c>
      <c r="AS103">
        <f>AO109/AO104</f>
        <v>0.80225040777519074</v>
      </c>
    </row>
    <row r="104" spans="2:45" ht="15.75">
      <c r="B104" t="s">
        <v>32</v>
      </c>
      <c r="C104" s="781">
        <v>63.089169762541239</v>
      </c>
      <c r="D104" s="781">
        <v>63.233671738981599</v>
      </c>
      <c r="E104" s="781">
        <v>63.66730310040159</v>
      </c>
      <c r="F104" s="781">
        <v>64.204010748846514</v>
      </c>
      <c r="G104" s="781">
        <v>66.278550984849218</v>
      </c>
      <c r="H104" s="781">
        <v>67.287921181026761</v>
      </c>
      <c r="I104" s="781">
        <v>67.637136867534551</v>
      </c>
      <c r="J104" s="781">
        <v>68.887443753726842</v>
      </c>
      <c r="K104" s="781">
        <v>68.46433575031125</v>
      </c>
      <c r="L104" s="781">
        <v>68.020751158908368</v>
      </c>
      <c r="M104" s="781">
        <v>69.053627007194379</v>
      </c>
      <c r="N104" s="781">
        <v>68.581977883073662</v>
      </c>
      <c r="O104" s="781">
        <v>68.923206620014923</v>
      </c>
      <c r="P104" s="781">
        <v>69.517696474400466</v>
      </c>
      <c r="Q104" s="781">
        <v>70.513656971984048</v>
      </c>
      <c r="R104" s="781">
        <v>71.604652754875787</v>
      </c>
      <c r="S104" s="781">
        <v>71.674768666668285</v>
      </c>
      <c r="T104" s="781">
        <v>71.534021521918945</v>
      </c>
      <c r="U104" s="781">
        <v>71.681631116786477</v>
      </c>
      <c r="V104" s="781">
        <v>72.259255138274952</v>
      </c>
      <c r="W104" s="781">
        <v>74.591171357886495</v>
      </c>
      <c r="X104" s="781">
        <v>73.936355932735822</v>
      </c>
      <c r="Y104" s="781">
        <v>72.944473018991033</v>
      </c>
      <c r="AM104" s="789" t="s">
        <v>42</v>
      </c>
      <c r="AN104" s="790">
        <f>C103</f>
        <v>54.353059933196242</v>
      </c>
      <c r="AO104" s="790">
        <f>Y103</f>
        <v>75.476015076502051</v>
      </c>
      <c r="AP104" s="791">
        <f>(AO104/AN104)^(1/22)*100-100</f>
        <v>1.5035273584437476</v>
      </c>
      <c r="AQ104" s="787"/>
    </row>
    <row r="105" spans="2:45" ht="15.75">
      <c r="B105" t="s">
        <v>38</v>
      </c>
      <c r="C105" s="781">
        <v>59.696491817944441</v>
      </c>
      <c r="D105" s="781">
        <v>60.299504917739313</v>
      </c>
      <c r="E105" s="781">
        <v>60.739628229397944</v>
      </c>
      <c r="F105" s="781">
        <v>61.54163671521664</v>
      </c>
      <c r="G105" s="781">
        <v>62.603024288810126</v>
      </c>
      <c r="H105" s="781">
        <v>64.097938638827344</v>
      </c>
      <c r="I105" s="781">
        <v>65.051295693437595</v>
      </c>
      <c r="J105" s="781">
        <v>65.632494507923425</v>
      </c>
      <c r="K105" s="781">
        <v>66.009293662491828</v>
      </c>
      <c r="L105" s="781">
        <v>64.520325617146739</v>
      </c>
      <c r="M105" s="781">
        <v>65.852731156526033</v>
      </c>
      <c r="N105" s="781">
        <v>66.274742010303058</v>
      </c>
      <c r="O105" s="781">
        <v>66.176094603349071</v>
      </c>
      <c r="P105" s="781">
        <v>66.678970673676432</v>
      </c>
      <c r="Q105" s="781">
        <v>67.172704768224719</v>
      </c>
      <c r="R105" s="781">
        <v>67.832959352206288</v>
      </c>
      <c r="S105" s="781">
        <v>67.727181208941317</v>
      </c>
      <c r="T105" s="781">
        <v>68.095550833077255</v>
      </c>
      <c r="U105" s="781">
        <v>67.876916127318893</v>
      </c>
      <c r="V105" s="781">
        <v>67.42265917450402</v>
      </c>
      <c r="W105" s="781">
        <v>67.520762251560996</v>
      </c>
      <c r="X105" s="781">
        <v>69.396515653496238</v>
      </c>
      <c r="Y105" s="781">
        <v>69.659276115103665</v>
      </c>
      <c r="AM105" s="783" t="s">
        <v>32</v>
      </c>
      <c r="AN105" s="788">
        <f>C104</f>
        <v>63.089169762541239</v>
      </c>
      <c r="AO105" s="788">
        <f>Y104</f>
        <v>72.944473018991033</v>
      </c>
      <c r="AP105" s="784">
        <f t="shared" ref="AP105:AP115" si="9">(AO105/AN105)^(1/22)*100-100</f>
        <v>0.6619512283241562</v>
      </c>
      <c r="AQ105" s="787"/>
    </row>
    <row r="106" spans="2:45" ht="15.75">
      <c r="B106" t="s">
        <v>35</v>
      </c>
      <c r="C106" s="781">
        <v>56.051435529612839</v>
      </c>
      <c r="D106" s="781">
        <v>57.459100336830936</v>
      </c>
      <c r="E106" s="781">
        <v>57.991792046692936</v>
      </c>
      <c r="F106" s="781">
        <v>58.437852956262319</v>
      </c>
      <c r="G106" s="781">
        <v>58.970057928910684</v>
      </c>
      <c r="H106" s="781">
        <v>59.900695270577408</v>
      </c>
      <c r="I106" s="781">
        <v>60.858652588171658</v>
      </c>
      <c r="J106" s="781">
        <v>61.577685314512401</v>
      </c>
      <c r="K106" s="781">
        <v>61.593702322047513</v>
      </c>
      <c r="L106" s="781">
        <v>59.739676288658217</v>
      </c>
      <c r="M106" s="781">
        <v>61.116778459568295</v>
      </c>
      <c r="N106" s="781">
        <v>62.706421098892619</v>
      </c>
      <c r="O106" s="781">
        <v>63.093299445501032</v>
      </c>
      <c r="P106" s="781">
        <v>63.392823047823732</v>
      </c>
      <c r="Q106" s="781">
        <v>64.049841861637177</v>
      </c>
      <c r="R106" s="781">
        <v>64.37615154988984</v>
      </c>
      <c r="S106" s="781">
        <v>65.248665472484149</v>
      </c>
      <c r="T106" s="781">
        <v>66.411796697292942</v>
      </c>
      <c r="U106" s="781">
        <v>66.549287228739843</v>
      </c>
      <c r="V106" s="781">
        <v>67.024094308392051</v>
      </c>
      <c r="W106" s="781">
        <v>67.800801848695343</v>
      </c>
      <c r="X106" s="781">
        <v>68.193843915232591</v>
      </c>
      <c r="Y106" s="781">
        <v>68.53528787026373</v>
      </c>
      <c r="AM106" s="783" t="s">
        <v>38</v>
      </c>
      <c r="AN106" s="788">
        <f>C105</f>
        <v>59.696491817944441</v>
      </c>
      <c r="AO106" s="788">
        <f>Y105</f>
        <v>69.659276115103665</v>
      </c>
      <c r="AP106" s="784">
        <f t="shared" si="9"/>
        <v>0.70402403336879615</v>
      </c>
      <c r="AQ106" s="787"/>
    </row>
    <row r="107" spans="2:45" ht="15.75">
      <c r="B107" t="s">
        <v>34</v>
      </c>
      <c r="C107" s="781">
        <v>57.168796506167581</v>
      </c>
      <c r="D107" s="781">
        <v>58.238429099435898</v>
      </c>
      <c r="E107" s="781">
        <v>59.93866815482788</v>
      </c>
      <c r="F107" s="781">
        <v>60.280772801177058</v>
      </c>
      <c r="G107" s="781">
        <v>60.946953737716775</v>
      </c>
      <c r="H107" s="781">
        <v>61.487910782608751</v>
      </c>
      <c r="I107" s="781">
        <v>63.018744699038351</v>
      </c>
      <c r="J107" s="781">
        <v>62.72339507875806</v>
      </c>
      <c r="K107" s="781">
        <v>62.323214998429677</v>
      </c>
      <c r="L107" s="781">
        <v>61.685771219893923</v>
      </c>
      <c r="M107" s="781">
        <v>62.484284858370785</v>
      </c>
      <c r="N107" s="781">
        <v>63.109940603702569</v>
      </c>
      <c r="O107" s="781">
        <v>63.31613711306926</v>
      </c>
      <c r="P107" s="781">
        <v>64.173600817571327</v>
      </c>
      <c r="Q107" s="781">
        <v>64.791078967112213</v>
      </c>
      <c r="R107" s="781">
        <v>65.316730536300199</v>
      </c>
      <c r="S107" s="781">
        <v>65.49924306856002</v>
      </c>
      <c r="T107" s="781">
        <v>66.881125663250273</v>
      </c>
      <c r="U107" s="781">
        <v>67.155152834128998</v>
      </c>
      <c r="V107" s="781">
        <v>67.417144231824352</v>
      </c>
      <c r="W107" s="781">
        <v>67.617447058082178</v>
      </c>
      <c r="X107" s="781">
        <v>66.434341028196243</v>
      </c>
      <c r="Y107" s="781">
        <v>65.160818538635809</v>
      </c>
      <c r="AM107" s="783" t="s">
        <v>35</v>
      </c>
      <c r="AN107" s="788">
        <f>C106</f>
        <v>56.051435529612839</v>
      </c>
      <c r="AO107" s="788">
        <f>Y106</f>
        <v>68.53528787026373</v>
      </c>
      <c r="AP107" s="784">
        <f t="shared" si="9"/>
        <v>0.91818516264167727</v>
      </c>
      <c r="AQ107" s="798"/>
    </row>
    <row r="108" spans="2:45" ht="15.75">
      <c r="B108" t="s">
        <v>54</v>
      </c>
      <c r="C108" s="781">
        <v>50.616678996094564</v>
      </c>
      <c r="D108" s="781">
        <v>51.388935372362369</v>
      </c>
      <c r="E108" s="781">
        <v>51.827283504196352</v>
      </c>
      <c r="F108" s="781">
        <v>52.079005514886056</v>
      </c>
      <c r="G108" s="781">
        <v>52.711369898090943</v>
      </c>
      <c r="H108" s="781">
        <v>53.189131125456932</v>
      </c>
      <c r="I108" s="781">
        <v>53.942606787387881</v>
      </c>
      <c r="J108" s="781">
        <v>54.434676499987802</v>
      </c>
      <c r="K108" s="781">
        <v>54.3169535158789</v>
      </c>
      <c r="L108" s="781">
        <v>53.701877604571493</v>
      </c>
      <c r="M108" s="781">
        <v>55.042332888865396</v>
      </c>
      <c r="N108" s="781">
        <v>55.901411071445537</v>
      </c>
      <c r="O108" s="781">
        <v>56.25013048895385</v>
      </c>
      <c r="P108" s="781">
        <v>56.787373813157231</v>
      </c>
      <c r="Q108" s="781">
        <v>57.197646813189138</v>
      </c>
      <c r="R108" s="781">
        <v>57.844588058379934</v>
      </c>
      <c r="S108" s="781">
        <v>58.009769052842422</v>
      </c>
      <c r="T108" s="781">
        <v>58.885660920004845</v>
      </c>
      <c r="U108" s="781">
        <v>58.943374874776786</v>
      </c>
      <c r="V108" s="781">
        <v>59.312292148534056</v>
      </c>
      <c r="W108" s="781">
        <v>60.564351900965534</v>
      </c>
      <c r="X108" s="781">
        <v>60.572154644703225</v>
      </c>
      <c r="Y108" s="781">
        <v>60.550663872370215</v>
      </c>
      <c r="AM108" s="792" t="s">
        <v>34</v>
      </c>
      <c r="AN108" s="793">
        <f>C107</f>
        <v>57.168796506167581</v>
      </c>
      <c r="AO108" s="793">
        <f>Y107</f>
        <v>65.160818538635809</v>
      </c>
      <c r="AP108" s="794">
        <f t="shared" si="9"/>
        <v>0.59654552306969322</v>
      </c>
      <c r="AQ108" s="797"/>
    </row>
    <row r="109" spans="2:45" ht="15.75">
      <c r="B109" t="s">
        <v>41</v>
      </c>
      <c r="C109" s="781">
        <v>46.388573483503869</v>
      </c>
      <c r="D109" s="781">
        <v>47.203617677746095</v>
      </c>
      <c r="E109" s="781">
        <v>48.143198665369425</v>
      </c>
      <c r="F109" s="781">
        <v>49.520400439840024</v>
      </c>
      <c r="G109" s="781">
        <v>50.615732546980908</v>
      </c>
      <c r="H109" s="781">
        <v>50.88452107390389</v>
      </c>
      <c r="I109" s="781">
        <v>51.759204284594809</v>
      </c>
      <c r="J109" s="781">
        <v>52.617861739410131</v>
      </c>
      <c r="K109" s="781">
        <v>52.742774718330956</v>
      </c>
      <c r="L109" s="781">
        <v>51.301050142330972</v>
      </c>
      <c r="M109" s="781">
        <v>52.681548155767636</v>
      </c>
      <c r="N109" s="781">
        <v>52.588476645500656</v>
      </c>
      <c r="O109" s="781">
        <v>52.344921215343483</v>
      </c>
      <c r="P109" s="781">
        <v>52.346634525752265</v>
      </c>
      <c r="Q109" s="781">
        <v>52.558818661394341</v>
      </c>
      <c r="R109" s="781">
        <v>53.365573574956521</v>
      </c>
      <c r="S109" s="781">
        <v>53.120023328858885</v>
      </c>
      <c r="T109" s="781">
        <v>54.049097687006579</v>
      </c>
      <c r="U109" s="781">
        <v>54.34008683022482</v>
      </c>
      <c r="V109" s="781">
        <v>54.505407995652597</v>
      </c>
      <c r="W109" s="781">
        <v>55.164775398485958</v>
      </c>
      <c r="X109" s="781">
        <v>55.509271282519542</v>
      </c>
      <c r="Y109" s="781">
        <v>55.964306689037628</v>
      </c>
      <c r="AM109" s="789" t="s">
        <v>54</v>
      </c>
      <c r="AN109" s="790">
        <f>C108</f>
        <v>50.616678996094564</v>
      </c>
      <c r="AO109" s="790">
        <f>Y108</f>
        <v>60.550663872370215</v>
      </c>
      <c r="AP109" s="791">
        <f t="shared" si="9"/>
        <v>0.81786863688932954</v>
      </c>
      <c r="AQ109" s="787"/>
    </row>
    <row r="110" spans="2:45" ht="15.75">
      <c r="B110" t="s">
        <v>53</v>
      </c>
      <c r="C110" s="781">
        <v>44.180260415954059</v>
      </c>
      <c r="D110" s="781">
        <v>45.091936285262165</v>
      </c>
      <c r="E110" s="781">
        <v>45.97273269071642</v>
      </c>
      <c r="F110" s="781">
        <v>46.405249123741292</v>
      </c>
      <c r="G110" s="781">
        <v>47.156286572372103</v>
      </c>
      <c r="H110" s="781">
        <v>47.688893956715766</v>
      </c>
      <c r="I110" s="781">
        <v>48.482698673370052</v>
      </c>
      <c r="J110" s="781">
        <v>48.943295348726203</v>
      </c>
      <c r="K110" s="781">
        <v>48.821597281270869</v>
      </c>
      <c r="L110" s="781">
        <v>48.258701062119982</v>
      </c>
      <c r="M110" s="781">
        <v>49.658575305378655</v>
      </c>
      <c r="N110" s="781">
        <v>50.569901849073055</v>
      </c>
      <c r="O110" s="781">
        <v>50.847322556392719</v>
      </c>
      <c r="P110" s="781">
        <v>51.287978471806021</v>
      </c>
      <c r="Q110" s="781">
        <v>51.646321740319593</v>
      </c>
      <c r="R110" s="781">
        <v>52.366500865226641</v>
      </c>
      <c r="S110" s="781">
        <v>52.577081007909484</v>
      </c>
      <c r="T110" s="781">
        <v>53.505877931441105</v>
      </c>
      <c r="U110" s="781">
        <v>53.907155008566171</v>
      </c>
      <c r="V110" s="781">
        <v>54.461381532673357</v>
      </c>
      <c r="W110" s="781">
        <v>55.170671854792865</v>
      </c>
      <c r="X110" s="781">
        <v>55.395451241925159</v>
      </c>
      <c r="Y110" s="781">
        <v>55.739221317535936</v>
      </c>
      <c r="AM110" s="783" t="s">
        <v>41</v>
      </c>
      <c r="AN110" s="788">
        <f>C109</f>
        <v>46.388573483503869</v>
      </c>
      <c r="AO110" s="788">
        <f>Y109</f>
        <v>55.964306689037628</v>
      </c>
      <c r="AP110" s="784">
        <f t="shared" si="9"/>
        <v>0.85665271691198086</v>
      </c>
      <c r="AQ110" s="787"/>
    </row>
    <row r="111" spans="2:45" ht="15.75">
      <c r="B111" t="s">
        <v>36</v>
      </c>
      <c r="C111" s="781">
        <v>52.751834402555112</v>
      </c>
      <c r="D111" s="781">
        <v>53.105590938451805</v>
      </c>
      <c r="E111" s="781">
        <v>52.689150797140776</v>
      </c>
      <c r="F111" s="781">
        <v>52.31577978593625</v>
      </c>
      <c r="G111" s="781">
        <v>52.754499445816982</v>
      </c>
      <c r="H111" s="781">
        <v>52.990200815686727</v>
      </c>
      <c r="I111" s="781">
        <v>52.873540767789812</v>
      </c>
      <c r="J111" s="781">
        <v>52.833352118170893</v>
      </c>
      <c r="K111" s="781">
        <v>52.532095212444545</v>
      </c>
      <c r="L111" s="781">
        <v>51.485627403930522</v>
      </c>
      <c r="M111" s="781">
        <v>52.656138965007848</v>
      </c>
      <c r="N111" s="781">
        <v>53.011614865300359</v>
      </c>
      <c r="O111" s="781">
        <v>52.728248563808869</v>
      </c>
      <c r="P111" s="781">
        <v>53.147358635793779</v>
      </c>
      <c r="Q111" s="781">
        <v>53.189636147087761</v>
      </c>
      <c r="R111" s="781">
        <v>53.221213968722083</v>
      </c>
      <c r="S111" s="781">
        <v>53.057615309448877</v>
      </c>
      <c r="T111" s="781">
        <v>53.399887066802577</v>
      </c>
      <c r="U111" s="781">
        <v>53.3932741503261</v>
      </c>
      <c r="V111" s="781">
        <v>53.658554039129051</v>
      </c>
      <c r="W111" s="781">
        <v>55.319278637680043</v>
      </c>
      <c r="X111" s="781">
        <v>54.36159648628135</v>
      </c>
      <c r="Y111" s="781">
        <v>54.247193868351701</v>
      </c>
      <c r="AM111" s="783" t="s">
        <v>53</v>
      </c>
      <c r="AN111" s="788">
        <f>C110</f>
        <v>44.180260415954059</v>
      </c>
      <c r="AO111" s="788">
        <f>Y110</f>
        <v>55.739221317535936</v>
      </c>
      <c r="AP111" s="784">
        <f t="shared" si="9"/>
        <v>1.0619902326798751</v>
      </c>
      <c r="AQ111" s="787"/>
    </row>
    <row r="112" spans="2:45" ht="15.75">
      <c r="B112" t="s">
        <v>33</v>
      </c>
      <c r="C112" s="781">
        <v>44.222801101891903</v>
      </c>
      <c r="D112" s="781">
        <v>44.970809197944334</v>
      </c>
      <c r="E112" s="781">
        <v>45.6871911840595</v>
      </c>
      <c r="F112" s="781">
        <v>45.786431782937989</v>
      </c>
      <c r="G112" s="781">
        <v>46.169786336037738</v>
      </c>
      <c r="H112" s="781">
        <v>47.194258166884822</v>
      </c>
      <c r="I112" s="781">
        <v>47.789986590564723</v>
      </c>
      <c r="J112" s="781">
        <v>47.802996160025181</v>
      </c>
      <c r="K112" s="781">
        <v>47.692275293509532</v>
      </c>
      <c r="L112" s="781">
        <v>47.854714638154412</v>
      </c>
      <c r="M112" s="781">
        <v>48.374945526825286</v>
      </c>
      <c r="N112" s="781">
        <v>49.214532795189847</v>
      </c>
      <c r="O112" s="781">
        <v>49.203868301498183</v>
      </c>
      <c r="P112" s="781">
        <v>49.913605490233699</v>
      </c>
      <c r="Q112" s="781">
        <v>51.340544373452772</v>
      </c>
      <c r="R112" s="781">
        <v>51.234357266074326</v>
      </c>
      <c r="S112" s="781">
        <v>51.598930937452806</v>
      </c>
      <c r="T112" s="781">
        <v>52.406690941073265</v>
      </c>
      <c r="U112" s="781">
        <v>52.463991909592238</v>
      </c>
      <c r="V112" s="781">
        <v>52.704549243591593</v>
      </c>
      <c r="W112" s="781">
        <v>56.88127509898321</v>
      </c>
      <c r="X112" s="781">
        <v>54.084383880726371</v>
      </c>
      <c r="Y112" s="781">
        <v>53.67444333730122</v>
      </c>
      <c r="AM112" s="783" t="s">
        <v>36</v>
      </c>
      <c r="AN112" s="788">
        <f>C111</f>
        <v>52.751834402555112</v>
      </c>
      <c r="AO112" s="788">
        <f>Y111</f>
        <v>54.247193868351701</v>
      </c>
      <c r="AP112" s="784">
        <f t="shared" si="9"/>
        <v>0.12713856171475868</v>
      </c>
      <c r="AQ112" s="787"/>
    </row>
    <row r="113" spans="2:43" ht="15.75">
      <c r="B113" t="s">
        <v>40</v>
      </c>
      <c r="C113" s="781">
        <v>44.96372346201786</v>
      </c>
      <c r="D113" s="781">
        <v>45.035756258009094</v>
      </c>
      <c r="E113" s="781">
        <v>45.105579368930222</v>
      </c>
      <c r="F113" s="781">
        <v>45.239819271333232</v>
      </c>
      <c r="G113" s="781">
        <v>45.384815901489709</v>
      </c>
      <c r="H113" s="781">
        <v>45.562107616426538</v>
      </c>
      <c r="I113" s="781">
        <v>45.828538992185017</v>
      </c>
      <c r="J113" s="781">
        <v>46.335066941426284</v>
      </c>
      <c r="K113" s="781">
        <v>46.45435776522438</v>
      </c>
      <c r="L113" s="781">
        <v>47.573943494717582</v>
      </c>
      <c r="M113" s="781">
        <v>48.783311158488651</v>
      </c>
      <c r="N113" s="781">
        <v>49.503477702231109</v>
      </c>
      <c r="O113" s="781">
        <v>50.458452523650166</v>
      </c>
      <c r="P113" s="781">
        <v>51.20304105166116</v>
      </c>
      <c r="Q113" s="781">
        <v>51.361566002149729</v>
      </c>
      <c r="R113" s="781">
        <v>51.76951325118543</v>
      </c>
      <c r="S113" s="781">
        <v>52.006193374229539</v>
      </c>
      <c r="T113" s="781">
        <v>52.460583913501047</v>
      </c>
      <c r="U113" s="781">
        <v>52.340689583968157</v>
      </c>
      <c r="V113" s="781">
        <v>52.631028705595469</v>
      </c>
      <c r="W113" s="781">
        <v>52.538852341186356</v>
      </c>
      <c r="X113" s="781">
        <v>52.140302238965816</v>
      </c>
      <c r="Y113" s="781">
        <v>53.083470811074456</v>
      </c>
      <c r="AM113" s="783" t="s">
        <v>33</v>
      </c>
      <c r="AN113" s="788">
        <f>C112</f>
        <v>44.222801101891903</v>
      </c>
      <c r="AO113" s="788">
        <f>Y112</f>
        <v>53.67444333730122</v>
      </c>
      <c r="AP113" s="784">
        <f t="shared" si="9"/>
        <v>0.88432568916130094</v>
      </c>
      <c r="AQ113" s="787"/>
    </row>
    <row r="114" spans="2:43" ht="15.75">
      <c r="B114" t="s">
        <v>39</v>
      </c>
      <c r="C114" s="781">
        <v>19.856244619309177</v>
      </c>
      <c r="D114" s="781">
        <v>20.542289285041115</v>
      </c>
      <c r="E114" s="781">
        <v>21.6671691204597</v>
      </c>
      <c r="F114" s="781">
        <v>22.627189309731399</v>
      </c>
      <c r="G114" s="781">
        <v>23.484403965067809</v>
      </c>
      <c r="H114" s="781">
        <v>23.85766611426638</v>
      </c>
      <c r="I114" s="781">
        <v>24.522170799234384</v>
      </c>
      <c r="J114" s="781">
        <v>25.160241115719941</v>
      </c>
      <c r="K114" s="781">
        <v>25.354878905019053</v>
      </c>
      <c r="L114" s="781">
        <v>26.175327154881987</v>
      </c>
      <c r="M114" s="781">
        <v>27.748391769740316</v>
      </c>
      <c r="N114" s="781">
        <v>29.057213537391313</v>
      </c>
      <c r="O114" s="781">
        <v>29.547838932215267</v>
      </c>
      <c r="P114" s="781">
        <v>29.875753050099604</v>
      </c>
      <c r="Q114" s="781">
        <v>30.397036967604201</v>
      </c>
      <c r="R114" s="781">
        <v>31.137323946244493</v>
      </c>
      <c r="S114" s="781">
        <v>31.760425923276117</v>
      </c>
      <c r="T114" s="781">
        <v>33.31144665284161</v>
      </c>
      <c r="U114" s="781">
        <v>35.578027586776379</v>
      </c>
      <c r="V114" s="781">
        <v>37.272490001735846</v>
      </c>
      <c r="W114" s="781">
        <v>36.806565545076083</v>
      </c>
      <c r="X114" s="781">
        <v>37.139855897224756</v>
      </c>
      <c r="Y114" s="781">
        <v>38.044782234301351</v>
      </c>
      <c r="AM114" s="783" t="s">
        <v>40</v>
      </c>
      <c r="AN114" s="788">
        <f>C113</f>
        <v>44.96372346201786</v>
      </c>
      <c r="AO114" s="788">
        <f>Y113</f>
        <v>53.083470811074456</v>
      </c>
      <c r="AP114" s="784">
        <f t="shared" si="9"/>
        <v>0.75744318028587543</v>
      </c>
      <c r="AQ114" s="787"/>
    </row>
    <row r="115" spans="2:43" ht="15.75">
      <c r="AM115" s="783" t="s">
        <v>39</v>
      </c>
      <c r="AN115" s="788">
        <f>C114</f>
        <v>19.856244619309177</v>
      </c>
      <c r="AO115" s="788">
        <f>Y114</f>
        <v>38.044782234301351</v>
      </c>
      <c r="AP115" s="784">
        <f t="shared" si="9"/>
        <v>2.9997740947801219</v>
      </c>
    </row>
    <row r="122" spans="2:43" ht="15.75">
      <c r="AA122" s="782" t="s">
        <v>55</v>
      </c>
    </row>
  </sheetData>
  <sortState ref="B103:Y114">
    <sortCondition descending="1" ref="Y103:Y114"/>
  </sortState>
  <mergeCells count="5">
    <mergeCell ref="B42:X42"/>
    <mergeCell ref="B57:X57"/>
    <mergeCell ref="AO73:AO74"/>
    <mergeCell ref="B6:X6"/>
    <mergeCell ref="B20:X2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OCDE</vt:lpstr>
      <vt:lpstr>publié OCDE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2024-05-14T13:59:54Z</dcterms:created>
  <dcterms:modified xsi:type="dcterms:W3CDTF">2024-06-18T18:21:11Z</dcterms:modified>
</cp:coreProperties>
</file>