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ableaux excel1\"/>
    </mc:Choice>
  </mc:AlternateContent>
  <xr:revisionPtr revIDLastSave="0" documentId="8_{E80A2CE6-5886-435A-B690-55AAA6A8C8EA}" xr6:coauthVersionLast="36" xr6:coauthVersionMax="36" xr10:uidLastSave="{00000000-0000-0000-0000-000000000000}"/>
  <bookViews>
    <workbookView xWindow="0" yWindow="0" windowWidth="21600" windowHeight="8985" activeTab="5" xr2:uid="{00000000-000D-0000-FFFF-FFFF00000000}"/>
  </bookViews>
  <sheets>
    <sheet name="Summary" sheetId="1" r:id="rId1"/>
    <sheet name="Structure" sheetId="2" r:id="rId2"/>
    <sheet name="Sheet 1" sheetId="3" r:id="rId3"/>
    <sheet name="Sheet 2" sheetId="4" r:id="rId4"/>
    <sheet name="Sheet 3" sheetId="5" r:id="rId5"/>
    <sheet name="publié" sheetId="7" r:id="rId6"/>
    <sheet name="Feuil1" sheetId="6" r:id="rId7"/>
  </sheets>
  <calcPr calcId="191029"/>
</workbook>
</file>

<file path=xl/calcChain.xml><?xml version="1.0" encoding="utf-8"?>
<calcChain xmlns="http://schemas.openxmlformats.org/spreadsheetml/2006/main">
  <c r="C89" i="7" l="1"/>
  <c r="C90" i="7"/>
  <c r="C91" i="7"/>
  <c r="C92" i="7"/>
  <c r="C93" i="7"/>
  <c r="C94" i="7"/>
  <c r="C95" i="7"/>
  <c r="C96" i="7"/>
  <c r="C97" i="7"/>
  <c r="C98" i="7"/>
  <c r="C99" i="7"/>
  <c r="C100" i="7"/>
  <c r="C88" i="7"/>
  <c r="C44" i="7"/>
  <c r="C33" i="7"/>
  <c r="C34" i="7"/>
  <c r="C35" i="7"/>
  <c r="C36" i="7"/>
  <c r="C37" i="7"/>
  <c r="C38" i="7"/>
  <c r="C39" i="7"/>
  <c r="C40" i="7"/>
  <c r="C41" i="7"/>
  <c r="C42" i="7"/>
  <c r="C43" i="7"/>
  <c r="C32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E13" i="7"/>
  <c r="E14" i="7"/>
  <c r="E15" i="7"/>
  <c r="E16" i="7"/>
  <c r="E17" i="7"/>
  <c r="E18" i="7"/>
  <c r="E19" i="7"/>
  <c r="E20" i="7"/>
  <c r="E21" i="7"/>
  <c r="E22" i="7"/>
  <c r="E23" i="7"/>
  <c r="E24" i="7"/>
  <c r="E25" i="7"/>
  <c r="E12" i="7"/>
  <c r="D12" i="7"/>
  <c r="H12" i="7" s="1"/>
  <c r="D13" i="7"/>
  <c r="H13" i="7" s="1"/>
  <c r="D14" i="7"/>
  <c r="H14" i="7" s="1"/>
  <c r="D15" i="7"/>
  <c r="H15" i="7" s="1"/>
  <c r="D16" i="7"/>
  <c r="H16" i="7" s="1"/>
  <c r="D17" i="7"/>
  <c r="H17" i="7" s="1"/>
  <c r="D18" i="7"/>
  <c r="H18" i="7" s="1"/>
  <c r="D19" i="7"/>
  <c r="H19" i="7" s="1"/>
  <c r="D20" i="7"/>
  <c r="H20" i="7" s="1"/>
  <c r="D21" i="7"/>
  <c r="H21" i="7" s="1"/>
  <c r="D22" i="7"/>
  <c r="H22" i="7" s="1"/>
  <c r="D23" i="7"/>
  <c r="H23" i="7" s="1"/>
  <c r="D24" i="7"/>
  <c r="H24" i="7" s="1"/>
  <c r="D25" i="7"/>
  <c r="H25" i="7" s="1"/>
  <c r="C13" i="7"/>
  <c r="G13" i="7" s="1"/>
  <c r="C14" i="7"/>
  <c r="G14" i="7" s="1"/>
  <c r="C15" i="7"/>
  <c r="G15" i="7" s="1"/>
  <c r="C16" i="7"/>
  <c r="G16" i="7" s="1"/>
  <c r="C17" i="7"/>
  <c r="G17" i="7" s="1"/>
  <c r="C18" i="7"/>
  <c r="G18" i="7" s="1"/>
  <c r="C19" i="7"/>
  <c r="G19" i="7" s="1"/>
  <c r="C20" i="7"/>
  <c r="G20" i="7" s="1"/>
  <c r="C21" i="7"/>
  <c r="G21" i="7" s="1"/>
  <c r="C22" i="7"/>
  <c r="G22" i="7" s="1"/>
  <c r="C23" i="7"/>
  <c r="G23" i="7" s="1"/>
  <c r="C24" i="7"/>
  <c r="G24" i="7" s="1"/>
  <c r="C25" i="7"/>
  <c r="G25" i="7" s="1"/>
  <c r="C12" i="7"/>
  <c r="G12" i="7" s="1"/>
</calcChain>
</file>

<file path=xl/sharedStrings.xml><?xml version="1.0" encoding="utf-8"?>
<sst xmlns="http://schemas.openxmlformats.org/spreadsheetml/2006/main" count="267" uniqueCount="78">
  <si>
    <t>International trade in services (since 2010) (BPM6) [bop_its6_det__custom_12549254]</t>
  </si>
  <si>
    <t>Open product page</t>
  </si>
  <si>
    <t>Open in Data Browser</t>
  </si>
  <si>
    <t xml:space="preserve">Description: </t>
  </si>
  <si>
    <t>-</t>
  </si>
  <si>
    <t xml:space="preserve">Last update of data: </t>
  </si>
  <si>
    <t>03/05/2024 23:00</t>
  </si>
  <si>
    <t xml:space="preserve">Last change of data structure: </t>
  </si>
  <si>
    <t>Institutional source(s)</t>
  </si>
  <si>
    <t>Eurostat</t>
  </si>
  <si>
    <t>Contents</t>
  </si>
  <si>
    <t>Time frequency</t>
  </si>
  <si>
    <t>Currency</t>
  </si>
  <si>
    <t>Stock or flow</t>
  </si>
  <si>
    <t>Geopolitical entity (partner)</t>
  </si>
  <si>
    <t>Geopolitical entity (reporting)</t>
  </si>
  <si>
    <t>Sheet 1</t>
  </si>
  <si>
    <t>Annual</t>
  </si>
  <si>
    <t>Million euro</t>
  </si>
  <si>
    <t>Credit</t>
  </si>
  <si>
    <t>Extra-EU27 (from 2020)</t>
  </si>
  <si>
    <t>European Union - 27 countries (from 2020)</t>
  </si>
  <si>
    <t>Sheet 2</t>
  </si>
  <si>
    <t>Debit</t>
  </si>
  <si>
    <t>Sheet 3</t>
  </si>
  <si>
    <t>Balance</t>
  </si>
  <si>
    <t>Structure</t>
  </si>
  <si>
    <t>Dimension</t>
  </si>
  <si>
    <t>Position</t>
  </si>
  <si>
    <t>Label</t>
  </si>
  <si>
    <t>BOP_item</t>
  </si>
  <si>
    <t>Services</t>
  </si>
  <si>
    <t>Services: manufacturing services on physical inputs owned by others</t>
  </si>
  <si>
    <t>Services: maintenance and repair services n.i.e.</t>
  </si>
  <si>
    <t>Services: transport</t>
  </si>
  <si>
    <t>Services: travel</t>
  </si>
  <si>
    <t>Services: construction</t>
  </si>
  <si>
    <t>Services: insurance and pension services</t>
  </si>
  <si>
    <t>Services: financial services</t>
  </si>
  <si>
    <t>Services: charges for the use of intellectual property n.i.e.</t>
  </si>
  <si>
    <t>Services: telecommunications, computer, and information services</t>
  </si>
  <si>
    <t>Services: other business services</t>
  </si>
  <si>
    <t>Services: personal, cultural, and recreational services</t>
  </si>
  <si>
    <t>Services: government goods and services n.i.e.</t>
  </si>
  <si>
    <t>Services: services not allocated</t>
  </si>
  <si>
    <t>Time</t>
  </si>
  <si>
    <t>2010</t>
  </si>
  <si>
    <t>2022</t>
  </si>
  <si>
    <t>Data extracted on 10/08/2024 15:11:59 from [ESTAT]</t>
  </si>
  <si>
    <t xml:space="preserve">Dataset: </t>
  </si>
  <si>
    <t xml:space="preserve">Last updated: </t>
  </si>
  <si>
    <t>TIME</t>
  </si>
  <si>
    <t>BOP_ITEM (Labels)</t>
  </si>
  <si>
    <t/>
  </si>
  <si>
    <t>Special value</t>
  </si>
  <si>
    <t>:</t>
  </si>
  <si>
    <t>not available</t>
  </si>
  <si>
    <t>1. Services de fabrication sur intrants physiques détenus par des tiers (SA)</t>
  </si>
  <si>
    <t>2. Services d'entretien et de réparation (SB)</t>
  </si>
  <si>
    <t>3. Transports (SC)</t>
  </si>
  <si>
    <t>4. Voyage (SD)</t>
  </si>
  <si>
    <t>5. Construction (SE)</t>
  </si>
  <si>
    <t>6. Services d'assurance et de retraite (SF)</t>
  </si>
  <si>
    <t>7. Services financiers (SG)</t>
  </si>
  <si>
    <t>8. Frais d'utilisation de la propriété intellectuelle (SH)</t>
  </si>
  <si>
    <t>9. Télécommunications, informatique et services d'information (SI)</t>
  </si>
  <si>
    <t>10. Autres services aux entreprises (SJ)</t>
  </si>
  <si>
    <t>11. Services personnels, culturels et récréatifs (SK)</t>
  </si>
  <si>
    <t>12. Biens et services gouvernementaux nia (SL)</t>
  </si>
  <si>
    <t>Services: services non alloués</t>
  </si>
  <si>
    <t>exportations</t>
  </si>
  <si>
    <t>importations</t>
  </si>
  <si>
    <t>solde commercial</t>
  </si>
  <si>
    <t>Source : Eurostat</t>
  </si>
  <si>
    <t xml:space="preserve">   Services: services non alloués (SN)</t>
  </si>
  <si>
    <r>
      <t>Le total des services (S) correspond à la somme des 12 catégories de services ci-dessus : S=SA+SB+SC+SD+SE+SF+SG+SH+SI+SJ+SK+SL </t>
    </r>
    <r>
      <rPr>
        <i/>
        <sz val="12"/>
        <color rgb="FF000000"/>
        <rFont val="Arial"/>
        <family val="2"/>
      </rPr>
      <t>(+SN)</t>
    </r>
  </si>
  <si>
    <t>1. Services de fabrication sur intrants physiques  (SA)</t>
  </si>
  <si>
    <t>9. Télécommunications et services d'information (SI)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</si>
</sst>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##########"/>
    <numFmt numFmtId="165" formatCode="#,##0.0"/>
    <numFmt numFmtId="172" formatCode="0.0"/>
  </numFmts>
  <fonts count="18" x14ac:knownFonts="1">
    <font>
      <sz val="11"/>
      <color indexed="8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b/>
      <sz val="9"/>
      <color indexed="9"/>
      <name val="Arial"/>
      <family val="2"/>
    </font>
    <font>
      <b/>
      <sz val="11"/>
      <name val="Arial"/>
      <family val="2"/>
    </font>
    <font>
      <u/>
      <sz val="9"/>
      <color indexed="12"/>
      <name val="Arial"/>
      <family val="2"/>
    </font>
    <font>
      <sz val="11"/>
      <color rgb="FF00000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indexed="8"/>
      <name val="Calibri"/>
      <family val="2"/>
      <scheme val="minor"/>
    </font>
    <font>
      <sz val="12"/>
      <color rgb="FF000000"/>
      <name val="Arial"/>
      <family val="2"/>
    </font>
    <font>
      <b/>
      <sz val="12"/>
      <color indexed="9"/>
      <name val="Arial"/>
      <family val="2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b/>
      <sz val="14"/>
      <name val="Arial"/>
      <family val="2"/>
    </font>
    <font>
      <b/>
      <sz val="14"/>
      <color indexed="8"/>
      <name val="Calibri"/>
      <family val="2"/>
      <scheme val="minor"/>
    </font>
    <font>
      <sz val="14"/>
      <name val="Arial"/>
      <family val="2"/>
    </font>
    <font>
      <i/>
      <sz val="12"/>
      <color rgb="FF00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4669AF"/>
      </patternFill>
    </fill>
    <fill>
      <patternFill patternType="solid">
        <fgColor rgb="FF0096DC"/>
      </patternFill>
    </fill>
    <fill>
      <patternFill patternType="solid">
        <fgColor rgb="FFDCE6F1"/>
      </patternFill>
    </fill>
    <fill>
      <patternFill patternType="mediumGray">
        <bgColor indexed="22"/>
      </patternFill>
    </fill>
    <fill>
      <patternFill patternType="none">
        <fgColor rgb="FFF6F6F6"/>
      </patternFill>
    </fill>
    <fill>
      <patternFill patternType="solid">
        <fgColor rgb="FFF6F6F6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B0B0B0"/>
      </bottom>
      <diagonal/>
    </border>
    <border>
      <left style="thin">
        <color rgb="FFB0B0B0"/>
      </left>
      <right style="thin">
        <color rgb="FFB0B0B0"/>
      </right>
      <top style="thin">
        <color rgb="FFB0B0B0"/>
      </top>
      <bottom style="thin">
        <color rgb="FFB0B0B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rgb="FFB0B0B0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right" vertical="center"/>
    </xf>
    <xf numFmtId="0" fontId="1" fillId="3" borderId="2" xfId="0" applyFont="1" applyFill="1" applyBorder="1" applyAlignment="1">
      <alignment horizontal="left" vertical="center"/>
    </xf>
    <xf numFmtId="0" fontId="1" fillId="4" borderId="2" xfId="0" applyFont="1" applyFill="1" applyBorder="1" applyAlignment="1">
      <alignment horizontal="left" vertical="center"/>
    </xf>
    <xf numFmtId="0" fontId="0" fillId="5" borderId="0" xfId="0" applyFill="1"/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left" vertical="top" wrapText="1"/>
    </xf>
    <xf numFmtId="0" fontId="2" fillId="7" borderId="0" xfId="0" applyFont="1" applyFill="1" applyAlignment="1">
      <alignment horizontal="left" vertical="center"/>
    </xf>
    <xf numFmtId="0" fontId="5" fillId="7" borderId="0" xfId="0" applyFont="1" applyFill="1" applyAlignment="1">
      <alignment horizontal="left" vertical="center"/>
    </xf>
    <xf numFmtId="0" fontId="5" fillId="0" borderId="0" xfId="0" applyFont="1" applyAlignment="1">
      <alignment horizontal="left" vertical="center"/>
    </xf>
    <xf numFmtId="164" fontId="2" fillId="0" borderId="0" xfId="0" applyNumberFormat="1" applyFont="1" applyAlignment="1">
      <alignment horizontal="right" vertical="center" shrinkToFit="1"/>
    </xf>
    <xf numFmtId="164" fontId="2" fillId="7" borderId="0" xfId="0" applyNumberFormat="1" applyFont="1" applyFill="1" applyAlignment="1">
      <alignment horizontal="right" vertical="center" shrinkToFit="1"/>
    </xf>
    <xf numFmtId="0" fontId="4" fillId="7" borderId="0" xfId="0" applyFont="1" applyFill="1" applyAlignment="1">
      <alignment horizontal="left" vertical="center"/>
    </xf>
    <xf numFmtId="0" fontId="1" fillId="7" borderId="0" xfId="0" applyFont="1" applyFill="1" applyAlignment="1">
      <alignment horizontal="left" vertical="center"/>
    </xf>
    <xf numFmtId="165" fontId="2" fillId="0" borderId="0" xfId="0" applyNumberFormat="1" applyFont="1" applyAlignment="1">
      <alignment horizontal="right" vertical="center" shrinkToFit="1"/>
    </xf>
    <xf numFmtId="165" fontId="2" fillId="7" borderId="0" xfId="0" applyNumberFormat="1" applyFont="1" applyFill="1" applyAlignment="1">
      <alignment horizontal="right" vertical="center" shrinkToFit="1"/>
    </xf>
    <xf numFmtId="0" fontId="2" fillId="0" borderId="0" xfId="0" applyFont="1" applyAlignment="1">
      <alignment horizontal="left" vertical="top" wrapText="1"/>
    </xf>
    <xf numFmtId="0" fontId="0" fillId="0" borderId="0" xfId="0"/>
    <xf numFmtId="0" fontId="6" fillId="0" borderId="0" xfId="0" applyFont="1" applyAlignment="1">
      <alignment horizontal="left" vertical="center" wrapText="1" indent="1"/>
    </xf>
    <xf numFmtId="172" fontId="0" fillId="0" borderId="0" xfId="0" applyNumberFormat="1"/>
    <xf numFmtId="172" fontId="1" fillId="0" borderId="0" xfId="0" applyNumberFormat="1" applyFont="1" applyAlignment="1">
      <alignment horizontal="left" vertical="center"/>
    </xf>
    <xf numFmtId="172" fontId="2" fillId="0" borderId="0" xfId="0" applyNumberFormat="1" applyFont="1" applyAlignment="1">
      <alignment horizontal="left" vertical="center"/>
    </xf>
    <xf numFmtId="172" fontId="9" fillId="0" borderId="0" xfId="0" applyNumberFormat="1" applyFont="1"/>
    <xf numFmtId="0" fontId="12" fillId="0" borderId="3" xfId="0" applyFont="1" applyBorder="1"/>
    <xf numFmtId="0" fontId="11" fillId="8" borderId="4" xfId="0" applyFont="1" applyFill="1" applyBorder="1" applyAlignment="1">
      <alignment horizontal="right" vertical="center"/>
    </xf>
    <xf numFmtId="172" fontId="13" fillId="0" borderId="3" xfId="0" applyNumberFormat="1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10" fillId="0" borderId="7" xfId="0" applyFont="1" applyBorder="1" applyAlignment="1">
      <alignment horizontal="left" vertical="center" wrapText="1" indent="1"/>
    </xf>
    <xf numFmtId="0" fontId="8" fillId="4" borderId="8" xfId="0" applyFont="1" applyFill="1" applyBorder="1" applyAlignment="1">
      <alignment horizontal="left" vertical="center"/>
    </xf>
    <xf numFmtId="172" fontId="16" fillId="0" borderId="9" xfId="0" applyNumberFormat="1" applyFont="1" applyBorder="1" applyAlignment="1">
      <alignment horizontal="right" vertical="center" shrinkToFit="1"/>
    </xf>
    <xf numFmtId="172" fontId="16" fillId="0" borderId="10" xfId="0" applyNumberFormat="1" applyFont="1" applyBorder="1" applyAlignment="1">
      <alignment horizontal="right" vertical="center" shrinkToFit="1"/>
    </xf>
    <xf numFmtId="172" fontId="8" fillId="8" borderId="4" xfId="0" applyNumberFormat="1" applyFont="1" applyFill="1" applyBorder="1" applyAlignment="1">
      <alignment horizontal="center" vertical="center"/>
    </xf>
    <xf numFmtId="172" fontId="8" fillId="8" borderId="6" xfId="0" applyNumberFormat="1" applyFont="1" applyFill="1" applyBorder="1" applyAlignment="1">
      <alignment horizontal="center" vertical="center"/>
    </xf>
    <xf numFmtId="0" fontId="10" fillId="6" borderId="0" xfId="0" applyFont="1" applyFill="1" applyBorder="1" applyAlignment="1">
      <alignment horizontal="left" vertical="center" wrapText="1" indent="1"/>
    </xf>
    <xf numFmtId="172" fontId="16" fillId="9" borderId="4" xfId="0" applyNumberFormat="1" applyFont="1" applyFill="1" applyBorder="1" applyAlignment="1">
      <alignment horizontal="right" vertical="center" shrinkToFit="1"/>
    </xf>
    <xf numFmtId="172" fontId="16" fillId="9" borderId="6" xfId="0" applyNumberFormat="1" applyFont="1" applyFill="1" applyBorder="1" applyAlignment="1">
      <alignment horizontal="right" vertical="center" shrinkToFit="1"/>
    </xf>
    <xf numFmtId="0" fontId="7" fillId="10" borderId="1" xfId="0" applyFont="1" applyFill="1" applyBorder="1" applyAlignment="1">
      <alignment horizontal="left" vertical="center"/>
    </xf>
    <xf numFmtId="172" fontId="14" fillId="10" borderId="3" xfId="0" applyNumberFormat="1" applyFont="1" applyFill="1" applyBorder="1" applyAlignment="1">
      <alignment horizontal="right" vertical="center" shrinkToFit="1"/>
    </xf>
    <xf numFmtId="172" fontId="14" fillId="10" borderId="5" xfId="0" applyNumberFormat="1" applyFont="1" applyFill="1" applyBorder="1" applyAlignment="1">
      <alignment horizontal="right" vertical="center" shrinkToFit="1"/>
    </xf>
    <xf numFmtId="172" fontId="15" fillId="10" borderId="3" xfId="0" applyNumberFormat="1" applyFont="1" applyFill="1" applyBorder="1"/>
    <xf numFmtId="172" fontId="15" fillId="10" borderId="5" xfId="0" applyNumberFormat="1" applyFont="1" applyFill="1" applyBorder="1"/>
    <xf numFmtId="0" fontId="10" fillId="0" borderId="0" xfId="0" applyFont="1" applyAlignment="1">
      <alignment vertical="center" wrapText="1"/>
    </xf>
    <xf numFmtId="0" fontId="9" fillId="0" borderId="0" xfId="0" applyFont="1" applyAlignment="1"/>
    <xf numFmtId="0" fontId="10" fillId="6" borderId="0" xfId="0" applyFont="1" applyFill="1" applyBorder="1" applyAlignment="1">
      <alignment horizontal="left" vertical="center" indent="1"/>
    </xf>
    <xf numFmtId="0" fontId="0" fillId="0" borderId="0" xfId="0" applyAlignment="1">
      <alignment horizontal="left" vertical="center" inden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1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5A-4028-413A-8844-5360B3D638D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5C-4028-413A-8844-5360B3D638D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5E-4028-413A-8844-5360B3D638D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60-4028-413A-8844-5360B3D638D7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62-4028-413A-8844-5360B3D638D7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64-4028-413A-8844-5360B3D638D7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66-4028-413A-8844-5360B3D638D7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68-4028-413A-8844-5360B3D638D7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6A-4028-413A-8844-5360B3D638D7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6C-4028-413A-8844-5360B3D638D7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6E-4028-413A-8844-5360B3D638D7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70-4028-413A-8844-5360B3D638D7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72-4028-413A-8844-5360B3D638D7}"/>
              </c:ext>
            </c:extLst>
          </c:dPt>
          <c:dLbls>
            <c:spPr>
              <a:pattFill prst="pct75">
                <a:fgClr>
                  <a:sysClr val="windowText" lastClr="000000">
                    <a:lumMod val="75000"/>
                    <a:lumOff val="25000"/>
                  </a:sysClr>
                </a:fgClr>
                <a:bgClr>
                  <a:sysClr val="windowText" lastClr="000000">
                    <a:lumMod val="65000"/>
                    <a:lumOff val="35000"/>
                  </a:sys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publié!$B$32:$B$44</c:f>
              <c:strCache>
                <c:ptCount val="13"/>
                <c:pt idx="0">
                  <c:v>1. Services de fabrication sur intrants physiques  (SA)</c:v>
                </c:pt>
                <c:pt idx="1">
                  <c:v>2. Services d'entretien et de réparation (SB)</c:v>
                </c:pt>
                <c:pt idx="2">
                  <c:v>3. Transports (SC)</c:v>
                </c:pt>
                <c:pt idx="3">
                  <c:v>4. Voyage (SD)</c:v>
                </c:pt>
                <c:pt idx="4">
                  <c:v>5. Construction (SE)</c:v>
                </c:pt>
                <c:pt idx="5">
                  <c:v>6. Services d'assurance et de retraite (SF)</c:v>
                </c:pt>
                <c:pt idx="6">
                  <c:v>7. Services financiers (SG)</c:v>
                </c:pt>
                <c:pt idx="7">
                  <c:v>8. Frais d'utilisation de la propriété intellectuelle (SH)</c:v>
                </c:pt>
                <c:pt idx="8">
                  <c:v>9. Télécommunications et services d'information (SI)</c:v>
                </c:pt>
                <c:pt idx="9">
                  <c:v>10. Autres services aux entreprises (SJ)</c:v>
                </c:pt>
                <c:pt idx="10">
                  <c:v>11. Services personnels, culturels et récréatifs (SK)</c:v>
                </c:pt>
                <c:pt idx="11">
                  <c:v>12. Biens et services gouvernementaux nia (SL)</c:v>
                </c:pt>
                <c:pt idx="12">
                  <c:v>   Services: services non alloués (SN)</c:v>
                </c:pt>
              </c:strCache>
            </c:strRef>
          </c:cat>
          <c:val>
            <c:numRef>
              <c:f>publié!$C$32:$C$44</c:f>
              <c:numCache>
                <c:formatCode>0.0</c:formatCode>
                <c:ptCount val="13"/>
                <c:pt idx="0">
                  <c:v>38.180399999999999</c:v>
                </c:pt>
                <c:pt idx="1">
                  <c:v>27.398700000000002</c:v>
                </c:pt>
                <c:pt idx="2">
                  <c:v>305.30399999999997</c:v>
                </c:pt>
                <c:pt idx="3">
                  <c:v>149.4091</c:v>
                </c:pt>
                <c:pt idx="4">
                  <c:v>9.7262999999999984</c:v>
                </c:pt>
                <c:pt idx="5">
                  <c:v>28.497400000000003</c:v>
                </c:pt>
                <c:pt idx="6">
                  <c:v>92.721100000000007</c:v>
                </c:pt>
                <c:pt idx="7">
                  <c:v>101.4712</c:v>
                </c:pt>
                <c:pt idx="8">
                  <c:v>259.27589999999998</c:v>
                </c:pt>
                <c:pt idx="9">
                  <c:v>313.6044</c:v>
                </c:pt>
                <c:pt idx="10">
                  <c:v>19.3826</c:v>
                </c:pt>
                <c:pt idx="11">
                  <c:v>6.3268000000000004</c:v>
                </c:pt>
                <c:pt idx="12">
                  <c:v>9.8257999999999992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73-4028-413A-8844-5360B3D638D7}"/>
            </c:ext>
          </c:extLst>
        </c:ser>
        <c:ser>
          <c:idx val="0"/>
          <c:order val="1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76-4028-413A-8844-5360B3D638D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78-4028-413A-8844-5360B3D638D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7A-4028-413A-8844-5360B3D638D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7C-4028-413A-8844-5360B3D638D7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7E-4028-413A-8844-5360B3D638D7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80-4028-413A-8844-5360B3D638D7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82-4028-413A-8844-5360B3D638D7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84-4028-413A-8844-5360B3D638D7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86-4028-413A-8844-5360B3D638D7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88-4028-413A-8844-5360B3D638D7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8A-4028-413A-8844-5360B3D638D7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8C-4028-413A-8844-5360B3D638D7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8E-4028-413A-8844-5360B3D638D7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publié!$B$32:$B$44</c:f>
              <c:strCache>
                <c:ptCount val="13"/>
                <c:pt idx="0">
                  <c:v>1. Services de fabrication sur intrants physiques  (SA)</c:v>
                </c:pt>
                <c:pt idx="1">
                  <c:v>2. Services d'entretien et de réparation (SB)</c:v>
                </c:pt>
                <c:pt idx="2">
                  <c:v>3. Transports (SC)</c:v>
                </c:pt>
                <c:pt idx="3">
                  <c:v>4. Voyage (SD)</c:v>
                </c:pt>
                <c:pt idx="4">
                  <c:v>5. Construction (SE)</c:v>
                </c:pt>
                <c:pt idx="5">
                  <c:v>6. Services d'assurance et de retraite (SF)</c:v>
                </c:pt>
                <c:pt idx="6">
                  <c:v>7. Services financiers (SG)</c:v>
                </c:pt>
                <c:pt idx="7">
                  <c:v>8. Frais d'utilisation de la propriété intellectuelle (SH)</c:v>
                </c:pt>
                <c:pt idx="8">
                  <c:v>9. Télécommunications et services d'information (SI)</c:v>
                </c:pt>
                <c:pt idx="9">
                  <c:v>10. Autres services aux entreprises (SJ)</c:v>
                </c:pt>
                <c:pt idx="10">
                  <c:v>11. Services personnels, culturels et récréatifs (SK)</c:v>
                </c:pt>
                <c:pt idx="11">
                  <c:v>12. Biens et services gouvernementaux nia (SL)</c:v>
                </c:pt>
                <c:pt idx="12">
                  <c:v>   Services: services non alloués (SN)</c:v>
                </c:pt>
              </c:strCache>
            </c:strRef>
          </c:cat>
          <c:val>
            <c:numRef>
              <c:f>publié!$C$32:$C$44</c:f>
              <c:numCache>
                <c:formatCode>0.0</c:formatCode>
                <c:ptCount val="13"/>
                <c:pt idx="0">
                  <c:v>38.180399999999999</c:v>
                </c:pt>
                <c:pt idx="1">
                  <c:v>27.398700000000002</c:v>
                </c:pt>
                <c:pt idx="2">
                  <c:v>305.30399999999997</c:v>
                </c:pt>
                <c:pt idx="3">
                  <c:v>149.4091</c:v>
                </c:pt>
                <c:pt idx="4">
                  <c:v>9.7262999999999984</c:v>
                </c:pt>
                <c:pt idx="5">
                  <c:v>28.497400000000003</c:v>
                </c:pt>
                <c:pt idx="6">
                  <c:v>92.721100000000007</c:v>
                </c:pt>
                <c:pt idx="7">
                  <c:v>101.4712</c:v>
                </c:pt>
                <c:pt idx="8">
                  <c:v>259.27589999999998</c:v>
                </c:pt>
                <c:pt idx="9">
                  <c:v>313.6044</c:v>
                </c:pt>
                <c:pt idx="10">
                  <c:v>19.3826</c:v>
                </c:pt>
                <c:pt idx="11">
                  <c:v>6.3268000000000004</c:v>
                </c:pt>
                <c:pt idx="12">
                  <c:v>9.8257999999999992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8F-4028-413A-8844-5360B3D638D7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5864045864045861"/>
          <c:y val="1.3225397701697889E-2"/>
          <c:w val="0.33873873873873872"/>
          <c:h val="0.98569512895709699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r-FR"/>
        </a:p>
      </c:txPr>
    </c:legend>
    <c:plotVisOnly val="1"/>
    <c:dispBlanksAs val="gap"/>
    <c:showDLblsOverMax val="0"/>
    <c:extLst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publié!$B$88:$B$100</c:f>
              <c:strCache>
                <c:ptCount val="13"/>
                <c:pt idx="0">
                  <c:v>1. Services de fabrication sur intrants physiques  (SA)</c:v>
                </c:pt>
                <c:pt idx="1">
                  <c:v>2. Services d'entretien et de réparation (SB)</c:v>
                </c:pt>
                <c:pt idx="2">
                  <c:v>3. Transports (SC)</c:v>
                </c:pt>
                <c:pt idx="3">
                  <c:v>4. Voyage (SD)</c:v>
                </c:pt>
                <c:pt idx="4">
                  <c:v>5. Construction (SE)</c:v>
                </c:pt>
                <c:pt idx="5">
                  <c:v>6. Services d'assurance et de retraite (SF)</c:v>
                </c:pt>
                <c:pt idx="6">
                  <c:v>7. Services financiers (SG)</c:v>
                </c:pt>
                <c:pt idx="7">
                  <c:v>8. Frais d'utilisation de la propriété intellectuelle (SH)</c:v>
                </c:pt>
                <c:pt idx="8">
                  <c:v>9. Télécommunications et services d'information (SI)</c:v>
                </c:pt>
                <c:pt idx="9">
                  <c:v>10. Autres services aux entreprises (SJ)</c:v>
                </c:pt>
                <c:pt idx="10">
                  <c:v>11. Services personnels, culturels et récréatifs (SK)</c:v>
                </c:pt>
                <c:pt idx="11">
                  <c:v>12. Biens et services gouvernementaux nia (SL)</c:v>
                </c:pt>
                <c:pt idx="12">
                  <c:v>   Services: services non alloués (SN)</c:v>
                </c:pt>
              </c:strCache>
            </c:strRef>
          </c:cat>
          <c:val>
            <c:numRef>
              <c:f>publié!$C$88:$C$100</c:f>
              <c:numCache>
                <c:formatCode>0.0</c:formatCode>
                <c:ptCount val="13"/>
                <c:pt idx="0">
                  <c:v>25.467299999999998</c:v>
                </c:pt>
                <c:pt idx="1">
                  <c:v>17.035</c:v>
                </c:pt>
                <c:pt idx="2">
                  <c:v>234.3836</c:v>
                </c:pt>
                <c:pt idx="3">
                  <c:v>94.257000000000005</c:v>
                </c:pt>
                <c:pt idx="4">
                  <c:v>7.4337</c:v>
                </c:pt>
                <c:pt idx="5">
                  <c:v>30.313299999999998</c:v>
                </c:pt>
                <c:pt idx="6">
                  <c:v>80.816299999999998</c:v>
                </c:pt>
                <c:pt idx="7">
                  <c:v>193.46620000000001</c:v>
                </c:pt>
                <c:pt idx="8">
                  <c:v>101.569</c:v>
                </c:pt>
                <c:pt idx="9">
                  <c:v>361.6123</c:v>
                </c:pt>
                <c:pt idx="10">
                  <c:v>9.8061000000000007</c:v>
                </c:pt>
                <c:pt idx="11">
                  <c:v>3.5964</c:v>
                </c:pt>
                <c:pt idx="12">
                  <c:v>-4.5605000000000002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1F-41EF-96E5-DEF25E9793D1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5397935687486919"/>
          <c:y val="0.13442877551871696"/>
          <c:w val="0.33620469220488541"/>
          <c:h val="0.85626127420792131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46909</xdr:colOff>
      <xdr:row>3</xdr:row>
      <xdr:rowOff>57150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192000" cy="6286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590550</xdr:colOff>
      <xdr:row>44</xdr:row>
      <xdr:rowOff>100012</xdr:rowOff>
    </xdr:from>
    <xdr:to>
      <xdr:col>4</xdr:col>
      <xdr:colOff>819150</xdr:colOff>
      <xdr:row>85</xdr:row>
      <xdr:rowOff>9525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201B59FA-32D7-4F89-BFFC-6150A7E0AAC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838199</xdr:colOff>
      <xdr:row>45</xdr:row>
      <xdr:rowOff>23811</xdr:rowOff>
    </xdr:from>
    <xdr:to>
      <xdr:col>17</xdr:col>
      <xdr:colOff>571499</xdr:colOff>
      <xdr:row>84</xdr:row>
      <xdr:rowOff>133349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DC098C86-19D6-40E1-AE2C-1A37236F6EF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ec.europa.eu/eurostat/databrowser/view/bop_its6_det__custom_12549254/default/table" TargetMode="External"/><Relationship Id="rId1" Type="http://schemas.openxmlformats.org/officeDocument/2006/relationships/hyperlink" Target="https://ec.europa.eu/eurostat/databrowser/product/page/bop_its6_det__custom_12549254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O18"/>
  <sheetViews>
    <sheetView showGridLines="0" workbookViewId="0"/>
  </sheetViews>
  <sheetFormatPr baseColWidth="10" defaultColWidth="9.140625" defaultRowHeight="15" x14ac:dyDescent="0.25"/>
  <cols>
    <col min="1" max="1" width="19.85546875" customWidth="1"/>
    <col min="2" max="2" width="10.42578125" customWidth="1"/>
    <col min="3" max="3" width="17.28515625" customWidth="1"/>
    <col min="4" max="4" width="10.42578125" customWidth="1"/>
    <col min="5" max="5" width="14.7109375" customWidth="1"/>
    <col min="6" max="6" width="30.28515625" customWidth="1"/>
    <col min="7" max="7" width="33.140625" customWidth="1"/>
  </cols>
  <sheetData>
    <row r="6" spans="1:15" x14ac:dyDescent="0.25">
      <c r="A6" s="9" t="s">
        <v>0</v>
      </c>
    </row>
    <row r="7" spans="1:15" x14ac:dyDescent="0.25">
      <c r="A7" s="12" t="s">
        <v>1</v>
      </c>
      <c r="B7" s="12" t="s">
        <v>2</v>
      </c>
    </row>
    <row r="8" spans="1:15" ht="42.75" customHeight="1" x14ac:dyDescent="0.25">
      <c r="A8" s="10" t="s">
        <v>3</v>
      </c>
      <c r="B8" s="20" t="s">
        <v>4</v>
      </c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</row>
    <row r="10" spans="1:15" x14ac:dyDescent="0.25">
      <c r="A10" s="2" t="s">
        <v>5</v>
      </c>
      <c r="D10" s="2" t="s">
        <v>6</v>
      </c>
    </row>
    <row r="11" spans="1:15" x14ac:dyDescent="0.25">
      <c r="A11" s="2" t="s">
        <v>7</v>
      </c>
      <c r="D11" s="2" t="s">
        <v>6</v>
      </c>
    </row>
    <row r="13" spans="1:15" x14ac:dyDescent="0.25">
      <c r="B13" s="1" t="s">
        <v>8</v>
      </c>
    </row>
    <row r="14" spans="1:15" x14ac:dyDescent="0.25">
      <c r="C14" s="2" t="s">
        <v>9</v>
      </c>
    </row>
    <row r="15" spans="1:15" x14ac:dyDescent="0.25">
      <c r="B15" s="9" t="s">
        <v>10</v>
      </c>
      <c r="C15" s="9" t="s">
        <v>11</v>
      </c>
      <c r="D15" s="9" t="s">
        <v>12</v>
      </c>
      <c r="E15" s="9" t="s">
        <v>13</v>
      </c>
      <c r="F15" s="9" t="s">
        <v>14</v>
      </c>
      <c r="G15" s="9" t="s">
        <v>15</v>
      </c>
    </row>
    <row r="16" spans="1:15" x14ac:dyDescent="0.25">
      <c r="B16" s="13" t="s">
        <v>16</v>
      </c>
      <c r="C16" s="2" t="s">
        <v>17</v>
      </c>
      <c r="D16" s="2" t="s">
        <v>18</v>
      </c>
      <c r="E16" s="2" t="s">
        <v>19</v>
      </c>
      <c r="F16" s="2" t="s">
        <v>20</v>
      </c>
      <c r="G16" s="2" t="s">
        <v>21</v>
      </c>
    </row>
    <row r="17" spans="2:7" x14ac:dyDescent="0.25">
      <c r="B17" s="12" t="s">
        <v>22</v>
      </c>
      <c r="C17" s="11" t="s">
        <v>17</v>
      </c>
      <c r="D17" s="11" t="s">
        <v>18</v>
      </c>
      <c r="E17" s="11" t="s">
        <v>23</v>
      </c>
      <c r="F17" s="11" t="s">
        <v>20</v>
      </c>
      <c r="G17" s="11" t="s">
        <v>21</v>
      </c>
    </row>
    <row r="18" spans="2:7" x14ac:dyDescent="0.25">
      <c r="B18" s="13" t="s">
        <v>24</v>
      </c>
      <c r="C18" s="2" t="s">
        <v>17</v>
      </c>
      <c r="D18" s="2" t="s">
        <v>18</v>
      </c>
      <c r="E18" s="2" t="s">
        <v>25</v>
      </c>
      <c r="F18" s="2" t="s">
        <v>20</v>
      </c>
      <c r="G18" s="2" t="s">
        <v>21</v>
      </c>
    </row>
  </sheetData>
  <mergeCells count="1">
    <mergeCell ref="B8:O8"/>
  </mergeCells>
  <hyperlinks>
    <hyperlink ref="A7" r:id="rId1" xr:uid="{00000000-0004-0000-0000-000000000000}"/>
    <hyperlink ref="B7" r:id="rId2" xr:uid="{00000000-0004-0000-0000-000001000000}"/>
    <hyperlink ref="B16" location="'Sheet 1'!A1" display="Sheet 1" xr:uid="{00000000-0004-0000-0000-000002000000}"/>
    <hyperlink ref="B17" location="'Sheet 2'!A1" display="Sheet 2" xr:uid="{00000000-0004-0000-0000-000003000000}"/>
    <hyperlink ref="B18" location="'Sheet 3'!A1" display="Sheet 3" xr:uid="{00000000-0004-0000-0000-000004000000}"/>
  </hyperlinks>
  <pageMargins left="0.7" right="0.7" top="0.75" bottom="0.75" header="0.3" footer="0.3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26"/>
  <sheetViews>
    <sheetView showGridLines="0" workbookViewId="0"/>
  </sheetViews>
  <sheetFormatPr baseColWidth="10" defaultColWidth="9.140625" defaultRowHeight="15" x14ac:dyDescent="0.25"/>
  <cols>
    <col min="2" max="5" width="79.7109375" customWidth="1"/>
  </cols>
  <sheetData>
    <row r="1" spans="1:3" x14ac:dyDescent="0.25">
      <c r="A1" s="1" t="s">
        <v>26</v>
      </c>
    </row>
    <row r="2" spans="1:3" x14ac:dyDescent="0.25">
      <c r="B2" s="16" t="s">
        <v>27</v>
      </c>
      <c r="C2" s="16" t="s">
        <v>28</v>
      </c>
    </row>
    <row r="3" spans="1:3" x14ac:dyDescent="0.25">
      <c r="B3" s="17" t="s">
        <v>29</v>
      </c>
      <c r="C3" s="17" t="s">
        <v>29</v>
      </c>
    </row>
    <row r="4" spans="1:3" x14ac:dyDescent="0.25">
      <c r="B4" s="2" t="s">
        <v>11</v>
      </c>
      <c r="C4" s="2" t="s">
        <v>17</v>
      </c>
    </row>
    <row r="5" spans="1:3" x14ac:dyDescent="0.25">
      <c r="B5" s="11" t="s">
        <v>12</v>
      </c>
      <c r="C5" s="11" t="s">
        <v>18</v>
      </c>
    </row>
    <row r="6" spans="1:3" x14ac:dyDescent="0.25">
      <c r="B6" s="2" t="s">
        <v>30</v>
      </c>
      <c r="C6" s="2" t="s">
        <v>31</v>
      </c>
    </row>
    <row r="7" spans="1:3" x14ac:dyDescent="0.25">
      <c r="B7" s="11" t="s">
        <v>30</v>
      </c>
      <c r="C7" s="11" t="s">
        <v>32</v>
      </c>
    </row>
    <row r="8" spans="1:3" x14ac:dyDescent="0.25">
      <c r="B8" s="2" t="s">
        <v>30</v>
      </c>
      <c r="C8" s="2" t="s">
        <v>33</v>
      </c>
    </row>
    <row r="9" spans="1:3" x14ac:dyDescent="0.25">
      <c r="B9" s="11" t="s">
        <v>30</v>
      </c>
      <c r="C9" s="11" t="s">
        <v>34</v>
      </c>
    </row>
    <row r="10" spans="1:3" x14ac:dyDescent="0.25">
      <c r="B10" s="2" t="s">
        <v>30</v>
      </c>
      <c r="C10" s="2" t="s">
        <v>35</v>
      </c>
    </row>
    <row r="11" spans="1:3" x14ac:dyDescent="0.25">
      <c r="B11" s="11" t="s">
        <v>30</v>
      </c>
      <c r="C11" s="11" t="s">
        <v>36</v>
      </c>
    </row>
    <row r="12" spans="1:3" x14ac:dyDescent="0.25">
      <c r="B12" s="2" t="s">
        <v>30</v>
      </c>
      <c r="C12" s="2" t="s">
        <v>37</v>
      </c>
    </row>
    <row r="13" spans="1:3" x14ac:dyDescent="0.25">
      <c r="B13" s="11" t="s">
        <v>30</v>
      </c>
      <c r="C13" s="11" t="s">
        <v>38</v>
      </c>
    </row>
    <row r="14" spans="1:3" x14ac:dyDescent="0.25">
      <c r="B14" s="2" t="s">
        <v>30</v>
      </c>
      <c r="C14" s="2" t="s">
        <v>39</v>
      </c>
    </row>
    <row r="15" spans="1:3" x14ac:dyDescent="0.25">
      <c r="B15" s="11" t="s">
        <v>30</v>
      </c>
      <c r="C15" s="11" t="s">
        <v>40</v>
      </c>
    </row>
    <row r="16" spans="1:3" x14ac:dyDescent="0.25">
      <c r="B16" s="2" t="s">
        <v>30</v>
      </c>
      <c r="C16" s="2" t="s">
        <v>41</v>
      </c>
    </row>
    <row r="17" spans="2:3" x14ac:dyDescent="0.25">
      <c r="B17" s="11" t="s">
        <v>30</v>
      </c>
      <c r="C17" s="11" t="s">
        <v>42</v>
      </c>
    </row>
    <row r="18" spans="2:3" x14ac:dyDescent="0.25">
      <c r="B18" s="2" t="s">
        <v>30</v>
      </c>
      <c r="C18" s="2" t="s">
        <v>43</v>
      </c>
    </row>
    <row r="19" spans="2:3" x14ac:dyDescent="0.25">
      <c r="B19" s="11" t="s">
        <v>30</v>
      </c>
      <c r="C19" s="11" t="s">
        <v>44</v>
      </c>
    </row>
    <row r="20" spans="2:3" x14ac:dyDescent="0.25">
      <c r="B20" s="2" t="s">
        <v>13</v>
      </c>
      <c r="C20" s="2" t="s">
        <v>19</v>
      </c>
    </row>
    <row r="21" spans="2:3" x14ac:dyDescent="0.25">
      <c r="B21" s="11" t="s">
        <v>13</v>
      </c>
      <c r="C21" s="11" t="s">
        <v>23</v>
      </c>
    </row>
    <row r="22" spans="2:3" x14ac:dyDescent="0.25">
      <c r="B22" s="2" t="s">
        <v>13</v>
      </c>
      <c r="C22" s="2" t="s">
        <v>25</v>
      </c>
    </row>
    <row r="23" spans="2:3" x14ac:dyDescent="0.25">
      <c r="B23" s="11" t="s">
        <v>14</v>
      </c>
      <c r="C23" s="11" t="s">
        <v>20</v>
      </c>
    </row>
    <row r="24" spans="2:3" x14ac:dyDescent="0.25">
      <c r="B24" s="2" t="s">
        <v>15</v>
      </c>
      <c r="C24" s="2" t="s">
        <v>21</v>
      </c>
    </row>
    <row r="25" spans="2:3" x14ac:dyDescent="0.25">
      <c r="B25" s="11" t="s">
        <v>45</v>
      </c>
      <c r="C25" s="11" t="s">
        <v>46</v>
      </c>
    </row>
    <row r="26" spans="2:3" x14ac:dyDescent="0.25">
      <c r="B26" s="2" t="s">
        <v>45</v>
      </c>
      <c r="C26" s="2" t="s">
        <v>47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29"/>
  <sheetViews>
    <sheetView workbookViewId="0">
      <pane xSplit="1" ySplit="12" topLeftCell="B13" activePane="bottomRight" state="frozen"/>
      <selection pane="topRight"/>
      <selection pane="bottomLeft"/>
      <selection pane="bottomRight" activeCell="A14" sqref="A14:A26"/>
    </sheetView>
  </sheetViews>
  <sheetFormatPr baseColWidth="10" defaultColWidth="9.140625" defaultRowHeight="11.45" customHeight="1" x14ac:dyDescent="0.25"/>
  <cols>
    <col min="1" max="1" width="29.85546875" customWidth="1"/>
    <col min="2" max="3" width="10" customWidth="1"/>
  </cols>
  <sheetData>
    <row r="1" spans="1:3" x14ac:dyDescent="0.25">
      <c r="A1" s="3" t="s">
        <v>48</v>
      </c>
    </row>
    <row r="2" spans="1:3" x14ac:dyDescent="0.25">
      <c r="A2" s="2" t="s">
        <v>49</v>
      </c>
      <c r="B2" s="1" t="s">
        <v>0</v>
      </c>
    </row>
    <row r="3" spans="1:3" x14ac:dyDescent="0.25">
      <c r="A3" s="2" t="s">
        <v>50</v>
      </c>
      <c r="B3" s="2" t="s">
        <v>6</v>
      </c>
    </row>
    <row r="5" spans="1:3" x14ac:dyDescent="0.25">
      <c r="A5" s="1" t="s">
        <v>11</v>
      </c>
      <c r="C5" s="2" t="s">
        <v>17</v>
      </c>
    </row>
    <row r="6" spans="1:3" x14ac:dyDescent="0.25">
      <c r="A6" s="1" t="s">
        <v>12</v>
      </c>
      <c r="C6" s="2" t="s">
        <v>18</v>
      </c>
    </row>
    <row r="7" spans="1:3" x14ac:dyDescent="0.25">
      <c r="A7" s="1" t="s">
        <v>13</v>
      </c>
      <c r="C7" s="2" t="s">
        <v>19</v>
      </c>
    </row>
    <row r="8" spans="1:3" x14ac:dyDescent="0.25">
      <c r="A8" s="1" t="s">
        <v>14</v>
      </c>
      <c r="C8" s="2" t="s">
        <v>20</v>
      </c>
    </row>
    <row r="9" spans="1:3" x14ac:dyDescent="0.25">
      <c r="A9" s="1" t="s">
        <v>15</v>
      </c>
      <c r="C9" s="2" t="s">
        <v>21</v>
      </c>
    </row>
    <row r="11" spans="1:3" x14ac:dyDescent="0.25">
      <c r="A11" s="5" t="s">
        <v>51</v>
      </c>
      <c r="B11" s="4" t="s">
        <v>46</v>
      </c>
      <c r="C11" s="4" t="s">
        <v>47</v>
      </c>
    </row>
    <row r="12" spans="1:3" x14ac:dyDescent="0.25">
      <c r="A12" s="6" t="s">
        <v>52</v>
      </c>
      <c r="B12" s="8" t="s">
        <v>53</v>
      </c>
      <c r="C12" s="8" t="s">
        <v>53</v>
      </c>
    </row>
    <row r="13" spans="1:3" x14ac:dyDescent="0.25">
      <c r="A13" s="7" t="s">
        <v>31</v>
      </c>
      <c r="B13" s="14">
        <v>564528.6</v>
      </c>
      <c r="C13" s="14">
        <v>1361123.6</v>
      </c>
    </row>
    <row r="14" spans="1:3" x14ac:dyDescent="0.25">
      <c r="A14" s="22" t="s">
        <v>57</v>
      </c>
      <c r="B14" s="15">
        <v>21214.2</v>
      </c>
      <c r="C14" s="15">
        <v>38180.400000000001</v>
      </c>
    </row>
    <row r="15" spans="1:3" x14ac:dyDescent="0.25">
      <c r="A15" s="22" t="s">
        <v>58</v>
      </c>
      <c r="B15" s="14">
        <v>5730.8</v>
      </c>
      <c r="C15" s="14">
        <v>27398.7</v>
      </c>
    </row>
    <row r="16" spans="1:3" x14ac:dyDescent="0.25">
      <c r="A16" s="22" t="s">
        <v>59</v>
      </c>
      <c r="B16" s="15">
        <v>136447.1</v>
      </c>
      <c r="C16" s="19">
        <v>305304</v>
      </c>
    </row>
    <row r="17" spans="1:3" x14ac:dyDescent="0.25">
      <c r="A17" s="22" t="s">
        <v>60</v>
      </c>
      <c r="B17" s="14">
        <v>92938.5</v>
      </c>
      <c r="C17" s="14">
        <v>149409.1</v>
      </c>
    </row>
    <row r="18" spans="1:3" x14ac:dyDescent="0.25">
      <c r="A18" s="22" t="s">
        <v>61</v>
      </c>
      <c r="B18" s="15">
        <v>9332.5</v>
      </c>
      <c r="C18" s="15">
        <v>9726.2999999999993</v>
      </c>
    </row>
    <row r="19" spans="1:3" x14ac:dyDescent="0.25">
      <c r="A19" s="22" t="s">
        <v>62</v>
      </c>
      <c r="B19" s="14">
        <v>13837.4</v>
      </c>
      <c r="C19" s="14">
        <v>28497.4</v>
      </c>
    </row>
    <row r="20" spans="1:3" x14ac:dyDescent="0.25">
      <c r="A20" s="22" t="s">
        <v>63</v>
      </c>
      <c r="B20" s="15">
        <v>46757.5</v>
      </c>
      <c r="C20" s="15">
        <v>92721.1</v>
      </c>
    </row>
    <row r="21" spans="1:3" x14ac:dyDescent="0.25">
      <c r="A21" s="22" t="s">
        <v>64</v>
      </c>
      <c r="B21" s="18">
        <v>24960</v>
      </c>
      <c r="C21" s="14">
        <v>101471.2</v>
      </c>
    </row>
    <row r="22" spans="1:3" x14ac:dyDescent="0.25">
      <c r="A22" s="22" t="s">
        <v>65</v>
      </c>
      <c r="B22" s="15">
        <v>70284.899999999994</v>
      </c>
      <c r="C22" s="15">
        <v>259275.9</v>
      </c>
    </row>
    <row r="23" spans="1:3" x14ac:dyDescent="0.25">
      <c r="A23" s="22" t="s">
        <v>66</v>
      </c>
      <c r="B23" s="18">
        <v>129492</v>
      </c>
      <c r="C23" s="14">
        <v>313604.40000000002</v>
      </c>
    </row>
    <row r="24" spans="1:3" x14ac:dyDescent="0.25">
      <c r="A24" s="22" t="s">
        <v>67</v>
      </c>
      <c r="B24" s="15">
        <v>6773.8</v>
      </c>
      <c r="C24" s="15">
        <v>19382.599999999999</v>
      </c>
    </row>
    <row r="25" spans="1:3" x14ac:dyDescent="0.25">
      <c r="A25" s="22" t="s">
        <v>68</v>
      </c>
      <c r="B25" s="14">
        <v>6292.2</v>
      </c>
      <c r="C25" s="14">
        <v>6326.8</v>
      </c>
    </row>
    <row r="26" spans="1:3" x14ac:dyDescent="0.25">
      <c r="A26" s="7" t="s">
        <v>69</v>
      </c>
      <c r="B26" s="15">
        <v>467.7</v>
      </c>
      <c r="C26" s="15">
        <v>9825.7999999999993</v>
      </c>
    </row>
    <row r="28" spans="1:3" x14ac:dyDescent="0.25">
      <c r="A28" s="1" t="s">
        <v>54</v>
      </c>
    </row>
    <row r="29" spans="1:3" x14ac:dyDescent="0.25">
      <c r="A29" s="1" t="s">
        <v>55</v>
      </c>
      <c r="B29" s="2" t="s">
        <v>56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29"/>
  <sheetViews>
    <sheetView workbookViewId="0">
      <pane xSplit="1" ySplit="12" topLeftCell="B13" activePane="bottomRight" state="frozen"/>
      <selection pane="topRight"/>
      <selection pane="bottomLeft"/>
      <selection pane="bottomRight" activeCell="A26" sqref="A26"/>
    </sheetView>
  </sheetViews>
  <sheetFormatPr baseColWidth="10" defaultColWidth="9.140625" defaultRowHeight="11.45" customHeight="1" x14ac:dyDescent="0.25"/>
  <cols>
    <col min="1" max="1" width="29.85546875" customWidth="1"/>
    <col min="2" max="3" width="10" customWidth="1"/>
  </cols>
  <sheetData>
    <row r="1" spans="1:3" x14ac:dyDescent="0.25">
      <c r="A1" s="3" t="s">
        <v>48</v>
      </c>
    </row>
    <row r="2" spans="1:3" x14ac:dyDescent="0.25">
      <c r="A2" s="2" t="s">
        <v>49</v>
      </c>
      <c r="B2" s="1" t="s">
        <v>0</v>
      </c>
    </row>
    <row r="3" spans="1:3" x14ac:dyDescent="0.25">
      <c r="A3" s="2" t="s">
        <v>50</v>
      </c>
      <c r="B3" s="2" t="s">
        <v>6</v>
      </c>
    </row>
    <row r="5" spans="1:3" x14ac:dyDescent="0.25">
      <c r="A5" s="1" t="s">
        <v>11</v>
      </c>
      <c r="C5" s="2" t="s">
        <v>17</v>
      </c>
    </row>
    <row r="6" spans="1:3" x14ac:dyDescent="0.25">
      <c r="A6" s="1" t="s">
        <v>12</v>
      </c>
      <c r="C6" s="2" t="s">
        <v>18</v>
      </c>
    </row>
    <row r="7" spans="1:3" x14ac:dyDescent="0.25">
      <c r="A7" s="1" t="s">
        <v>13</v>
      </c>
      <c r="C7" s="2" t="s">
        <v>23</v>
      </c>
    </row>
    <row r="8" spans="1:3" x14ac:dyDescent="0.25">
      <c r="A8" s="1" t="s">
        <v>14</v>
      </c>
      <c r="C8" s="2" t="s">
        <v>20</v>
      </c>
    </row>
    <row r="9" spans="1:3" x14ac:dyDescent="0.25">
      <c r="A9" s="1" t="s">
        <v>15</v>
      </c>
      <c r="C9" s="2" t="s">
        <v>21</v>
      </c>
    </row>
    <row r="11" spans="1:3" x14ac:dyDescent="0.25">
      <c r="A11" s="5" t="s">
        <v>51</v>
      </c>
      <c r="B11" s="4" t="s">
        <v>46</v>
      </c>
      <c r="C11" s="4" t="s">
        <v>47</v>
      </c>
    </row>
    <row r="12" spans="1:3" x14ac:dyDescent="0.25">
      <c r="A12" s="6" t="s">
        <v>52</v>
      </c>
      <c r="B12" s="8" t="s">
        <v>53</v>
      </c>
      <c r="C12" s="8" t="s">
        <v>53</v>
      </c>
    </row>
    <row r="13" spans="1:3" x14ac:dyDescent="0.25">
      <c r="A13" s="7" t="s">
        <v>31</v>
      </c>
      <c r="B13" s="14">
        <v>488443.2</v>
      </c>
      <c r="C13" s="14">
        <v>1155195.8</v>
      </c>
    </row>
    <row r="14" spans="1:3" x14ac:dyDescent="0.25">
      <c r="A14" s="22" t="s">
        <v>57</v>
      </c>
      <c r="B14" s="15">
        <v>6089.9</v>
      </c>
      <c r="C14" s="15">
        <v>25467.3</v>
      </c>
    </row>
    <row r="15" spans="1:3" x14ac:dyDescent="0.25">
      <c r="A15" s="22" t="s">
        <v>58</v>
      </c>
      <c r="B15" s="14">
        <v>3006.2</v>
      </c>
      <c r="C15" s="18">
        <v>17035</v>
      </c>
    </row>
    <row r="16" spans="1:3" x14ac:dyDescent="0.25">
      <c r="A16" s="22" t="s">
        <v>59</v>
      </c>
      <c r="B16" s="15">
        <v>113249.2</v>
      </c>
      <c r="C16" s="15">
        <v>234383.6</v>
      </c>
    </row>
    <row r="17" spans="1:3" x14ac:dyDescent="0.25">
      <c r="A17" s="22" t="s">
        <v>60</v>
      </c>
      <c r="B17" s="18">
        <v>79967</v>
      </c>
      <c r="C17" s="18">
        <v>94257</v>
      </c>
    </row>
    <row r="18" spans="1:3" x14ac:dyDescent="0.25">
      <c r="A18" s="22" t="s">
        <v>61</v>
      </c>
      <c r="B18" s="19">
        <v>5165</v>
      </c>
      <c r="C18" s="15">
        <v>7433.7</v>
      </c>
    </row>
    <row r="19" spans="1:3" x14ac:dyDescent="0.25">
      <c r="A19" s="22" t="s">
        <v>62</v>
      </c>
      <c r="B19" s="14">
        <v>12872.4</v>
      </c>
      <c r="C19" s="14">
        <v>30313.3</v>
      </c>
    </row>
    <row r="20" spans="1:3" x14ac:dyDescent="0.25">
      <c r="A20" s="22" t="s">
        <v>63</v>
      </c>
      <c r="B20" s="15">
        <v>31554.1</v>
      </c>
      <c r="C20" s="15">
        <v>80816.3</v>
      </c>
    </row>
    <row r="21" spans="1:3" x14ac:dyDescent="0.25">
      <c r="A21" s="22" t="s">
        <v>64</v>
      </c>
      <c r="B21" s="14">
        <v>39261.1</v>
      </c>
      <c r="C21" s="14">
        <v>193466.2</v>
      </c>
    </row>
    <row r="22" spans="1:3" x14ac:dyDescent="0.25">
      <c r="A22" s="22" t="s">
        <v>65</v>
      </c>
      <c r="B22" s="19">
        <v>45295</v>
      </c>
      <c r="C22" s="19">
        <v>101569</v>
      </c>
    </row>
    <row r="23" spans="1:3" x14ac:dyDescent="0.25">
      <c r="A23" s="22" t="s">
        <v>66</v>
      </c>
      <c r="B23" s="18">
        <v>137448</v>
      </c>
      <c r="C23" s="14">
        <v>361612.3</v>
      </c>
    </row>
    <row r="24" spans="1:3" x14ac:dyDescent="0.25">
      <c r="A24" s="22" t="s">
        <v>67</v>
      </c>
      <c r="B24" s="15">
        <v>8396.4</v>
      </c>
      <c r="C24" s="15">
        <v>9806.1</v>
      </c>
    </row>
    <row r="25" spans="1:3" x14ac:dyDescent="0.25">
      <c r="A25" s="22" t="s">
        <v>68</v>
      </c>
      <c r="B25" s="18">
        <v>5467</v>
      </c>
      <c r="C25" s="14">
        <v>3596.4</v>
      </c>
    </row>
    <row r="26" spans="1:3" x14ac:dyDescent="0.25">
      <c r="A26" s="7" t="s">
        <v>69</v>
      </c>
      <c r="B26" s="15">
        <v>671.9</v>
      </c>
      <c r="C26" s="15">
        <v>-4560.5</v>
      </c>
    </row>
    <row r="28" spans="1:3" x14ac:dyDescent="0.25">
      <c r="A28" s="1" t="s">
        <v>54</v>
      </c>
    </row>
    <row r="29" spans="1:3" x14ac:dyDescent="0.25">
      <c r="A29" s="1" t="s">
        <v>55</v>
      </c>
      <c r="B29" s="2" t="s">
        <v>56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29"/>
  <sheetViews>
    <sheetView workbookViewId="0">
      <pane xSplit="1" ySplit="12" topLeftCell="B13" activePane="bottomRight" state="frozen"/>
      <selection pane="topRight"/>
      <selection pane="bottomLeft"/>
      <selection pane="bottomRight" activeCell="K26" sqref="K26"/>
    </sheetView>
  </sheetViews>
  <sheetFormatPr baseColWidth="10" defaultColWidth="9.140625" defaultRowHeight="11.45" customHeight="1" x14ac:dyDescent="0.25"/>
  <cols>
    <col min="1" max="1" width="29.85546875" customWidth="1"/>
    <col min="2" max="3" width="10" customWidth="1"/>
  </cols>
  <sheetData>
    <row r="1" spans="1:3" x14ac:dyDescent="0.25">
      <c r="A1" s="3" t="s">
        <v>48</v>
      </c>
    </row>
    <row r="2" spans="1:3" x14ac:dyDescent="0.25">
      <c r="A2" s="2" t="s">
        <v>49</v>
      </c>
      <c r="B2" s="1" t="s">
        <v>0</v>
      </c>
    </row>
    <row r="3" spans="1:3" x14ac:dyDescent="0.25">
      <c r="A3" s="2" t="s">
        <v>50</v>
      </c>
      <c r="B3" s="2" t="s">
        <v>6</v>
      </c>
    </row>
    <row r="5" spans="1:3" x14ac:dyDescent="0.25">
      <c r="A5" s="1" t="s">
        <v>11</v>
      </c>
      <c r="C5" s="2" t="s">
        <v>17</v>
      </c>
    </row>
    <row r="6" spans="1:3" x14ac:dyDescent="0.25">
      <c r="A6" s="1" t="s">
        <v>12</v>
      </c>
      <c r="C6" s="2" t="s">
        <v>18</v>
      </c>
    </row>
    <row r="7" spans="1:3" x14ac:dyDescent="0.25">
      <c r="A7" s="1" t="s">
        <v>13</v>
      </c>
      <c r="C7" s="2" t="s">
        <v>25</v>
      </c>
    </row>
    <row r="8" spans="1:3" x14ac:dyDescent="0.25">
      <c r="A8" s="1" t="s">
        <v>14</v>
      </c>
      <c r="C8" s="2" t="s">
        <v>20</v>
      </c>
    </row>
    <row r="9" spans="1:3" x14ac:dyDescent="0.25">
      <c r="A9" s="1" t="s">
        <v>15</v>
      </c>
      <c r="C9" s="2" t="s">
        <v>21</v>
      </c>
    </row>
    <row r="11" spans="1:3" x14ac:dyDescent="0.25">
      <c r="A11" s="5" t="s">
        <v>51</v>
      </c>
      <c r="B11" s="4" t="s">
        <v>46</v>
      </c>
      <c r="C11" s="4" t="s">
        <v>47</v>
      </c>
    </row>
    <row r="12" spans="1:3" x14ac:dyDescent="0.25">
      <c r="A12" s="6" t="s">
        <v>52</v>
      </c>
      <c r="B12" s="8" t="s">
        <v>53</v>
      </c>
      <c r="C12" s="8" t="s">
        <v>53</v>
      </c>
    </row>
    <row r="13" spans="1:3" x14ac:dyDescent="0.25">
      <c r="A13" s="7" t="s">
        <v>31</v>
      </c>
      <c r="B13" s="14">
        <v>76085.399999999994</v>
      </c>
      <c r="C13" s="14">
        <v>205927.9</v>
      </c>
    </row>
    <row r="14" spans="1:3" x14ac:dyDescent="0.25">
      <c r="A14" s="22" t="s">
        <v>57</v>
      </c>
      <c r="B14" s="15">
        <v>15124.3</v>
      </c>
      <c r="C14" s="19">
        <v>12713</v>
      </c>
    </row>
    <row r="15" spans="1:3" x14ac:dyDescent="0.25">
      <c r="A15" s="22" t="s">
        <v>58</v>
      </c>
      <c r="B15" s="14">
        <v>2724.7</v>
      </c>
      <c r="C15" s="14">
        <v>10363.700000000001</v>
      </c>
    </row>
    <row r="16" spans="1:3" x14ac:dyDescent="0.25">
      <c r="A16" s="22" t="s">
        <v>59</v>
      </c>
      <c r="B16" s="15">
        <v>23197.9</v>
      </c>
      <c r="C16" s="15">
        <v>70920.5</v>
      </c>
    </row>
    <row r="17" spans="1:3" x14ac:dyDescent="0.25">
      <c r="A17" s="22" t="s">
        <v>60</v>
      </c>
      <c r="B17" s="14">
        <v>12971.5</v>
      </c>
      <c r="C17" s="18">
        <v>55152</v>
      </c>
    </row>
    <row r="18" spans="1:3" x14ac:dyDescent="0.25">
      <c r="A18" s="22" t="s">
        <v>61</v>
      </c>
      <c r="B18" s="15">
        <v>4167.3999999999996</v>
      </c>
      <c r="C18" s="15">
        <v>2292.6</v>
      </c>
    </row>
    <row r="19" spans="1:3" x14ac:dyDescent="0.25">
      <c r="A19" s="22" t="s">
        <v>62</v>
      </c>
      <c r="B19" s="14">
        <v>965.1</v>
      </c>
      <c r="C19" s="14">
        <v>-1815.9</v>
      </c>
    </row>
    <row r="20" spans="1:3" x14ac:dyDescent="0.25">
      <c r="A20" s="22" t="s">
        <v>63</v>
      </c>
      <c r="B20" s="15">
        <v>15203.4</v>
      </c>
      <c r="C20" s="15">
        <v>11904.7</v>
      </c>
    </row>
    <row r="21" spans="1:3" x14ac:dyDescent="0.25">
      <c r="A21" s="22" t="s">
        <v>64</v>
      </c>
      <c r="B21" s="14">
        <v>-14301.1</v>
      </c>
      <c r="C21" s="18">
        <v>-91995</v>
      </c>
    </row>
    <row r="22" spans="1:3" x14ac:dyDescent="0.25">
      <c r="A22" s="22" t="s">
        <v>65</v>
      </c>
      <c r="B22" s="15">
        <v>24989.9</v>
      </c>
      <c r="C22" s="15">
        <v>157706.9</v>
      </c>
    </row>
    <row r="23" spans="1:3" x14ac:dyDescent="0.25">
      <c r="A23" s="22" t="s">
        <v>66</v>
      </c>
      <c r="B23" s="18">
        <v>-7956</v>
      </c>
      <c r="C23" s="14">
        <v>-48007.9</v>
      </c>
    </row>
    <row r="24" spans="1:3" x14ac:dyDescent="0.25">
      <c r="A24" s="22" t="s">
        <v>67</v>
      </c>
      <c r="B24" s="15">
        <v>-1622.6</v>
      </c>
      <c r="C24" s="15">
        <v>9576.6</v>
      </c>
    </row>
    <row r="25" spans="1:3" x14ac:dyDescent="0.25">
      <c r="A25" s="22" t="s">
        <v>68</v>
      </c>
      <c r="B25" s="14">
        <v>825.2</v>
      </c>
      <c r="C25" s="14">
        <v>2730.4</v>
      </c>
    </row>
    <row r="26" spans="1:3" x14ac:dyDescent="0.25">
      <c r="A26" s="7" t="s">
        <v>69</v>
      </c>
      <c r="B26" s="15">
        <v>-204.2</v>
      </c>
      <c r="C26" s="15">
        <v>14386.3</v>
      </c>
    </row>
    <row r="28" spans="1:3" x14ac:dyDescent="0.25">
      <c r="A28" s="1" t="s">
        <v>54</v>
      </c>
    </row>
    <row r="29" spans="1:3" x14ac:dyDescent="0.25">
      <c r="A29" s="1" t="s">
        <v>55</v>
      </c>
      <c r="B29" s="2" t="s">
        <v>56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99BD60-4E2A-4639-BCFA-6488EA8549B9}">
  <dimension ref="B1:H100"/>
  <sheetViews>
    <sheetView tabSelected="1" topLeftCell="A8" workbookViewId="0">
      <selection activeCell="T48" sqref="T48"/>
    </sheetView>
  </sheetViews>
  <sheetFormatPr baseColWidth="10" defaultColWidth="9.140625" defaultRowHeight="11.45" customHeight="1" x14ac:dyDescent="0.25"/>
  <cols>
    <col min="2" max="2" width="78.28515625" customWidth="1"/>
    <col min="3" max="8" width="12.7109375" style="23" customWidth="1"/>
  </cols>
  <sheetData>
    <row r="1" spans="2:8" ht="15" x14ac:dyDescent="0.25">
      <c r="B1" s="3" t="s">
        <v>48</v>
      </c>
    </row>
    <row r="2" spans="2:8" ht="15" x14ac:dyDescent="0.25">
      <c r="B2" s="3" t="s">
        <v>49</v>
      </c>
      <c r="C2" s="24" t="s">
        <v>0</v>
      </c>
    </row>
    <row r="3" spans="2:8" ht="15" x14ac:dyDescent="0.25">
      <c r="B3" s="3" t="s">
        <v>50</v>
      </c>
      <c r="C3" s="25" t="s">
        <v>6</v>
      </c>
    </row>
    <row r="5" spans="2:8" ht="15" x14ac:dyDescent="0.25">
      <c r="B5" s="1" t="s">
        <v>11</v>
      </c>
      <c r="D5" s="25" t="s">
        <v>17</v>
      </c>
    </row>
    <row r="6" spans="2:8" ht="15" x14ac:dyDescent="0.25">
      <c r="B6" s="1" t="s">
        <v>12</v>
      </c>
      <c r="D6" s="25" t="s">
        <v>18</v>
      </c>
    </row>
    <row r="7" spans="2:8" ht="15" x14ac:dyDescent="0.25">
      <c r="B7" s="1" t="s">
        <v>13</v>
      </c>
      <c r="D7" s="25" t="s">
        <v>25</v>
      </c>
    </row>
    <row r="8" spans="2:8" ht="15" x14ac:dyDescent="0.25">
      <c r="B8" s="1" t="s">
        <v>14</v>
      </c>
      <c r="D8" s="25" t="s">
        <v>20</v>
      </c>
    </row>
    <row r="9" spans="2:8" ht="15" x14ac:dyDescent="0.25">
      <c r="B9" s="1"/>
      <c r="D9" s="25"/>
    </row>
    <row r="10" spans="2:8" ht="18" customHeight="1" x14ac:dyDescent="0.25">
      <c r="B10" s="27"/>
      <c r="C10" s="29" t="s">
        <v>70</v>
      </c>
      <c r="D10" s="30"/>
      <c r="E10" s="29" t="s">
        <v>71</v>
      </c>
      <c r="F10" s="30"/>
      <c r="G10" s="29" t="s">
        <v>72</v>
      </c>
      <c r="H10" s="30"/>
    </row>
    <row r="11" spans="2:8" ht="18" customHeight="1" x14ac:dyDescent="0.25">
      <c r="B11" s="28" t="s">
        <v>51</v>
      </c>
      <c r="C11" s="35" t="s">
        <v>46</v>
      </c>
      <c r="D11" s="36" t="s">
        <v>47</v>
      </c>
      <c r="E11" s="35" t="s">
        <v>46</v>
      </c>
      <c r="F11" s="36" t="s">
        <v>47</v>
      </c>
      <c r="G11" s="35" t="s">
        <v>46</v>
      </c>
      <c r="H11" s="36" t="s">
        <v>47</v>
      </c>
    </row>
    <row r="12" spans="2:8" ht="18" customHeight="1" x14ac:dyDescent="0.3">
      <c r="B12" s="40" t="s">
        <v>31</v>
      </c>
      <c r="C12" s="41">
        <f>'Sheet 1'!B13/1000</f>
        <v>564.52859999999998</v>
      </c>
      <c r="D12" s="42">
        <f>'Sheet 1'!C13/1000</f>
        <v>1361.1236000000001</v>
      </c>
      <c r="E12" s="43">
        <f>'Sheet 2'!B13/1000</f>
        <v>488.44319999999999</v>
      </c>
      <c r="F12" s="44">
        <f>'Sheet 2'!C13/1000</f>
        <v>1155.1958</v>
      </c>
      <c r="G12" s="43">
        <f>C12-E12</f>
        <v>76.085399999999993</v>
      </c>
      <c r="H12" s="44">
        <f>D12-F12</f>
        <v>205.92780000000016</v>
      </c>
    </row>
    <row r="13" spans="2:8" ht="18" customHeight="1" x14ac:dyDescent="0.25">
      <c r="B13" s="31" t="s">
        <v>57</v>
      </c>
      <c r="C13" s="33">
        <f>'Sheet 1'!B14/1000</f>
        <v>21.214200000000002</v>
      </c>
      <c r="D13" s="34">
        <f>'Sheet 1'!C14/1000</f>
        <v>38.180399999999999</v>
      </c>
      <c r="E13" s="33">
        <f>'Sheet 2'!B14/1000</f>
        <v>6.0898999999999992</v>
      </c>
      <c r="F13" s="34">
        <f>'Sheet 2'!C14/1000</f>
        <v>25.467299999999998</v>
      </c>
      <c r="G13" s="33">
        <f t="shared" ref="G13:H25" si="0">C13-E13</f>
        <v>15.124300000000002</v>
      </c>
      <c r="H13" s="34">
        <f t="shared" si="0"/>
        <v>12.713100000000001</v>
      </c>
    </row>
    <row r="14" spans="2:8" ht="18" customHeight="1" x14ac:dyDescent="0.25">
      <c r="B14" s="31" t="s">
        <v>58</v>
      </c>
      <c r="C14" s="33">
        <f>'Sheet 1'!B15/1000</f>
        <v>5.7308000000000003</v>
      </c>
      <c r="D14" s="34">
        <f>'Sheet 1'!C15/1000</f>
        <v>27.398700000000002</v>
      </c>
      <c r="E14" s="33">
        <f>'Sheet 2'!B15/1000</f>
        <v>3.0061999999999998</v>
      </c>
      <c r="F14" s="34">
        <f>'Sheet 2'!C15/1000</f>
        <v>17.035</v>
      </c>
      <c r="G14" s="33">
        <f t="shared" si="0"/>
        <v>2.7246000000000006</v>
      </c>
      <c r="H14" s="34">
        <f t="shared" si="0"/>
        <v>10.363700000000001</v>
      </c>
    </row>
    <row r="15" spans="2:8" ht="18" customHeight="1" x14ac:dyDescent="0.25">
      <c r="B15" s="31" t="s">
        <v>59</v>
      </c>
      <c r="C15" s="33">
        <f>'Sheet 1'!B16/1000</f>
        <v>136.44710000000001</v>
      </c>
      <c r="D15" s="34">
        <f>'Sheet 1'!C16/1000</f>
        <v>305.30399999999997</v>
      </c>
      <c r="E15" s="33">
        <f>'Sheet 2'!B16/1000</f>
        <v>113.2492</v>
      </c>
      <c r="F15" s="34">
        <f>'Sheet 2'!C16/1000</f>
        <v>234.3836</v>
      </c>
      <c r="G15" s="33">
        <f t="shared" si="0"/>
        <v>23.197900000000004</v>
      </c>
      <c r="H15" s="34">
        <f t="shared" si="0"/>
        <v>70.920399999999972</v>
      </c>
    </row>
    <row r="16" spans="2:8" ht="18" customHeight="1" x14ac:dyDescent="0.25">
      <c r="B16" s="31" t="s">
        <v>60</v>
      </c>
      <c r="C16" s="33">
        <f>'Sheet 1'!B17/1000</f>
        <v>92.938500000000005</v>
      </c>
      <c r="D16" s="34">
        <f>'Sheet 1'!C17/1000</f>
        <v>149.4091</v>
      </c>
      <c r="E16" s="33">
        <f>'Sheet 2'!B17/1000</f>
        <v>79.966999999999999</v>
      </c>
      <c r="F16" s="34">
        <f>'Sheet 2'!C17/1000</f>
        <v>94.257000000000005</v>
      </c>
      <c r="G16" s="33">
        <f t="shared" si="0"/>
        <v>12.971500000000006</v>
      </c>
      <c r="H16" s="34">
        <f t="shared" si="0"/>
        <v>55.15209999999999</v>
      </c>
    </row>
    <row r="17" spans="2:8" ht="18" customHeight="1" x14ac:dyDescent="0.25">
      <c r="B17" s="31" t="s">
        <v>61</v>
      </c>
      <c r="C17" s="33">
        <f>'Sheet 1'!B18/1000</f>
        <v>9.3324999999999996</v>
      </c>
      <c r="D17" s="34">
        <f>'Sheet 1'!C18/1000</f>
        <v>9.7262999999999984</v>
      </c>
      <c r="E17" s="33">
        <f>'Sheet 2'!B18/1000</f>
        <v>5.165</v>
      </c>
      <c r="F17" s="34">
        <f>'Sheet 2'!C18/1000</f>
        <v>7.4337</v>
      </c>
      <c r="G17" s="33">
        <f t="shared" si="0"/>
        <v>4.1674999999999995</v>
      </c>
      <c r="H17" s="34">
        <f t="shared" si="0"/>
        <v>2.2925999999999984</v>
      </c>
    </row>
    <row r="18" spans="2:8" ht="18" customHeight="1" x14ac:dyDescent="0.25">
      <c r="B18" s="31" t="s">
        <v>62</v>
      </c>
      <c r="C18" s="33">
        <f>'Sheet 1'!B19/1000</f>
        <v>13.837399999999999</v>
      </c>
      <c r="D18" s="34">
        <f>'Sheet 1'!C19/1000</f>
        <v>28.497400000000003</v>
      </c>
      <c r="E18" s="33">
        <f>'Sheet 2'!B19/1000</f>
        <v>12.872399999999999</v>
      </c>
      <c r="F18" s="34">
        <f>'Sheet 2'!C19/1000</f>
        <v>30.313299999999998</v>
      </c>
      <c r="G18" s="33">
        <f t="shared" si="0"/>
        <v>0.96499999999999986</v>
      </c>
      <c r="H18" s="34">
        <f t="shared" si="0"/>
        <v>-1.8158999999999956</v>
      </c>
    </row>
    <row r="19" spans="2:8" ht="18" customHeight="1" x14ac:dyDescent="0.25">
      <c r="B19" s="31" t="s">
        <v>63</v>
      </c>
      <c r="C19" s="33">
        <f>'Sheet 1'!B20/1000</f>
        <v>46.7575</v>
      </c>
      <c r="D19" s="34">
        <f>'Sheet 1'!C20/1000</f>
        <v>92.721100000000007</v>
      </c>
      <c r="E19" s="33">
        <f>'Sheet 2'!B20/1000</f>
        <v>31.554099999999998</v>
      </c>
      <c r="F19" s="34">
        <f>'Sheet 2'!C20/1000</f>
        <v>80.816299999999998</v>
      </c>
      <c r="G19" s="33">
        <f t="shared" si="0"/>
        <v>15.203400000000002</v>
      </c>
      <c r="H19" s="34">
        <f t="shared" si="0"/>
        <v>11.904800000000009</v>
      </c>
    </row>
    <row r="20" spans="2:8" ht="18" customHeight="1" x14ac:dyDescent="0.25">
      <c r="B20" s="31" t="s">
        <v>64</v>
      </c>
      <c r="C20" s="33">
        <f>'Sheet 1'!B21/1000</f>
        <v>24.96</v>
      </c>
      <c r="D20" s="34">
        <f>'Sheet 1'!C21/1000</f>
        <v>101.4712</v>
      </c>
      <c r="E20" s="33">
        <f>'Sheet 2'!B21/1000</f>
        <v>39.261099999999999</v>
      </c>
      <c r="F20" s="34">
        <f>'Sheet 2'!C21/1000</f>
        <v>193.46620000000001</v>
      </c>
      <c r="G20" s="33">
        <f t="shared" si="0"/>
        <v>-14.301099999999998</v>
      </c>
      <c r="H20" s="34">
        <f t="shared" si="0"/>
        <v>-91.995000000000019</v>
      </c>
    </row>
    <row r="21" spans="2:8" ht="18" customHeight="1" x14ac:dyDescent="0.25">
      <c r="B21" s="31" t="s">
        <v>65</v>
      </c>
      <c r="C21" s="33">
        <f>'Sheet 1'!B22/1000</f>
        <v>70.284899999999993</v>
      </c>
      <c r="D21" s="34">
        <f>'Sheet 1'!C22/1000</f>
        <v>259.27589999999998</v>
      </c>
      <c r="E21" s="33">
        <f>'Sheet 2'!B22/1000</f>
        <v>45.295000000000002</v>
      </c>
      <c r="F21" s="34">
        <f>'Sheet 2'!C22/1000</f>
        <v>101.569</v>
      </c>
      <c r="G21" s="33">
        <f t="shared" si="0"/>
        <v>24.989899999999992</v>
      </c>
      <c r="H21" s="34">
        <f t="shared" si="0"/>
        <v>157.70689999999996</v>
      </c>
    </row>
    <row r="22" spans="2:8" ht="18" customHeight="1" x14ac:dyDescent="0.25">
      <c r="B22" s="31" t="s">
        <v>66</v>
      </c>
      <c r="C22" s="33">
        <f>'Sheet 1'!B23/1000</f>
        <v>129.49199999999999</v>
      </c>
      <c r="D22" s="34">
        <f>'Sheet 1'!C23/1000</f>
        <v>313.6044</v>
      </c>
      <c r="E22" s="33">
        <f>'Sheet 2'!B23/1000</f>
        <v>137.44800000000001</v>
      </c>
      <c r="F22" s="34">
        <f>'Sheet 2'!C23/1000</f>
        <v>361.6123</v>
      </c>
      <c r="G22" s="33">
        <f t="shared" si="0"/>
        <v>-7.9560000000000173</v>
      </c>
      <c r="H22" s="34">
        <f t="shared" si="0"/>
        <v>-48.007900000000006</v>
      </c>
    </row>
    <row r="23" spans="2:8" ht="18" customHeight="1" x14ac:dyDescent="0.25">
      <c r="B23" s="31" t="s">
        <v>67</v>
      </c>
      <c r="C23" s="33">
        <f>'Sheet 1'!B24/1000</f>
        <v>6.7738000000000005</v>
      </c>
      <c r="D23" s="34">
        <f>'Sheet 1'!C24/1000</f>
        <v>19.3826</v>
      </c>
      <c r="E23" s="33">
        <f>'Sheet 2'!B24/1000</f>
        <v>8.3963999999999999</v>
      </c>
      <c r="F23" s="34">
        <f>'Sheet 2'!C24/1000</f>
        <v>9.8061000000000007</v>
      </c>
      <c r="G23" s="33">
        <f t="shared" si="0"/>
        <v>-1.6225999999999994</v>
      </c>
      <c r="H23" s="34">
        <f t="shared" si="0"/>
        <v>9.5764999999999993</v>
      </c>
    </row>
    <row r="24" spans="2:8" ht="18" customHeight="1" x14ac:dyDescent="0.25">
      <c r="B24" s="31" t="s">
        <v>68</v>
      </c>
      <c r="C24" s="33">
        <f>'Sheet 1'!B25/1000</f>
        <v>6.2922000000000002</v>
      </c>
      <c r="D24" s="34">
        <f>'Sheet 1'!C25/1000</f>
        <v>6.3268000000000004</v>
      </c>
      <c r="E24" s="33">
        <f>'Sheet 2'!B25/1000</f>
        <v>5.4669999999999996</v>
      </c>
      <c r="F24" s="34">
        <f>'Sheet 2'!C25/1000</f>
        <v>3.5964</v>
      </c>
      <c r="G24" s="33">
        <f t="shared" si="0"/>
        <v>0.8252000000000006</v>
      </c>
      <c r="H24" s="34">
        <f t="shared" si="0"/>
        <v>2.7304000000000004</v>
      </c>
    </row>
    <row r="25" spans="2:8" ht="18" customHeight="1" x14ac:dyDescent="0.25">
      <c r="B25" s="32" t="s">
        <v>74</v>
      </c>
      <c r="C25" s="38">
        <f>'Sheet 1'!B26/1000</f>
        <v>0.4677</v>
      </c>
      <c r="D25" s="39">
        <f>'Sheet 1'!C26/1000</f>
        <v>9.8257999999999992</v>
      </c>
      <c r="E25" s="38">
        <f>'Sheet 2'!B26/1000</f>
        <v>0.67189999999999994</v>
      </c>
      <c r="F25" s="39">
        <f>'Sheet 2'!C26/1000</f>
        <v>-4.5605000000000002</v>
      </c>
      <c r="G25" s="38">
        <f t="shared" si="0"/>
        <v>-0.20419999999999994</v>
      </c>
      <c r="H25" s="39">
        <f t="shared" si="0"/>
        <v>14.386299999999999</v>
      </c>
    </row>
    <row r="26" spans="2:8" ht="18.75" customHeight="1" x14ac:dyDescent="0.25">
      <c r="B26" s="45" t="s">
        <v>75</v>
      </c>
      <c r="C26" s="46"/>
      <c r="D26" s="46"/>
      <c r="E26" s="46"/>
      <c r="F26" s="46"/>
      <c r="G26" s="46"/>
      <c r="H26" s="46"/>
    </row>
    <row r="27" spans="2:8" ht="11.25" hidden="1" customHeight="1" x14ac:dyDescent="0.25">
      <c r="B27" s="46"/>
      <c r="C27" s="46"/>
      <c r="D27" s="46"/>
      <c r="E27" s="46"/>
      <c r="F27" s="46"/>
      <c r="G27" s="46"/>
      <c r="H27" s="46"/>
    </row>
    <row r="28" spans="2:8" ht="29.25" hidden="1" customHeight="1" x14ac:dyDescent="0.25">
      <c r="B28" s="46"/>
      <c r="C28" s="46"/>
      <c r="D28" s="46"/>
      <c r="E28" s="46"/>
      <c r="F28" s="46"/>
      <c r="G28" s="46"/>
      <c r="H28" s="46"/>
    </row>
    <row r="29" spans="2:8" ht="15" customHeight="1" x14ac:dyDescent="0.25">
      <c r="B29" s="37" t="s">
        <v>73</v>
      </c>
      <c r="C29" s="26"/>
      <c r="D29" s="26"/>
      <c r="E29" s="26"/>
      <c r="F29" s="26"/>
      <c r="G29" s="26"/>
      <c r="H29" s="26"/>
    </row>
    <row r="32" spans="2:8" ht="11.45" customHeight="1" x14ac:dyDescent="0.25">
      <c r="B32" s="31" t="s">
        <v>76</v>
      </c>
      <c r="C32" s="23">
        <f>D13</f>
        <v>38.180399999999999</v>
      </c>
    </row>
    <row r="33" spans="2:3" ht="11.45" customHeight="1" x14ac:dyDescent="0.25">
      <c r="B33" s="31" t="s">
        <v>58</v>
      </c>
      <c r="C33" s="23">
        <f t="shared" ref="C33:C43" si="1">D14</f>
        <v>27.398700000000002</v>
      </c>
    </row>
    <row r="34" spans="2:3" ht="11.45" customHeight="1" x14ac:dyDescent="0.25">
      <c r="B34" s="31" t="s">
        <v>59</v>
      </c>
      <c r="C34" s="23">
        <f t="shared" si="1"/>
        <v>305.30399999999997</v>
      </c>
    </row>
    <row r="35" spans="2:3" ht="11.45" customHeight="1" x14ac:dyDescent="0.25">
      <c r="B35" s="31" t="s">
        <v>60</v>
      </c>
      <c r="C35" s="23">
        <f t="shared" si="1"/>
        <v>149.4091</v>
      </c>
    </row>
    <row r="36" spans="2:3" ht="11.45" customHeight="1" x14ac:dyDescent="0.25">
      <c r="B36" s="31" t="s">
        <v>61</v>
      </c>
      <c r="C36" s="23">
        <f t="shared" si="1"/>
        <v>9.7262999999999984</v>
      </c>
    </row>
    <row r="37" spans="2:3" ht="11.45" customHeight="1" x14ac:dyDescent="0.25">
      <c r="B37" s="31" t="s">
        <v>62</v>
      </c>
      <c r="C37" s="23">
        <f t="shared" si="1"/>
        <v>28.497400000000003</v>
      </c>
    </row>
    <row r="38" spans="2:3" ht="11.45" customHeight="1" x14ac:dyDescent="0.25">
      <c r="B38" s="31" t="s">
        <v>63</v>
      </c>
      <c r="C38" s="23">
        <f t="shared" si="1"/>
        <v>92.721100000000007</v>
      </c>
    </row>
    <row r="39" spans="2:3" ht="11.45" customHeight="1" x14ac:dyDescent="0.25">
      <c r="B39" s="31" t="s">
        <v>64</v>
      </c>
      <c r="C39" s="23">
        <f t="shared" si="1"/>
        <v>101.4712</v>
      </c>
    </row>
    <row r="40" spans="2:3" ht="11.45" customHeight="1" x14ac:dyDescent="0.25">
      <c r="B40" s="31" t="s">
        <v>77</v>
      </c>
      <c r="C40" s="23">
        <f t="shared" si="1"/>
        <v>259.27589999999998</v>
      </c>
    </row>
    <row r="41" spans="2:3" ht="11.45" customHeight="1" x14ac:dyDescent="0.25">
      <c r="B41" s="31" t="s">
        <v>66</v>
      </c>
      <c r="C41" s="23">
        <f t="shared" si="1"/>
        <v>313.6044</v>
      </c>
    </row>
    <row r="42" spans="2:3" ht="11.45" customHeight="1" x14ac:dyDescent="0.25">
      <c r="B42" s="31" t="s">
        <v>67</v>
      </c>
      <c r="C42" s="23">
        <f t="shared" si="1"/>
        <v>19.3826</v>
      </c>
    </row>
    <row r="43" spans="2:3" ht="11.45" customHeight="1" x14ac:dyDescent="0.25">
      <c r="B43" s="31" t="s">
        <v>68</v>
      </c>
      <c r="C43" s="23">
        <f t="shared" si="1"/>
        <v>6.3268000000000004</v>
      </c>
    </row>
    <row r="44" spans="2:3" ht="11.45" customHeight="1" x14ac:dyDescent="0.25">
      <c r="B44" s="32" t="s">
        <v>74</v>
      </c>
      <c r="C44" s="23">
        <f>D25</f>
        <v>9.8257999999999992</v>
      </c>
    </row>
    <row r="86" spans="2:8" ht="20.25" customHeight="1" x14ac:dyDescent="0.25">
      <c r="B86" s="37" t="s">
        <v>73</v>
      </c>
      <c r="G86" s="47" t="s">
        <v>73</v>
      </c>
      <c r="H86" s="48"/>
    </row>
    <row r="88" spans="2:8" ht="11.45" customHeight="1" x14ac:dyDescent="0.25">
      <c r="B88" s="31" t="s">
        <v>76</v>
      </c>
      <c r="C88" s="23">
        <f>F13</f>
        <v>25.467299999999998</v>
      </c>
    </row>
    <row r="89" spans="2:8" ht="11.45" customHeight="1" x14ac:dyDescent="0.25">
      <c r="B89" s="31" t="s">
        <v>58</v>
      </c>
      <c r="C89" s="23">
        <f t="shared" ref="C89:C100" si="2">F14</f>
        <v>17.035</v>
      </c>
    </row>
    <row r="90" spans="2:8" ht="11.45" customHeight="1" x14ac:dyDescent="0.25">
      <c r="B90" s="31" t="s">
        <v>59</v>
      </c>
      <c r="C90" s="23">
        <f t="shared" si="2"/>
        <v>234.3836</v>
      </c>
    </row>
    <row r="91" spans="2:8" ht="11.45" customHeight="1" x14ac:dyDescent="0.25">
      <c r="B91" s="31" t="s">
        <v>60</v>
      </c>
      <c r="C91" s="23">
        <f t="shared" si="2"/>
        <v>94.257000000000005</v>
      </c>
    </row>
    <row r="92" spans="2:8" ht="11.45" customHeight="1" x14ac:dyDescent="0.25">
      <c r="B92" s="31" t="s">
        <v>61</v>
      </c>
      <c r="C92" s="23">
        <f t="shared" si="2"/>
        <v>7.4337</v>
      </c>
    </row>
    <row r="93" spans="2:8" ht="11.45" customHeight="1" x14ac:dyDescent="0.25">
      <c r="B93" s="31" t="s">
        <v>62</v>
      </c>
      <c r="C93" s="23">
        <f t="shared" si="2"/>
        <v>30.313299999999998</v>
      </c>
    </row>
    <row r="94" spans="2:8" ht="11.45" customHeight="1" x14ac:dyDescent="0.25">
      <c r="B94" s="31" t="s">
        <v>63</v>
      </c>
      <c r="C94" s="23">
        <f t="shared" si="2"/>
        <v>80.816299999999998</v>
      </c>
    </row>
    <row r="95" spans="2:8" ht="11.45" customHeight="1" x14ac:dyDescent="0.25">
      <c r="B95" s="31" t="s">
        <v>64</v>
      </c>
      <c r="C95" s="23">
        <f t="shared" si="2"/>
        <v>193.46620000000001</v>
      </c>
    </row>
    <row r="96" spans="2:8" ht="11.45" customHeight="1" x14ac:dyDescent="0.25">
      <c r="B96" s="31" t="s">
        <v>77</v>
      </c>
      <c r="C96" s="23">
        <f t="shared" si="2"/>
        <v>101.569</v>
      </c>
    </row>
    <row r="97" spans="2:3" ht="11.45" customHeight="1" x14ac:dyDescent="0.25">
      <c r="B97" s="31" t="s">
        <v>66</v>
      </c>
      <c r="C97" s="23">
        <f t="shared" si="2"/>
        <v>361.6123</v>
      </c>
    </row>
    <row r="98" spans="2:3" ht="11.45" customHeight="1" x14ac:dyDescent="0.25">
      <c r="B98" s="31" t="s">
        <v>67</v>
      </c>
      <c r="C98" s="23">
        <f t="shared" si="2"/>
        <v>9.8061000000000007</v>
      </c>
    </row>
    <row r="99" spans="2:3" ht="11.45" customHeight="1" x14ac:dyDescent="0.25">
      <c r="B99" s="31" t="s">
        <v>68</v>
      </c>
      <c r="C99" s="23">
        <f t="shared" si="2"/>
        <v>3.5964</v>
      </c>
    </row>
    <row r="100" spans="2:3" ht="11.45" customHeight="1" x14ac:dyDescent="0.25">
      <c r="B100" s="32" t="s">
        <v>74</v>
      </c>
      <c r="C100" s="23">
        <f t="shared" si="2"/>
        <v>-4.5605000000000002</v>
      </c>
    </row>
  </sheetData>
  <mergeCells count="5">
    <mergeCell ref="C10:D10"/>
    <mergeCell ref="E10:F10"/>
    <mergeCell ref="G10:H10"/>
    <mergeCell ref="B26:H28"/>
    <mergeCell ref="G86:H86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7E8D6F-BDAB-40CC-9436-81A56AED9C22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7</vt:i4>
      </vt:variant>
    </vt:vector>
  </HeadingPairs>
  <TitlesOfParts>
    <vt:vector size="7" baseType="lpstr">
      <vt:lpstr>Summary</vt:lpstr>
      <vt:lpstr>Structure</vt:lpstr>
      <vt:lpstr>Sheet 1</vt:lpstr>
      <vt:lpstr>Sheet 2</vt:lpstr>
      <vt:lpstr>Sheet 3</vt:lpstr>
      <vt:lpstr>publié</vt:lpstr>
      <vt:lpstr>Feuil1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2024-08-10T13:11:59Z</dcterms:created>
  <dcterms:modified xsi:type="dcterms:W3CDTF">2024-08-10T14:03:19Z</dcterms:modified>
</cp:coreProperties>
</file>