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mc:AlternateContent xmlns:mc="http://schemas.openxmlformats.org/markup-compatibility/2006">
    <mc:Choice Requires="x15">
      <x15ac:absPath xmlns:x15ac="http://schemas.microsoft.com/office/spreadsheetml/2010/11/ac" url="E:\Tableaux excel1\"/>
    </mc:Choice>
  </mc:AlternateContent>
  <xr:revisionPtr revIDLastSave="0" documentId="8_{88AF6710-55FA-4726-84D2-E1E953530D1A}" xr6:coauthVersionLast="36" xr6:coauthVersionMax="36" xr10:uidLastSave="{00000000-0000-0000-0000-000000000000}"/>
  <bookViews>
    <workbookView xWindow="0" yWindow="0" windowWidth="21600" windowHeight="8385" tabRatio="500" activeTab="1" xr2:uid="{00000000-000D-0000-FFFF-FFFF00000000}"/>
  </bookViews>
  <sheets>
    <sheet name="Données" sheetId="1" r:id="rId1"/>
    <sheet name="Graph" sheetId="2" r:id="rId2"/>
    <sheet name="Graph (2)" sheetId="4" r:id="rId3"/>
    <sheet name="Feuil2" sheetId="3" r:id="rId4"/>
  </sheets>
  <definedNames>
    <definedName name="impot" localSheetId="2">#REF!</definedName>
    <definedName name="impot">#REF!</definedName>
    <definedName name="impots" localSheetId="2">#REF!</definedName>
    <definedName name="impots">#REF!</definedName>
    <definedName name="_xlnm.Print_Titles" localSheetId="0">Données!$A:$A</definedName>
  </definedNames>
  <calcPr calcId="191029"/>
</workbook>
</file>

<file path=xl/calcChain.xml><?xml version="1.0" encoding="utf-8"?>
<calcChain xmlns="http://schemas.openxmlformats.org/spreadsheetml/2006/main">
  <c r="D8" i="2" l="1"/>
  <c r="E8" i="2"/>
  <c r="F8" i="2"/>
  <c r="G8" i="2"/>
  <c r="H8" i="2"/>
  <c r="I8" i="2"/>
  <c r="J8" i="2"/>
  <c r="K8" i="2"/>
  <c r="L8" i="2"/>
  <c r="M8" i="2"/>
  <c r="C8" i="2"/>
  <c r="D3" i="2"/>
  <c r="E3" i="2"/>
  <c r="F3" i="2"/>
  <c r="G3" i="2"/>
  <c r="H3" i="2"/>
  <c r="I3" i="2"/>
  <c r="J3" i="2"/>
  <c r="K3" i="2"/>
  <c r="L3" i="2"/>
  <c r="M3" i="2"/>
  <c r="C3" i="2"/>
  <c r="AE29" i="1" l="1"/>
  <c r="AE28" i="1"/>
  <c r="AE7" i="1"/>
  <c r="AE5" i="1"/>
  <c r="AE24" i="1"/>
  <c r="AE26" i="1"/>
  <c r="AE30" i="1"/>
  <c r="AE15" i="1"/>
  <c r="D6" i="2" l="1"/>
  <c r="E6" i="2"/>
  <c r="F6" i="2"/>
  <c r="G6" i="2"/>
  <c r="H6" i="2"/>
  <c r="I6" i="2"/>
  <c r="J6" i="2"/>
  <c r="K6" i="2"/>
  <c r="L6" i="2"/>
  <c r="M6" i="2"/>
  <c r="C6" i="2"/>
  <c r="D12" i="2"/>
  <c r="E12" i="2"/>
  <c r="F12" i="2"/>
  <c r="G12" i="2"/>
  <c r="H12" i="2"/>
  <c r="I12" i="2"/>
  <c r="J12" i="2"/>
  <c r="K12" i="2"/>
  <c r="L12" i="2"/>
  <c r="M12" i="2"/>
  <c r="C12" i="2"/>
  <c r="D11" i="2"/>
  <c r="E11" i="2"/>
  <c r="F11" i="2"/>
  <c r="G11" i="2"/>
  <c r="H11" i="2"/>
  <c r="I11" i="2"/>
  <c r="J11" i="2"/>
  <c r="K11" i="2"/>
  <c r="L11" i="2"/>
  <c r="M11" i="2"/>
  <c r="C11" i="2"/>
  <c r="G37" i="1"/>
  <c r="H37" i="1"/>
  <c r="I37" i="1"/>
  <c r="J37" i="1"/>
  <c r="K37" i="1"/>
  <c r="L37" i="1"/>
  <c r="M37" i="1"/>
  <c r="N37" i="1"/>
  <c r="O37" i="1"/>
  <c r="P37" i="1"/>
  <c r="Q37" i="1"/>
  <c r="R37" i="1"/>
  <c r="S37" i="1"/>
  <c r="T37" i="1"/>
  <c r="U37" i="1"/>
  <c r="V37" i="1"/>
  <c r="W37" i="1"/>
  <c r="X37" i="1"/>
  <c r="Y37" i="1"/>
  <c r="Z37" i="1"/>
  <c r="AA37" i="1"/>
  <c r="AB37" i="1"/>
  <c r="AC37" i="1"/>
  <c r="AD37" i="1"/>
  <c r="F37" i="1"/>
  <c r="D10" i="2"/>
  <c r="E10" i="2"/>
  <c r="F10" i="2"/>
  <c r="G10" i="2"/>
  <c r="H10" i="2"/>
  <c r="I10" i="2"/>
  <c r="J10" i="2"/>
  <c r="K10" i="2"/>
  <c r="L10" i="2"/>
  <c r="M10" i="2"/>
  <c r="C10" i="2"/>
  <c r="D7" i="2"/>
  <c r="E7" i="2"/>
  <c r="F7" i="2"/>
  <c r="G7" i="2"/>
  <c r="H7" i="2"/>
  <c r="I7" i="2"/>
  <c r="J7" i="2"/>
  <c r="K7" i="2"/>
  <c r="L7" i="2"/>
  <c r="M7" i="2"/>
  <c r="C7" i="2"/>
  <c r="D9" i="2"/>
  <c r="E9" i="2"/>
  <c r="F9" i="2"/>
  <c r="G9" i="2"/>
  <c r="H9" i="2"/>
  <c r="I9" i="2"/>
  <c r="J9" i="2"/>
  <c r="K9" i="2"/>
  <c r="L9" i="2"/>
  <c r="M9" i="2"/>
  <c r="C9" i="2"/>
  <c r="D5" i="2"/>
  <c r="E5" i="2"/>
  <c r="F5" i="2"/>
  <c r="G5" i="2"/>
  <c r="H5" i="2"/>
  <c r="I5" i="2"/>
  <c r="J5" i="2"/>
  <c r="K5" i="2"/>
  <c r="L5" i="2"/>
  <c r="M5" i="2"/>
  <c r="C5" i="2"/>
  <c r="D4" i="2"/>
  <c r="E4" i="2"/>
  <c r="E17" i="2" s="1"/>
  <c r="F4" i="2"/>
  <c r="G4" i="2"/>
  <c r="H4" i="2"/>
  <c r="I4" i="2"/>
  <c r="I17" i="2" s="1"/>
  <c r="J4" i="2"/>
  <c r="K4" i="2"/>
  <c r="L4" i="2"/>
  <c r="M4" i="2"/>
  <c r="M17" i="2" s="1"/>
  <c r="C4" i="2"/>
  <c r="AF26" i="1"/>
  <c r="AF11" i="1"/>
  <c r="AF7" i="1"/>
  <c r="H17" i="2" l="1"/>
  <c r="D17" i="2"/>
  <c r="G17" i="2"/>
  <c r="L17" i="2"/>
  <c r="K17" i="2"/>
  <c r="C17" i="2"/>
  <c r="J17" i="2"/>
  <c r="F17" i="2"/>
  <c r="L13" i="2"/>
  <c r="G13" i="2"/>
  <c r="K13" i="2"/>
  <c r="F13" i="2"/>
  <c r="F19" i="2" s="1"/>
  <c r="J13" i="2"/>
  <c r="J19" i="2" s="1"/>
  <c r="D13" i="2"/>
  <c r="D19" i="2" s="1"/>
  <c r="M13" i="2"/>
  <c r="M19" i="2" s="1"/>
  <c r="I13" i="2"/>
  <c r="I19" i="2" s="1"/>
  <c r="E13" i="2"/>
  <c r="E19" i="2" s="1"/>
  <c r="H13" i="2"/>
  <c r="H19" i="2" s="1"/>
  <c r="C13" i="2"/>
  <c r="C19" i="2" s="1"/>
  <c r="K5" i="4" l="1"/>
  <c r="K19" i="2"/>
  <c r="G7" i="4"/>
  <c r="G19" i="2"/>
  <c r="L7" i="4"/>
  <c r="L19" i="2"/>
  <c r="L9" i="4"/>
  <c r="L5" i="4"/>
  <c r="L6" i="4"/>
  <c r="L4" i="4"/>
  <c r="L11" i="4"/>
  <c r="D6" i="4"/>
  <c r="E7" i="4"/>
  <c r="J8" i="4"/>
  <c r="F5" i="4"/>
  <c r="L12" i="4"/>
  <c r="L21" i="4" s="1"/>
  <c r="C11" i="4"/>
  <c r="D4" i="4"/>
  <c r="D7" i="4"/>
  <c r="G4" i="4"/>
  <c r="J12" i="4"/>
  <c r="K6" i="4"/>
  <c r="J6" i="4"/>
  <c r="G6" i="4"/>
  <c r="G8" i="4"/>
  <c r="L10" i="4"/>
  <c r="I8" i="4"/>
  <c r="I7" i="4"/>
  <c r="I10" i="4"/>
  <c r="F3" i="4"/>
  <c r="K4" i="4"/>
  <c r="G9" i="4"/>
  <c r="I6" i="4"/>
  <c r="D3" i="4"/>
  <c r="K7" i="4"/>
  <c r="K10" i="4"/>
  <c r="G11" i="4"/>
  <c r="G3" i="4"/>
  <c r="G12" i="4"/>
  <c r="D12" i="4"/>
  <c r="K8" i="4"/>
  <c r="K9" i="4"/>
  <c r="C9" i="4"/>
  <c r="C6" i="4"/>
  <c r="H3" i="4"/>
  <c r="E10" i="4"/>
  <c r="J3" i="4"/>
  <c r="I12" i="4"/>
  <c r="K3" i="4"/>
  <c r="K11" i="4"/>
  <c r="G5" i="4"/>
  <c r="G10" i="4"/>
  <c r="K12" i="4"/>
  <c r="D8" i="4"/>
  <c r="L3" i="4"/>
  <c r="L8" i="4"/>
  <c r="M3" i="4"/>
  <c r="M5" i="4"/>
  <c r="M9" i="4"/>
  <c r="M11" i="4"/>
  <c r="M6" i="4"/>
  <c r="M12" i="4"/>
  <c r="F10" i="4"/>
  <c r="E8" i="4"/>
  <c r="J5" i="4"/>
  <c r="J9" i="4"/>
  <c r="M10" i="4"/>
  <c r="C12" i="4"/>
  <c r="H7" i="4"/>
  <c r="C8" i="4"/>
  <c r="H4" i="4"/>
  <c r="F9" i="4"/>
  <c r="E4" i="4"/>
  <c r="J7" i="4"/>
  <c r="M7" i="4"/>
  <c r="H8" i="4"/>
  <c r="E3" i="4"/>
  <c r="E5" i="4"/>
  <c r="E9" i="4"/>
  <c r="E11" i="4"/>
  <c r="J4" i="4"/>
  <c r="F11" i="4"/>
  <c r="J10" i="4"/>
  <c r="D9" i="4"/>
  <c r="D5" i="4"/>
  <c r="M4" i="4"/>
  <c r="D10" i="4"/>
  <c r="F7" i="4"/>
  <c r="F4" i="4"/>
  <c r="H11" i="4"/>
  <c r="H6" i="4"/>
  <c r="C3" i="4"/>
  <c r="C5" i="4"/>
  <c r="E6" i="4"/>
  <c r="I3" i="4"/>
  <c r="I11" i="4"/>
  <c r="I5" i="4"/>
  <c r="I9" i="4"/>
  <c r="E12" i="4"/>
  <c r="J11" i="4"/>
  <c r="C10" i="4"/>
  <c r="H9" i="4"/>
  <c r="M8" i="4"/>
  <c r="H5" i="4"/>
  <c r="F12" i="4"/>
  <c r="F8" i="4"/>
  <c r="H12" i="4"/>
  <c r="F6" i="4"/>
  <c r="D11" i="4"/>
  <c r="H10" i="4"/>
  <c r="I4" i="4"/>
  <c r="C7" i="4"/>
  <c r="C4" i="4"/>
  <c r="G21" i="4" l="1"/>
  <c r="D22" i="4"/>
  <c r="C21" i="4"/>
  <c r="L13" i="4"/>
  <c r="K13" i="4"/>
  <c r="G22" i="4"/>
  <c r="K21" i="4"/>
  <c r="H13" i="4"/>
  <c r="E21" i="4"/>
  <c r="K22" i="4"/>
  <c r="G24" i="4"/>
  <c r="K24" i="4"/>
  <c r="G13" i="4"/>
  <c r="L22" i="4"/>
  <c r="L24" i="4"/>
  <c r="M24" i="4"/>
  <c r="F22" i="4"/>
  <c r="F24" i="4"/>
  <c r="J24" i="4"/>
  <c r="J22" i="4"/>
  <c r="J21" i="4"/>
  <c r="H22" i="4"/>
  <c r="I24" i="4"/>
  <c r="I13" i="4"/>
  <c r="I22" i="4"/>
  <c r="C13" i="4"/>
  <c r="C22" i="4"/>
  <c r="D21" i="4"/>
  <c r="J13" i="4"/>
  <c r="E13" i="4"/>
  <c r="E22" i="4"/>
  <c r="E24" i="4"/>
  <c r="F13" i="4"/>
  <c r="M21" i="4"/>
  <c r="H24" i="4"/>
  <c r="M13" i="4"/>
  <c r="M22" i="4"/>
  <c r="C24" i="4"/>
  <c r="H21" i="4"/>
  <c r="I21" i="4"/>
  <c r="F21" i="4"/>
  <c r="D13" i="4"/>
  <c r="D24" i="4"/>
</calcChain>
</file>

<file path=xl/sharedStrings.xml><?xml version="1.0" encoding="utf-8"?>
<sst xmlns="http://schemas.openxmlformats.org/spreadsheetml/2006/main" count="115" uniqueCount="57">
  <si>
    <t>Impôts</t>
  </si>
  <si>
    <t>en milliards d'euros</t>
  </si>
  <si>
    <t>Taxe sur la valeur ajoutée (TVA)</t>
  </si>
  <si>
    <t>Impôts et droits sur les importations</t>
  </si>
  <si>
    <t>Impôts sur les produits</t>
  </si>
  <si>
    <t xml:space="preserve">    dont :</t>
  </si>
  <si>
    <t xml:space="preserve">    accises sur les produits énergétiques (TICPE)</t>
  </si>
  <si>
    <t xml:space="preserve">    accises sur les tabacs</t>
  </si>
  <si>
    <t xml:space="preserve">Impôts sur les salaires et la main d'œuvre </t>
  </si>
  <si>
    <t xml:space="preserve">    dont taxes sur les salaires</t>
  </si>
  <si>
    <t>Impôts divers sur la production</t>
  </si>
  <si>
    <t>    taxe foncière</t>
  </si>
  <si>
    <t>    cotisation foncière des entreprises</t>
  </si>
  <si>
    <t>///</t>
  </si>
  <si>
    <t>    cotisation sur la valeur ajoutée des entreprises</t>
  </si>
  <si>
    <t>    taxe professionnelle (TP)</t>
  </si>
  <si>
    <t>    contribution sociale de solidarité des sociétés</t>
  </si>
  <si>
    <t>Impôts courants sur le revenu</t>
  </si>
  <si>
    <r>
      <rPr>
        <i/>
        <sz val="10"/>
        <color rgb="FF000000"/>
        <rFont val="Arial"/>
        <family val="2"/>
        <charset val="1"/>
      </rPr>
      <t>    contribution sociale généralisée (CSG)</t>
    </r>
    <r>
      <rPr>
        <i/>
        <vertAlign val="superscript"/>
        <sz val="10"/>
        <color rgb="FF000000"/>
        <rFont val="Arial"/>
        <family val="2"/>
        <charset val="1"/>
      </rPr>
      <t>1</t>
    </r>
  </si>
  <si>
    <r>
      <rPr>
        <i/>
        <sz val="10"/>
        <color rgb="FF000000"/>
        <rFont val="Arial"/>
        <family val="2"/>
        <charset val="1"/>
      </rPr>
      <t>    contribution au remboursement de la dette sociale (CRDS)</t>
    </r>
    <r>
      <rPr>
        <i/>
        <vertAlign val="superscript"/>
        <sz val="10"/>
        <color rgb="FF000000"/>
        <rFont val="Arial"/>
        <family val="2"/>
        <charset val="1"/>
      </rPr>
      <t>1</t>
    </r>
  </si>
  <si>
    <t xml:space="preserve">    impôt sur le revenu des personnes physiques (IRPP), avant crédits d'impôt</t>
  </si>
  <si>
    <t xml:space="preserve">    impôt sur les sociétés (IS), avant crédits d'impôt</t>
  </si>
  <si>
    <t>Autres impôts courants</t>
  </si>
  <si>
    <t>    taxe d'habitation</t>
  </si>
  <si>
    <t xml:space="preserve">    impôt sur la fortune (IFI, ex ISF)</t>
  </si>
  <si>
    <t>Impôts en capital</t>
  </si>
  <si>
    <t xml:space="preserve">    dont droits de mutation à titre gratuit</t>
  </si>
  <si>
    <t>/// : absence de résultat due à la nature des choses.</t>
  </si>
  <si>
    <t>1. La CSG et la CRDS prélevés sur les jeux sont ici inclus aux prélèvements sur jeux (impôts sur produits) et non aux lignes CSG et CRDS. Sur les jeux, l'assiette de ces prélèvements est essentiellement le produit brut des sociétés de jeux (mises des joueurs nettes des gains versés aux gagnants), et non les gains versés.</t>
  </si>
  <si>
    <t>Lecture : en 2023, la TVA est de 205,0 milliards d’euros.</t>
  </si>
  <si>
    <t>Champ : France.</t>
  </si>
  <si>
    <t>Source : Insee, comptes nationaux - base 2020.</t>
  </si>
  <si>
    <t>Cotisations sociales nettes</t>
  </si>
  <si>
    <t>Impôts sur les produits et autres (hors TVA)</t>
  </si>
  <si>
    <t>Total</t>
  </si>
  <si>
    <t>total impôts</t>
  </si>
  <si>
    <t>TVA (1)</t>
  </si>
  <si>
    <t>(2) Contribution sociale généralisée et contribution au remboursement de la dette sociale.</t>
  </si>
  <si>
    <t>CSG+CRDS (2)</t>
  </si>
  <si>
    <t>(3) Impôts sur le revenu des personnes physiques, nets des crédits d'impôts.</t>
  </si>
  <si>
    <t>IRPP (3)</t>
  </si>
  <si>
    <t>(4) Y compris la main d'œuvre.</t>
  </si>
  <si>
    <t xml:space="preserve">Impôts sur les salaires (4) </t>
  </si>
  <si>
    <t>Impôt sur les sociétés (IS), nets crédits d'impôt</t>
  </si>
  <si>
    <t>Autres impôts (5)</t>
  </si>
  <si>
    <t>(5) Y compris autres impôts sur le revenu.</t>
  </si>
  <si>
    <t>(1) Taxe sur la valeur ajoutée.</t>
  </si>
  <si>
    <t>Total P.O.</t>
  </si>
  <si>
    <t>Impôt sur les sociétés (IS), nets des  crédits d'impôt</t>
  </si>
  <si>
    <t>Impôts sur les produits et autres (hors TVA) (exemple TICPE)</t>
  </si>
  <si>
    <t>Ensemble des impôts et cotisations sociales (I)</t>
  </si>
  <si>
    <t xml:space="preserve">  Impôts et cotisations sociales susceptibles de ne pas être collectés (II)</t>
  </si>
  <si>
    <t xml:space="preserve">  Crédits d'impôt (IV)</t>
  </si>
  <si>
    <t>Cotisations sociales nettes (hors D612)</t>
  </si>
  <si>
    <t>Prélèvements obligatoires = (I)+(II)+(III)+(IV)</t>
  </si>
  <si>
    <t xml:space="preserve"> Pour mémoire impôt sur les sociétés (IS), nets crédits d'impôt</t>
  </si>
  <si>
    <t xml:space="preserve">  Cotisations sociales imputées (D612) (III)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</si>
</sst>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17" x14ac:knownFonts="1">
    <font>
      <sz val="10"/>
      <name val="Arial"/>
      <family val="2"/>
      <charset val="1"/>
    </font>
    <font>
      <sz val="11"/>
      <color theme="1"/>
      <name val="Arial"/>
      <family val="2"/>
      <scheme val="minor"/>
    </font>
    <font>
      <sz val="10"/>
      <name val="Arial"/>
      <family val="2"/>
    </font>
    <font>
      <b/>
      <sz val="10"/>
      <name val="Arial"/>
      <family val="2"/>
      <charset val="1"/>
    </font>
    <font>
      <sz val="10"/>
      <color rgb="FF0000FF"/>
      <name val="Arial"/>
      <family val="2"/>
      <charset val="1"/>
    </font>
    <font>
      <b/>
      <sz val="10"/>
      <color rgb="FF000000"/>
      <name val="Arial"/>
      <family val="2"/>
      <charset val="1"/>
    </font>
    <font>
      <i/>
      <sz val="10"/>
      <color rgb="FF000000"/>
      <name val="Arial"/>
      <family val="2"/>
      <charset val="1"/>
    </font>
    <font>
      <i/>
      <sz val="10"/>
      <name val="Arial"/>
      <family val="2"/>
      <charset val="1"/>
    </font>
    <font>
      <i/>
      <vertAlign val="superscript"/>
      <sz val="10"/>
      <color rgb="FF000000"/>
      <name val="Arial"/>
      <family val="2"/>
      <charset val="1"/>
    </font>
    <font>
      <sz val="8"/>
      <name val="Arial"/>
      <family val="2"/>
      <charset val="1"/>
    </font>
    <font>
      <sz val="11"/>
      <color theme="1"/>
      <name val="Calibri"/>
      <family val="2"/>
      <charset val="1"/>
    </font>
    <font>
      <sz val="10"/>
      <name val="Arial"/>
      <family val="2"/>
      <charset val="1"/>
    </font>
    <font>
      <sz val="12"/>
      <name val="Arial"/>
      <family val="2"/>
    </font>
    <font>
      <sz val="12"/>
      <color theme="1"/>
      <name val="Arial"/>
      <family val="2"/>
    </font>
    <font>
      <sz val="12"/>
      <color rgb="FF525457"/>
      <name val="Arial"/>
      <family val="2"/>
    </font>
    <font>
      <b/>
      <sz val="12"/>
      <name val="Arial"/>
      <family val="2"/>
    </font>
    <font>
      <b/>
      <sz val="12"/>
      <color rgb="FFFF0000"/>
      <name val="Arial"/>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0" fontId="2" fillId="0" borderId="0"/>
    <xf numFmtId="0" fontId="2" fillId="0" borderId="0"/>
    <xf numFmtId="0" fontId="11" fillId="0" borderId="0"/>
    <xf numFmtId="0" fontId="2" fillId="0" borderId="0" applyNumberFormat="0" applyFill="0" applyBorder="0" applyAlignment="0" applyProtection="0"/>
    <xf numFmtId="0" fontId="1" fillId="0" borderId="0"/>
  </cellStyleXfs>
  <cellXfs count="90">
    <xf numFmtId="0" fontId="0" fillId="0" borderId="0" xfId="0"/>
    <xf numFmtId="0" fontId="0" fillId="0" borderId="0" xfId="0" applyFont="1" applyAlignment="1" applyProtection="1">
      <alignment vertical="center"/>
    </xf>
    <xf numFmtId="0" fontId="3" fillId="0" borderId="0" xfId="3" applyFont="1" applyBorder="1" applyAlignment="1" applyProtection="1">
      <alignment horizontal="left" vertical="center"/>
    </xf>
    <xf numFmtId="0" fontId="0" fillId="0" borderId="0" xfId="3" applyFont="1" applyBorder="1" applyAlignment="1" applyProtection="1">
      <alignment vertical="center"/>
    </xf>
    <xf numFmtId="0" fontId="4" fillId="0" borderId="0" xfId="3" applyFont="1" applyBorder="1" applyAlignment="1" applyProtection="1">
      <alignment vertical="center"/>
    </xf>
    <xf numFmtId="0" fontId="0" fillId="0" borderId="0" xfId="3" applyFont="1" applyBorder="1" applyAlignment="1" applyProtection="1">
      <alignment horizontal="left" vertical="center"/>
    </xf>
    <xf numFmtId="0" fontId="0" fillId="0" borderId="0" xfId="3" applyFont="1" applyBorder="1" applyAlignment="1" applyProtection="1">
      <alignment horizontal="right" vertical="center"/>
    </xf>
    <xf numFmtId="0" fontId="0" fillId="0" borderId="0" xfId="0" applyFont="1" applyBorder="1" applyAlignment="1" applyProtection="1">
      <alignment vertical="center"/>
    </xf>
    <xf numFmtId="0" fontId="3" fillId="0" borderId="0" xfId="3" applyFont="1" applyBorder="1" applyAlignment="1" applyProtection="1">
      <alignment horizontal="center" vertical="center"/>
    </xf>
    <xf numFmtId="0" fontId="3" fillId="0" borderId="0" xfId="0" applyFont="1" applyAlignment="1" applyProtection="1">
      <alignment horizontal="center" vertical="center"/>
    </xf>
    <xf numFmtId="0" fontId="0" fillId="0" borderId="0" xfId="0" applyFont="1" applyAlignment="1" applyProtection="1">
      <alignment horizontal="center" vertical="center"/>
    </xf>
    <xf numFmtId="0" fontId="3" fillId="0" borderId="0" xfId="3" applyFont="1" applyBorder="1" applyAlignment="1" applyProtection="1">
      <alignment vertical="center" wrapText="1"/>
    </xf>
    <xf numFmtId="164" fontId="3" fillId="0" borderId="0" xfId="0" applyNumberFormat="1" applyFont="1" applyAlignment="1" applyProtection="1">
      <alignment horizontal="right" vertical="center"/>
    </xf>
    <xf numFmtId="0" fontId="3" fillId="0" borderId="0" xfId="0" applyFont="1" applyAlignment="1" applyProtection="1">
      <alignment vertical="center"/>
    </xf>
    <xf numFmtId="0" fontId="5" fillId="0" borderId="0" xfId="3" applyFont="1" applyBorder="1" applyAlignment="1" applyProtection="1">
      <alignment vertical="center" wrapText="1"/>
    </xf>
    <xf numFmtId="0" fontId="6" fillId="0" borderId="0" xfId="3" applyFont="1" applyBorder="1" applyAlignment="1" applyProtection="1">
      <alignment vertical="center" wrapText="1"/>
    </xf>
    <xf numFmtId="164" fontId="7" fillId="0" borderId="0" xfId="0" applyNumberFormat="1" applyFont="1" applyAlignment="1" applyProtection="1">
      <alignment horizontal="right" vertical="center"/>
    </xf>
    <xf numFmtId="0" fontId="7" fillId="0" borderId="0" xfId="0" applyFont="1" applyAlignment="1" applyProtection="1">
      <alignment vertical="center"/>
    </xf>
    <xf numFmtId="0" fontId="9" fillId="0" borderId="0" xfId="0" applyFont="1" applyAlignment="1" applyProtection="1">
      <alignment vertical="center" wrapText="1"/>
    </xf>
    <xf numFmtId="0" fontId="9" fillId="0" borderId="0" xfId="0" applyFont="1" applyAlignment="1" applyProtection="1">
      <alignment vertical="center"/>
    </xf>
    <xf numFmtId="165" fontId="9" fillId="0" borderId="0" xfId="0" applyNumberFormat="1" applyFont="1" applyAlignment="1" applyProtection="1">
      <alignment horizontal="right" vertical="center"/>
    </xf>
    <xf numFmtId="165" fontId="9" fillId="0" borderId="0" xfId="3" applyNumberFormat="1" applyFont="1" applyAlignment="1" applyProtection="1">
      <alignment vertical="center" wrapText="1"/>
    </xf>
    <xf numFmtId="165" fontId="9" fillId="0" borderId="0" xfId="3" applyNumberFormat="1" applyFont="1" applyAlignment="1" applyProtection="1">
      <alignment vertical="center"/>
    </xf>
    <xf numFmtId="165" fontId="10" fillId="0" borderId="0" xfId="0" applyNumberFormat="1" applyFont="1" applyAlignment="1" applyProtection="1"/>
    <xf numFmtId="165" fontId="0" fillId="0" borderId="0" xfId="0" applyNumberFormat="1" applyAlignment="1" applyProtection="1">
      <alignment horizontal="right"/>
    </xf>
    <xf numFmtId="0" fontId="5" fillId="2" borderId="0" xfId="3" applyFont="1" applyFill="1" applyBorder="1" applyAlignment="1" applyProtection="1">
      <alignment vertical="center" wrapText="1"/>
    </xf>
    <xf numFmtId="164" fontId="3" fillId="2" borderId="0" xfId="0" applyNumberFormat="1" applyFont="1" applyFill="1" applyAlignment="1" applyProtection="1">
      <alignment horizontal="right" vertical="center"/>
    </xf>
    <xf numFmtId="0" fontId="3" fillId="2" borderId="0" xfId="0" applyFont="1" applyFill="1" applyAlignment="1" applyProtection="1">
      <alignment vertical="center"/>
    </xf>
    <xf numFmtId="0" fontId="0" fillId="2" borderId="0" xfId="0" applyFont="1" applyFill="1" applyAlignment="1" applyProtection="1">
      <alignment vertical="center"/>
    </xf>
    <xf numFmtId="0" fontId="0" fillId="2" borderId="0" xfId="0" applyFill="1"/>
    <xf numFmtId="164" fontId="3" fillId="0" borderId="0" xfId="0" applyNumberFormat="1" applyFont="1" applyAlignment="1" applyProtection="1">
      <alignment vertical="center"/>
    </xf>
    <xf numFmtId="0" fontId="12" fillId="0" borderId="0" xfId="0" applyFont="1"/>
    <xf numFmtId="164" fontId="0" fillId="0" borderId="0" xfId="0" applyNumberFormat="1" applyFont="1" applyAlignment="1" applyProtection="1">
      <alignment vertical="center"/>
    </xf>
    <xf numFmtId="0" fontId="14" fillId="0" borderId="0" xfId="0" applyFont="1"/>
    <xf numFmtId="0" fontId="12" fillId="0" borderId="0" xfId="0" applyFont="1" applyAlignment="1" applyProtection="1">
      <alignment vertical="center"/>
    </xf>
    <xf numFmtId="166" fontId="12" fillId="0" borderId="0" xfId="0" applyNumberFormat="1" applyFont="1"/>
    <xf numFmtId="0" fontId="13" fillId="3" borderId="1" xfId="0" applyFont="1" applyFill="1" applyBorder="1" applyAlignment="1">
      <alignment horizontal="center"/>
    </xf>
    <xf numFmtId="0" fontId="13" fillId="3" borderId="2" xfId="0" applyFont="1" applyFill="1" applyBorder="1" applyAlignment="1">
      <alignment horizontal="center"/>
    </xf>
    <xf numFmtId="0" fontId="13" fillId="3" borderId="3" xfId="0" applyFont="1" applyFill="1" applyBorder="1" applyAlignment="1">
      <alignment horizontal="center"/>
    </xf>
    <xf numFmtId="0" fontId="12" fillId="0" borderId="6" xfId="0" applyFont="1" applyBorder="1"/>
    <xf numFmtId="0" fontId="12" fillId="0" borderId="6" xfId="0" applyFont="1" applyBorder="1" applyAlignment="1">
      <alignment wrapText="1"/>
    </xf>
    <xf numFmtId="166" fontId="12" fillId="0" borderId="1" xfId="0" applyNumberFormat="1" applyFont="1" applyBorder="1"/>
    <xf numFmtId="166" fontId="12" fillId="0" borderId="2" xfId="0" applyNumberFormat="1" applyFont="1" applyBorder="1"/>
    <xf numFmtId="166" fontId="12" fillId="0" borderId="3" xfId="0" applyNumberFormat="1" applyFont="1" applyBorder="1"/>
    <xf numFmtId="0" fontId="13" fillId="3" borderId="7" xfId="0" applyFont="1" applyFill="1" applyBorder="1" applyAlignment="1">
      <alignment vertical="top" wrapText="1"/>
    </xf>
    <xf numFmtId="0" fontId="12" fillId="0" borderId="8" xfId="0" applyFont="1" applyBorder="1" applyAlignment="1">
      <alignment vertical="top" wrapText="1"/>
    </xf>
    <xf numFmtId="0" fontId="13" fillId="3" borderId="8" xfId="0" applyFont="1" applyFill="1" applyBorder="1" applyAlignment="1">
      <alignment vertical="top" wrapText="1"/>
    </xf>
    <xf numFmtId="0" fontId="12" fillId="0" borderId="9" xfId="0" applyFont="1" applyBorder="1" applyAlignment="1">
      <alignment vertical="top" wrapText="1"/>
    </xf>
    <xf numFmtId="166" fontId="12" fillId="0" borderId="10" xfId="0" applyNumberFormat="1" applyFont="1" applyBorder="1" applyAlignment="1">
      <alignment vertical="top"/>
    </xf>
    <xf numFmtId="166" fontId="12" fillId="0" borderId="11" xfId="0" applyNumberFormat="1" applyFont="1" applyBorder="1" applyAlignment="1">
      <alignment vertical="top"/>
    </xf>
    <xf numFmtId="166" fontId="12" fillId="0" borderId="12" xfId="0" applyNumberFormat="1" applyFont="1" applyBorder="1" applyAlignment="1">
      <alignment vertical="top"/>
    </xf>
    <xf numFmtId="166" fontId="12" fillId="0" borderId="4" xfId="0" applyNumberFormat="1" applyFont="1" applyBorder="1" applyAlignment="1">
      <alignment vertical="top"/>
    </xf>
    <xf numFmtId="166" fontId="12" fillId="0" borderId="0" xfId="0" applyNumberFormat="1" applyFont="1" applyBorder="1" applyAlignment="1">
      <alignment vertical="top"/>
    </xf>
    <xf numFmtId="166" fontId="12" fillId="0" borderId="5" xfId="0" applyNumberFormat="1" applyFont="1" applyBorder="1" applyAlignment="1">
      <alignment vertical="top"/>
    </xf>
    <xf numFmtId="166" fontId="12" fillId="0" borderId="13" xfId="0" applyNumberFormat="1" applyFont="1" applyBorder="1" applyAlignment="1">
      <alignment vertical="top"/>
    </xf>
    <xf numFmtId="166" fontId="12" fillId="0" borderId="14" xfId="0" applyNumberFormat="1" applyFont="1" applyBorder="1" applyAlignment="1">
      <alignment vertical="top"/>
    </xf>
    <xf numFmtId="166" fontId="12" fillId="0" borderId="15" xfId="0" applyNumberFormat="1" applyFont="1" applyBorder="1" applyAlignment="1">
      <alignment vertical="top"/>
    </xf>
    <xf numFmtId="164" fontId="0" fillId="0" borderId="0" xfId="0" applyNumberFormat="1" applyFont="1" applyBorder="1" applyAlignment="1" applyProtection="1">
      <alignment vertical="center"/>
    </xf>
    <xf numFmtId="164" fontId="0" fillId="0" borderId="0" xfId="0" applyNumberFormat="1" applyFont="1" applyBorder="1" applyAlignment="1" applyProtection="1">
      <alignment horizontal="right" vertical="center"/>
    </xf>
    <xf numFmtId="164" fontId="12" fillId="0" borderId="10" xfId="0" applyNumberFormat="1" applyFont="1" applyBorder="1" applyAlignment="1">
      <alignment vertical="top"/>
    </xf>
    <xf numFmtId="164" fontId="12" fillId="0" borderId="11" xfId="0" applyNumberFormat="1" applyFont="1" applyBorder="1" applyAlignment="1">
      <alignment vertical="top"/>
    </xf>
    <xf numFmtId="164" fontId="12" fillId="0" borderId="12" xfId="0" applyNumberFormat="1" applyFont="1" applyBorder="1" applyAlignment="1">
      <alignment vertical="top"/>
    </xf>
    <xf numFmtId="164" fontId="12" fillId="0" borderId="4" xfId="0" applyNumberFormat="1" applyFont="1" applyBorder="1" applyAlignment="1">
      <alignment vertical="top"/>
    </xf>
    <xf numFmtId="164" fontId="12" fillId="0" borderId="0" xfId="0" applyNumberFormat="1" applyFont="1" applyBorder="1" applyAlignment="1">
      <alignment vertical="top"/>
    </xf>
    <xf numFmtId="164" fontId="12" fillId="0" borderId="5" xfId="0" applyNumberFormat="1" applyFont="1" applyBorder="1" applyAlignment="1">
      <alignment vertical="top"/>
    </xf>
    <xf numFmtId="164" fontId="1" fillId="0" borderId="11" xfId="5" applyNumberFormat="1" applyFill="1" applyBorder="1" applyAlignment="1">
      <alignment horizontal="right" vertical="top"/>
    </xf>
    <xf numFmtId="164" fontId="1" fillId="0" borderId="12" xfId="5" applyNumberFormat="1" applyFill="1" applyBorder="1" applyAlignment="1">
      <alignment horizontal="right" vertical="top"/>
    </xf>
    <xf numFmtId="164" fontId="1" fillId="0" borderId="0" xfId="5" applyNumberFormat="1" applyFill="1" applyBorder="1" applyAlignment="1">
      <alignment horizontal="right" vertical="top"/>
    </xf>
    <xf numFmtId="164" fontId="1" fillId="0" borderId="5" xfId="5" applyNumberFormat="1" applyFill="1" applyBorder="1" applyAlignment="1">
      <alignment horizontal="right" vertical="top"/>
    </xf>
    <xf numFmtId="165" fontId="1" fillId="0" borderId="7" xfId="5" applyNumberFormat="1" applyBorder="1" applyAlignment="1">
      <alignment vertical="top" wrapText="1"/>
    </xf>
    <xf numFmtId="165" fontId="1" fillId="0" borderId="8" xfId="5" applyNumberFormat="1" applyBorder="1" applyAlignment="1">
      <alignment vertical="top" wrapText="1"/>
    </xf>
    <xf numFmtId="0" fontId="15" fillId="2" borderId="9" xfId="0" applyFont="1" applyFill="1" applyBorder="1" applyAlignment="1">
      <alignment vertical="top" wrapText="1"/>
    </xf>
    <xf numFmtId="164" fontId="15" fillId="2" borderId="13" xfId="0" applyNumberFormat="1" applyFont="1" applyFill="1" applyBorder="1" applyAlignment="1">
      <alignment vertical="top"/>
    </xf>
    <xf numFmtId="164" fontId="15" fillId="2" borderId="14" xfId="0" applyNumberFormat="1" applyFont="1" applyFill="1" applyBorder="1" applyAlignment="1">
      <alignment vertical="top"/>
    </xf>
    <xf numFmtId="164" fontId="15" fillId="2" borderId="15" xfId="0" applyNumberFormat="1" applyFont="1" applyFill="1" applyBorder="1" applyAlignment="1">
      <alignment vertical="top"/>
    </xf>
    <xf numFmtId="0" fontId="16" fillId="2" borderId="9" xfId="0" applyFont="1" applyFill="1" applyBorder="1" applyAlignment="1">
      <alignment vertical="top" wrapText="1"/>
    </xf>
    <xf numFmtId="164" fontId="16" fillId="2" borderId="14" xfId="0" applyNumberFormat="1" applyFont="1" applyFill="1" applyBorder="1"/>
    <xf numFmtId="164" fontId="16" fillId="2" borderId="15" xfId="0" applyNumberFormat="1" applyFont="1" applyFill="1" applyBorder="1"/>
    <xf numFmtId="0" fontId="12" fillId="0" borderId="0" xfId="0" applyFont="1" applyAlignment="1">
      <alignment vertical="top"/>
    </xf>
    <xf numFmtId="0" fontId="12" fillId="0" borderId="7" xfId="0" applyFont="1" applyBorder="1" applyAlignment="1">
      <alignment vertical="top"/>
    </xf>
    <xf numFmtId="0" fontId="13" fillId="3" borderId="1" xfId="0" applyFont="1" applyFill="1" applyBorder="1" applyAlignment="1">
      <alignment horizontal="center" vertical="top"/>
    </xf>
    <xf numFmtId="0" fontId="13" fillId="3" borderId="2" xfId="0" applyFont="1" applyFill="1" applyBorder="1" applyAlignment="1">
      <alignment horizontal="center" vertical="top"/>
    </xf>
    <xf numFmtId="0" fontId="13" fillId="3" borderId="3" xfId="0" applyFont="1" applyFill="1" applyBorder="1" applyAlignment="1">
      <alignment horizontal="center" vertical="top"/>
    </xf>
    <xf numFmtId="164" fontId="12" fillId="0" borderId="14" xfId="0" applyNumberFormat="1" applyFont="1" applyBorder="1" applyAlignment="1">
      <alignment vertical="top"/>
    </xf>
    <xf numFmtId="164" fontId="12" fillId="0" borderId="15" xfId="0" applyNumberFormat="1" applyFont="1" applyBorder="1" applyAlignment="1">
      <alignment vertical="top"/>
    </xf>
    <xf numFmtId="0" fontId="12" fillId="3" borderId="0" xfId="0" applyFont="1" applyFill="1" applyBorder="1"/>
    <xf numFmtId="164" fontId="16" fillId="3" borderId="0" xfId="0" applyNumberFormat="1" applyFont="1" applyFill="1" applyBorder="1"/>
    <xf numFmtId="164" fontId="1" fillId="0" borderId="10" xfId="5" applyNumberFormat="1" applyFill="1" applyBorder="1" applyAlignment="1">
      <alignment horizontal="right" vertical="top"/>
    </xf>
    <xf numFmtId="164" fontId="1" fillId="0" borderId="4" xfId="5" applyNumberFormat="1" applyFill="1" applyBorder="1" applyAlignment="1">
      <alignment horizontal="right" vertical="top"/>
    </xf>
    <xf numFmtId="164" fontId="16" fillId="2" borderId="13" xfId="0" applyNumberFormat="1" applyFont="1" applyFill="1" applyBorder="1"/>
  </cellXfs>
  <cellStyles count="6">
    <cellStyle name="Excel.Chart" xfId="1" xr:uid="{00000000-0005-0000-0000-000006000000}"/>
    <cellStyle name="Motif" xfId="2" xr:uid="{00000000-0005-0000-0000-000007000000}"/>
    <cellStyle name="Normal" xfId="0" builtinId="0"/>
    <cellStyle name="Normal 2" xfId="4" xr:uid="{7899AB45-D122-45CB-BB00-323D26CEA800}"/>
    <cellStyle name="Normal 3" xfId="5" xr:uid="{00000000-0005-0000-0000-000033000000}"/>
    <cellStyle name="Normal_Tableaux CC_Fin Publiques" xfId="3"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Graph!$B$3</c:f>
              <c:strCache>
                <c:ptCount val="1"/>
                <c:pt idx="0">
                  <c:v>Cotisations sociales nettes</c:v>
                </c:pt>
              </c:strCache>
            </c:strRef>
          </c:tx>
          <c:spPr>
            <a:solidFill>
              <a:schemeClr val="accent1"/>
            </a:solidFill>
            <a:ln>
              <a:noFill/>
            </a:ln>
            <a:effectLst/>
          </c:spPr>
          <c:invertIfNegative val="0"/>
          <c:cat>
            <c:numRef>
              <c:f>Graph!$C$2:$M$2</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Graph!$C$3:$M$3</c:f>
              <c:numCache>
                <c:formatCode>0.0</c:formatCode>
                <c:ptCount val="11"/>
                <c:pt idx="0">
                  <c:v>349.35500000000002</c:v>
                </c:pt>
                <c:pt idx="1">
                  <c:v>358.80400000000003</c:v>
                </c:pt>
                <c:pt idx="2">
                  <c:v>362.76299999999998</c:v>
                </c:pt>
                <c:pt idx="3">
                  <c:v>367.82399999999996</c:v>
                </c:pt>
                <c:pt idx="4">
                  <c:v>380.19999999999993</c:v>
                </c:pt>
                <c:pt idx="5">
                  <c:v>373.64600000000002</c:v>
                </c:pt>
                <c:pt idx="6">
                  <c:v>357.98100000000005</c:v>
                </c:pt>
                <c:pt idx="7">
                  <c:v>336.32</c:v>
                </c:pt>
                <c:pt idx="8">
                  <c:v>366.07900000000001</c:v>
                </c:pt>
                <c:pt idx="9">
                  <c:v>391.22700000000003</c:v>
                </c:pt>
                <c:pt idx="10">
                  <c:v>408.87299999999999</c:v>
                </c:pt>
              </c:numCache>
            </c:numRef>
          </c:val>
          <c:extLst>
            <c:ext xmlns:c16="http://schemas.microsoft.com/office/drawing/2014/chart" uri="{C3380CC4-5D6E-409C-BE32-E72D297353CC}">
              <c16:uniqueId val="{00000000-B530-484C-9A43-372600529CD2}"/>
            </c:ext>
          </c:extLst>
        </c:ser>
        <c:ser>
          <c:idx val="1"/>
          <c:order val="1"/>
          <c:tx>
            <c:strRef>
              <c:f>Graph!$B$4</c:f>
              <c:strCache>
                <c:ptCount val="1"/>
                <c:pt idx="0">
                  <c:v>TVA (1)</c:v>
                </c:pt>
              </c:strCache>
            </c:strRef>
          </c:tx>
          <c:spPr>
            <a:solidFill>
              <a:schemeClr val="accent2"/>
            </a:solidFill>
            <a:ln>
              <a:noFill/>
            </a:ln>
            <a:effectLst/>
          </c:spPr>
          <c:invertIfNegative val="0"/>
          <c:cat>
            <c:numRef>
              <c:f>Graph!$C$2:$M$2</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Graph!$C$4:$M$4</c:f>
              <c:numCache>
                <c:formatCode>0.0</c:formatCode>
                <c:ptCount val="11"/>
                <c:pt idx="0">
                  <c:v>144.91800000000001</c:v>
                </c:pt>
                <c:pt idx="1">
                  <c:v>148.922</c:v>
                </c:pt>
                <c:pt idx="2">
                  <c:v>152.167</c:v>
                </c:pt>
                <c:pt idx="3">
                  <c:v>154.96700000000001</c:v>
                </c:pt>
                <c:pt idx="4">
                  <c:v>162.452</c:v>
                </c:pt>
                <c:pt idx="5">
                  <c:v>168.17699999999999</c:v>
                </c:pt>
                <c:pt idx="6">
                  <c:v>174.42400000000001</c:v>
                </c:pt>
                <c:pt idx="7">
                  <c:v>162.09</c:v>
                </c:pt>
                <c:pt idx="8">
                  <c:v>185.35</c:v>
                </c:pt>
                <c:pt idx="9">
                  <c:v>199.36199999999999</c:v>
                </c:pt>
                <c:pt idx="10">
                  <c:v>205.036</c:v>
                </c:pt>
              </c:numCache>
            </c:numRef>
          </c:val>
          <c:extLst>
            <c:ext xmlns:c16="http://schemas.microsoft.com/office/drawing/2014/chart" uri="{C3380CC4-5D6E-409C-BE32-E72D297353CC}">
              <c16:uniqueId val="{00000001-B530-484C-9A43-372600529CD2}"/>
            </c:ext>
          </c:extLst>
        </c:ser>
        <c:ser>
          <c:idx val="2"/>
          <c:order val="2"/>
          <c:tx>
            <c:strRef>
              <c:f>Graph!$B$5</c:f>
              <c:strCache>
                <c:ptCount val="1"/>
                <c:pt idx="0">
                  <c:v>Impôts sur les produits et autres (hors TVA)</c:v>
                </c:pt>
              </c:strCache>
            </c:strRef>
          </c:tx>
          <c:spPr>
            <a:solidFill>
              <a:schemeClr val="accent3"/>
            </a:solidFill>
            <a:ln>
              <a:noFill/>
            </a:ln>
            <a:effectLst/>
          </c:spPr>
          <c:invertIfNegative val="0"/>
          <c:cat>
            <c:numRef>
              <c:f>Graph!$C$2:$M$2</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Graph!$C$5:$M$5</c:f>
              <c:numCache>
                <c:formatCode>0.0</c:formatCode>
                <c:ptCount val="11"/>
                <c:pt idx="0">
                  <c:v>91.263999999999996</c:v>
                </c:pt>
                <c:pt idx="1">
                  <c:v>93.144999999999996</c:v>
                </c:pt>
                <c:pt idx="2">
                  <c:v>99.649000000000001</c:v>
                </c:pt>
                <c:pt idx="3">
                  <c:v>104.053</c:v>
                </c:pt>
                <c:pt idx="4">
                  <c:v>110.663</c:v>
                </c:pt>
                <c:pt idx="5">
                  <c:v>116.94799999999999</c:v>
                </c:pt>
                <c:pt idx="6">
                  <c:v>119.843</c:v>
                </c:pt>
                <c:pt idx="7">
                  <c:v>113.58200000000001</c:v>
                </c:pt>
                <c:pt idx="8">
                  <c:v>124.71599999999999</c:v>
                </c:pt>
                <c:pt idx="9">
                  <c:v>121.396</c:v>
                </c:pt>
                <c:pt idx="10">
                  <c:v>114.649</c:v>
                </c:pt>
              </c:numCache>
            </c:numRef>
          </c:val>
          <c:extLst>
            <c:ext xmlns:c16="http://schemas.microsoft.com/office/drawing/2014/chart" uri="{C3380CC4-5D6E-409C-BE32-E72D297353CC}">
              <c16:uniqueId val="{00000002-B530-484C-9A43-372600529CD2}"/>
            </c:ext>
          </c:extLst>
        </c:ser>
        <c:ser>
          <c:idx val="3"/>
          <c:order val="3"/>
          <c:tx>
            <c:strRef>
              <c:f>Graph!$B$6</c:f>
              <c:strCache>
                <c:ptCount val="1"/>
                <c:pt idx="0">
                  <c:v>CSG+CRDS (2)</c:v>
                </c:pt>
              </c:strCache>
            </c:strRef>
          </c:tx>
          <c:spPr>
            <a:solidFill>
              <a:schemeClr val="accent4"/>
            </a:solidFill>
            <a:ln>
              <a:noFill/>
            </a:ln>
            <a:effectLst/>
          </c:spPr>
          <c:invertIfNegative val="0"/>
          <c:cat>
            <c:numRef>
              <c:f>Graph!$C$2:$M$2</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Graph!$C$6:$M$6</c:f>
              <c:numCache>
                <c:formatCode>0.0</c:formatCode>
                <c:ptCount val="11"/>
                <c:pt idx="0">
                  <c:v>98.911000000000001</c:v>
                </c:pt>
                <c:pt idx="1">
                  <c:v>99.86699999999999</c:v>
                </c:pt>
                <c:pt idx="2">
                  <c:v>102.19499999999999</c:v>
                </c:pt>
                <c:pt idx="3">
                  <c:v>103.10299999999999</c:v>
                </c:pt>
                <c:pt idx="4">
                  <c:v>106.14</c:v>
                </c:pt>
                <c:pt idx="5">
                  <c:v>132.1</c:v>
                </c:pt>
                <c:pt idx="6">
                  <c:v>133.529</c:v>
                </c:pt>
                <c:pt idx="7">
                  <c:v>130.465</c:v>
                </c:pt>
                <c:pt idx="8">
                  <c:v>136.636</c:v>
                </c:pt>
                <c:pt idx="9">
                  <c:v>149.40199999999999</c:v>
                </c:pt>
                <c:pt idx="10">
                  <c:v>156.035</c:v>
                </c:pt>
              </c:numCache>
            </c:numRef>
          </c:val>
          <c:extLst>
            <c:ext xmlns:c16="http://schemas.microsoft.com/office/drawing/2014/chart" uri="{C3380CC4-5D6E-409C-BE32-E72D297353CC}">
              <c16:uniqueId val="{00000003-B530-484C-9A43-372600529CD2}"/>
            </c:ext>
          </c:extLst>
        </c:ser>
        <c:ser>
          <c:idx val="4"/>
          <c:order val="4"/>
          <c:tx>
            <c:strRef>
              <c:f>Graph!$B$7</c:f>
              <c:strCache>
                <c:ptCount val="1"/>
                <c:pt idx="0">
                  <c:v>Impôts divers sur la production</c:v>
                </c:pt>
              </c:strCache>
            </c:strRef>
          </c:tx>
          <c:spPr>
            <a:solidFill>
              <a:schemeClr val="accent5"/>
            </a:solidFill>
            <a:ln>
              <a:noFill/>
            </a:ln>
            <a:effectLst/>
          </c:spPr>
          <c:invertIfNegative val="0"/>
          <c:cat>
            <c:numRef>
              <c:f>Graph!$C$2:$M$2</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Graph!$C$7:$M$7</c:f>
              <c:numCache>
                <c:formatCode>0.0</c:formatCode>
                <c:ptCount val="11"/>
                <c:pt idx="0">
                  <c:v>61.207999999999998</c:v>
                </c:pt>
                <c:pt idx="1">
                  <c:v>62.670999999999999</c:v>
                </c:pt>
                <c:pt idx="2">
                  <c:v>64.450999999999993</c:v>
                </c:pt>
                <c:pt idx="3">
                  <c:v>66.009</c:v>
                </c:pt>
                <c:pt idx="4">
                  <c:v>67.646000000000001</c:v>
                </c:pt>
                <c:pt idx="5">
                  <c:v>70.575999999999993</c:v>
                </c:pt>
                <c:pt idx="6">
                  <c:v>73.215999999999994</c:v>
                </c:pt>
                <c:pt idx="7">
                  <c:v>74.400000000000006</c:v>
                </c:pt>
                <c:pt idx="8">
                  <c:v>64.394999999999996</c:v>
                </c:pt>
                <c:pt idx="9">
                  <c:v>75.302999999999997</c:v>
                </c:pt>
                <c:pt idx="10">
                  <c:v>75.558000000000007</c:v>
                </c:pt>
              </c:numCache>
            </c:numRef>
          </c:val>
          <c:extLst>
            <c:ext xmlns:c16="http://schemas.microsoft.com/office/drawing/2014/chart" uri="{C3380CC4-5D6E-409C-BE32-E72D297353CC}">
              <c16:uniqueId val="{00000004-B530-484C-9A43-372600529CD2}"/>
            </c:ext>
          </c:extLst>
        </c:ser>
        <c:ser>
          <c:idx val="5"/>
          <c:order val="5"/>
          <c:tx>
            <c:strRef>
              <c:f>Graph!$B$8</c:f>
              <c:strCache>
                <c:ptCount val="1"/>
                <c:pt idx="0">
                  <c:v>Impôt sur les sociétés (IS), nets crédits d'impôt</c:v>
                </c:pt>
              </c:strCache>
            </c:strRef>
          </c:tx>
          <c:spPr>
            <a:solidFill>
              <a:schemeClr val="accent6"/>
            </a:solidFill>
            <a:ln>
              <a:noFill/>
            </a:ln>
            <a:effectLst/>
          </c:spPr>
          <c:invertIfNegative val="0"/>
          <c:cat>
            <c:numRef>
              <c:f>Graph!$C$2:$M$2</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Graph!$C$8:$M$8</c:f>
              <c:numCache>
                <c:formatCode>0.0</c:formatCode>
                <c:ptCount val="11"/>
                <c:pt idx="0">
                  <c:v>34.956000000000003</c:v>
                </c:pt>
                <c:pt idx="1">
                  <c:v>26.701000000000001</c:v>
                </c:pt>
                <c:pt idx="2">
                  <c:v>23.193999999999999</c:v>
                </c:pt>
                <c:pt idx="3">
                  <c:v>22.426000000000002</c:v>
                </c:pt>
                <c:pt idx="4">
                  <c:v>28.637</c:v>
                </c:pt>
                <c:pt idx="5">
                  <c:v>17.786999999999999</c:v>
                </c:pt>
                <c:pt idx="6">
                  <c:v>23.552</c:v>
                </c:pt>
                <c:pt idx="7">
                  <c:v>29.631</c:v>
                </c:pt>
                <c:pt idx="8">
                  <c:v>39.396999999999998</c:v>
                </c:pt>
                <c:pt idx="9">
                  <c:v>54.491</c:v>
                </c:pt>
                <c:pt idx="10">
                  <c:v>48.141000000000005</c:v>
                </c:pt>
              </c:numCache>
            </c:numRef>
          </c:val>
          <c:extLst>
            <c:ext xmlns:c16="http://schemas.microsoft.com/office/drawing/2014/chart" uri="{C3380CC4-5D6E-409C-BE32-E72D297353CC}">
              <c16:uniqueId val="{00000005-B530-484C-9A43-372600529CD2}"/>
            </c:ext>
          </c:extLst>
        </c:ser>
        <c:ser>
          <c:idx val="6"/>
          <c:order val="6"/>
          <c:tx>
            <c:strRef>
              <c:f>Graph!$B$9</c:f>
              <c:strCache>
                <c:ptCount val="1"/>
                <c:pt idx="0">
                  <c:v>IRPP (3)</c:v>
                </c:pt>
              </c:strCache>
            </c:strRef>
          </c:tx>
          <c:spPr>
            <a:solidFill>
              <a:schemeClr val="accent1">
                <a:lumMod val="60000"/>
              </a:schemeClr>
            </a:solidFill>
            <a:ln>
              <a:noFill/>
            </a:ln>
            <a:effectLst/>
          </c:spPr>
          <c:invertIfNegative val="0"/>
          <c:cat>
            <c:numRef>
              <c:f>Graph!$C$2:$M$2</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Graph!$C$9:$M$9</c:f>
              <c:numCache>
                <c:formatCode>0.0</c:formatCode>
                <c:ptCount val="11"/>
                <c:pt idx="0">
                  <c:v>76.852999999999994</c:v>
                </c:pt>
                <c:pt idx="1">
                  <c:v>77.947999999999993</c:v>
                </c:pt>
                <c:pt idx="2">
                  <c:v>78.418999999999997</c:v>
                </c:pt>
                <c:pt idx="3">
                  <c:v>79.400999999999996</c:v>
                </c:pt>
                <c:pt idx="4">
                  <c:v>80.465000000000003</c:v>
                </c:pt>
                <c:pt idx="5">
                  <c:v>83.02</c:v>
                </c:pt>
                <c:pt idx="6">
                  <c:v>83.926000000000002</c:v>
                </c:pt>
                <c:pt idx="7">
                  <c:v>82.266000000000005</c:v>
                </c:pt>
                <c:pt idx="8">
                  <c:v>85.843999999999994</c:v>
                </c:pt>
                <c:pt idx="9">
                  <c:v>96.224999999999994</c:v>
                </c:pt>
                <c:pt idx="10">
                  <c:v>97.073999999999998</c:v>
                </c:pt>
              </c:numCache>
            </c:numRef>
          </c:val>
          <c:extLst>
            <c:ext xmlns:c16="http://schemas.microsoft.com/office/drawing/2014/chart" uri="{C3380CC4-5D6E-409C-BE32-E72D297353CC}">
              <c16:uniqueId val="{00000006-B530-484C-9A43-372600529CD2}"/>
            </c:ext>
          </c:extLst>
        </c:ser>
        <c:ser>
          <c:idx val="7"/>
          <c:order val="7"/>
          <c:tx>
            <c:strRef>
              <c:f>Graph!$B$10</c:f>
              <c:strCache>
                <c:ptCount val="1"/>
                <c:pt idx="0">
                  <c:v>Impôts sur les salaires (4) </c:v>
                </c:pt>
              </c:strCache>
            </c:strRef>
          </c:tx>
          <c:spPr>
            <a:solidFill>
              <a:schemeClr val="accent2">
                <a:lumMod val="60000"/>
              </a:schemeClr>
            </a:solidFill>
            <a:ln>
              <a:noFill/>
            </a:ln>
            <a:effectLst/>
          </c:spPr>
          <c:invertIfNegative val="0"/>
          <c:cat>
            <c:numRef>
              <c:f>Graph!$C$2:$M$2</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Graph!$C$10:$M$10</c:f>
              <c:numCache>
                <c:formatCode>0.0</c:formatCode>
                <c:ptCount val="11"/>
                <c:pt idx="0">
                  <c:v>35.344999999999999</c:v>
                </c:pt>
                <c:pt idx="1">
                  <c:v>36.298000000000002</c:v>
                </c:pt>
                <c:pt idx="2">
                  <c:v>36.557000000000002</c:v>
                </c:pt>
                <c:pt idx="3">
                  <c:v>36.837000000000003</c:v>
                </c:pt>
                <c:pt idx="4">
                  <c:v>37.874000000000002</c:v>
                </c:pt>
                <c:pt idx="5">
                  <c:v>38.418999999999997</c:v>
                </c:pt>
                <c:pt idx="6">
                  <c:v>46.174999999999997</c:v>
                </c:pt>
                <c:pt idx="7">
                  <c:v>45.286999999999999</c:v>
                </c:pt>
                <c:pt idx="8">
                  <c:v>47.402999999999999</c:v>
                </c:pt>
                <c:pt idx="9">
                  <c:v>52.078000000000003</c:v>
                </c:pt>
                <c:pt idx="10">
                  <c:v>54.790999999999997</c:v>
                </c:pt>
              </c:numCache>
            </c:numRef>
          </c:val>
          <c:extLst>
            <c:ext xmlns:c16="http://schemas.microsoft.com/office/drawing/2014/chart" uri="{C3380CC4-5D6E-409C-BE32-E72D297353CC}">
              <c16:uniqueId val="{00000007-B530-484C-9A43-372600529CD2}"/>
            </c:ext>
          </c:extLst>
        </c:ser>
        <c:ser>
          <c:idx val="8"/>
          <c:order val="8"/>
          <c:tx>
            <c:strRef>
              <c:f>Graph!$B$11</c:f>
              <c:strCache>
                <c:ptCount val="1"/>
                <c:pt idx="0">
                  <c:v>Autres impôts (5)</c:v>
                </c:pt>
              </c:strCache>
            </c:strRef>
          </c:tx>
          <c:spPr>
            <a:solidFill>
              <a:schemeClr val="accent3">
                <a:lumMod val="60000"/>
              </a:schemeClr>
            </a:solidFill>
            <a:ln>
              <a:noFill/>
            </a:ln>
            <a:effectLst/>
          </c:spPr>
          <c:invertIfNegative val="0"/>
          <c:cat>
            <c:numRef>
              <c:f>Graph!$C$2:$M$2</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Graph!$C$11:$M$11</c:f>
              <c:numCache>
                <c:formatCode>0.0</c:formatCode>
                <c:ptCount val="11"/>
                <c:pt idx="0">
                  <c:v>45.876599999999982</c:v>
                </c:pt>
                <c:pt idx="1">
                  <c:v>46.284100000000002</c:v>
                </c:pt>
                <c:pt idx="2">
                  <c:v>47.685600000000022</c:v>
                </c:pt>
                <c:pt idx="3">
                  <c:v>47.400200000000012</c:v>
                </c:pt>
                <c:pt idx="4">
                  <c:v>49.522799999999975</c:v>
                </c:pt>
                <c:pt idx="5">
                  <c:v>41.971399999999953</c:v>
                </c:pt>
                <c:pt idx="6">
                  <c:v>41.029000000000053</c:v>
                </c:pt>
                <c:pt idx="7">
                  <c:v>37.424000000000021</c:v>
                </c:pt>
                <c:pt idx="8">
                  <c:v>39.579000000000022</c:v>
                </c:pt>
                <c:pt idx="9">
                  <c:v>35.505000000000059</c:v>
                </c:pt>
                <c:pt idx="10">
                  <c:v>36.79000000000002</c:v>
                </c:pt>
              </c:numCache>
            </c:numRef>
          </c:val>
          <c:extLst>
            <c:ext xmlns:c16="http://schemas.microsoft.com/office/drawing/2014/chart" uri="{C3380CC4-5D6E-409C-BE32-E72D297353CC}">
              <c16:uniqueId val="{00000008-B530-484C-9A43-372600529CD2}"/>
            </c:ext>
          </c:extLst>
        </c:ser>
        <c:ser>
          <c:idx val="9"/>
          <c:order val="9"/>
          <c:tx>
            <c:strRef>
              <c:f>Graph!$B$12</c:f>
              <c:strCache>
                <c:ptCount val="1"/>
                <c:pt idx="0">
                  <c:v>Impôts en capital</c:v>
                </c:pt>
              </c:strCache>
            </c:strRef>
          </c:tx>
          <c:spPr>
            <a:solidFill>
              <a:schemeClr val="accent4">
                <a:lumMod val="60000"/>
              </a:schemeClr>
            </a:solidFill>
            <a:ln>
              <a:noFill/>
            </a:ln>
            <a:effectLst/>
          </c:spPr>
          <c:invertIfNegative val="0"/>
          <c:cat>
            <c:numRef>
              <c:f>Graph!$C$2:$M$2</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Graph!$C$12:$M$12</c:f>
              <c:numCache>
                <c:formatCode>0.0</c:formatCode>
                <c:ptCount val="11"/>
                <c:pt idx="0">
                  <c:v>10.573</c:v>
                </c:pt>
                <c:pt idx="1">
                  <c:v>10.494999999999999</c:v>
                </c:pt>
                <c:pt idx="2">
                  <c:v>12.477</c:v>
                </c:pt>
                <c:pt idx="3">
                  <c:v>12.712</c:v>
                </c:pt>
                <c:pt idx="4">
                  <c:v>14.526999999999999</c:v>
                </c:pt>
                <c:pt idx="5">
                  <c:v>14.583</c:v>
                </c:pt>
                <c:pt idx="6">
                  <c:v>15.478</c:v>
                </c:pt>
                <c:pt idx="7">
                  <c:v>15.365</c:v>
                </c:pt>
                <c:pt idx="8">
                  <c:v>19.053999999999998</c:v>
                </c:pt>
                <c:pt idx="9">
                  <c:v>18.981000000000002</c:v>
                </c:pt>
                <c:pt idx="10">
                  <c:v>21.411000000000001</c:v>
                </c:pt>
              </c:numCache>
            </c:numRef>
          </c:val>
          <c:extLst>
            <c:ext xmlns:c16="http://schemas.microsoft.com/office/drawing/2014/chart" uri="{C3380CC4-5D6E-409C-BE32-E72D297353CC}">
              <c16:uniqueId val="{00000009-B530-484C-9A43-372600529CD2}"/>
            </c:ext>
          </c:extLst>
        </c:ser>
        <c:dLbls>
          <c:showLegendKey val="0"/>
          <c:showVal val="0"/>
          <c:showCatName val="0"/>
          <c:showSerName val="0"/>
          <c:showPercent val="0"/>
          <c:showBubbleSize val="0"/>
        </c:dLbls>
        <c:gapWidth val="150"/>
        <c:overlap val="100"/>
        <c:axId val="418268928"/>
        <c:axId val="418268272"/>
      </c:barChart>
      <c:catAx>
        <c:axId val="418268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418268272"/>
        <c:crosses val="autoZero"/>
        <c:auto val="1"/>
        <c:lblAlgn val="ctr"/>
        <c:lblOffset val="100"/>
        <c:noMultiLvlLbl val="0"/>
      </c:catAx>
      <c:valAx>
        <c:axId val="41826827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41826892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'Graph (2)'!$B$3</c:f>
              <c:strCache>
                <c:ptCount val="1"/>
                <c:pt idx="0">
                  <c:v>Cotisations sociales nettes (hors D612)</c:v>
                </c:pt>
              </c:strCache>
            </c:strRef>
          </c:tx>
          <c:spPr>
            <a:solidFill>
              <a:schemeClr val="accent1"/>
            </a:solidFill>
            <a:ln>
              <a:noFill/>
            </a:ln>
            <a:effectLst/>
          </c:spPr>
          <c:invertIfNegative val="0"/>
          <c:cat>
            <c:numRef>
              <c:f>'Graph (2)'!$C$2:$M$2</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'Graph (2)'!$C$3:$M$3</c:f>
              <c:numCache>
                <c:formatCode>0.0%</c:formatCode>
                <c:ptCount val="11"/>
                <c:pt idx="0">
                  <c:v>0.36802893539343717</c:v>
                </c:pt>
                <c:pt idx="1">
                  <c:v>0.373312763210916</c:v>
                </c:pt>
                <c:pt idx="2">
                  <c:v>0.37033350565602269</c:v>
                </c:pt>
                <c:pt idx="3">
                  <c:v>0.36977188433228558</c:v>
                </c:pt>
                <c:pt idx="4">
                  <c:v>0.36623657148625777</c:v>
                </c:pt>
                <c:pt idx="5">
                  <c:v>0.35342065481844304</c:v>
                </c:pt>
                <c:pt idx="6">
                  <c:v>0.33482672732527519</c:v>
                </c:pt>
                <c:pt idx="7">
                  <c:v>0.32753230817175194</c:v>
                </c:pt>
                <c:pt idx="8">
                  <c:v>0.33026118383007669</c:v>
                </c:pt>
                <c:pt idx="9">
                  <c:v>0.32766903691047516</c:v>
                </c:pt>
                <c:pt idx="10">
                  <c:v>0.33559347909235215</c:v>
                </c:pt>
              </c:numCache>
            </c:numRef>
          </c:val>
          <c:extLst>
            <c:ext xmlns:c16="http://schemas.microsoft.com/office/drawing/2014/chart" uri="{C3380CC4-5D6E-409C-BE32-E72D297353CC}">
              <c16:uniqueId val="{00000000-5E6D-4895-990E-DC598FCBDAC4}"/>
            </c:ext>
          </c:extLst>
        </c:ser>
        <c:ser>
          <c:idx val="1"/>
          <c:order val="1"/>
          <c:tx>
            <c:strRef>
              <c:f>'Graph (2)'!$B$4</c:f>
              <c:strCache>
                <c:ptCount val="1"/>
                <c:pt idx="0">
                  <c:v>TVA (1)</c:v>
                </c:pt>
              </c:strCache>
            </c:strRef>
          </c:tx>
          <c:spPr>
            <a:solidFill>
              <a:schemeClr val="accent2"/>
            </a:solidFill>
            <a:ln>
              <a:noFill/>
            </a:ln>
            <a:effectLst/>
          </c:spPr>
          <c:invertIfNegative val="0"/>
          <c:cat>
            <c:numRef>
              <c:f>'Graph (2)'!$C$2:$M$2</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'Graph (2)'!$C$4:$M$4</c:f>
              <c:numCache>
                <c:formatCode>0.0%</c:formatCode>
                <c:ptCount val="11"/>
                <c:pt idx="0">
                  <c:v>0.15266424484935417</c:v>
                </c:pt>
                <c:pt idx="1">
                  <c:v>0.15494387833718695</c:v>
                </c:pt>
                <c:pt idx="2">
                  <c:v>0.15534257505633159</c:v>
                </c:pt>
                <c:pt idx="3">
                  <c:v>0.15578765822600296</c:v>
                </c:pt>
                <c:pt idx="4">
                  <c:v>0.15648570097602724</c:v>
                </c:pt>
                <c:pt idx="5">
                  <c:v>0.15907362976025782</c:v>
                </c:pt>
                <c:pt idx="6">
                  <c:v>0.16314222566835612</c:v>
                </c:pt>
                <c:pt idx="7">
                  <c:v>0.15785475687309489</c:v>
                </c:pt>
                <c:pt idx="8">
                  <c:v>0.16721502851271094</c:v>
                </c:pt>
                <c:pt idx="9">
                  <c:v>0.16697404457398426</c:v>
                </c:pt>
                <c:pt idx="10">
                  <c:v>0.16828879524737395</c:v>
                </c:pt>
              </c:numCache>
            </c:numRef>
          </c:val>
          <c:extLst>
            <c:ext xmlns:c16="http://schemas.microsoft.com/office/drawing/2014/chart" uri="{C3380CC4-5D6E-409C-BE32-E72D297353CC}">
              <c16:uniqueId val="{00000001-5E6D-4895-990E-DC598FCBDAC4}"/>
            </c:ext>
          </c:extLst>
        </c:ser>
        <c:ser>
          <c:idx val="2"/>
          <c:order val="2"/>
          <c:tx>
            <c:strRef>
              <c:f>'Graph (2)'!$B$5</c:f>
              <c:strCache>
                <c:ptCount val="1"/>
                <c:pt idx="0">
                  <c:v>Impôts sur les produits et autres (hors TVA) (exemple TICPE)</c:v>
                </c:pt>
              </c:strCache>
            </c:strRef>
          </c:tx>
          <c:spPr>
            <a:solidFill>
              <a:schemeClr val="accent3"/>
            </a:solidFill>
            <a:ln>
              <a:noFill/>
            </a:ln>
            <a:effectLst/>
          </c:spPr>
          <c:invertIfNegative val="0"/>
          <c:cat>
            <c:numRef>
              <c:f>'Graph (2)'!$C$2:$M$2</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'Graph (2)'!$C$5:$M$5</c:f>
              <c:numCache>
                <c:formatCode>0.0%</c:formatCode>
                <c:ptCount val="11"/>
                <c:pt idx="0">
                  <c:v>9.6142298692581035E-2</c:v>
                </c:pt>
                <c:pt idx="1">
                  <c:v>9.6911453967293462E-2</c:v>
                </c:pt>
                <c:pt idx="2">
                  <c:v>0.10172857624707318</c:v>
                </c:pt>
                <c:pt idx="3">
                  <c:v>0.10460403312569956</c:v>
                </c:pt>
                <c:pt idx="4">
                  <c:v>0.1065987314844391</c:v>
                </c:pt>
                <c:pt idx="5">
                  <c:v>0.11061764006494723</c:v>
                </c:pt>
                <c:pt idx="6">
                  <c:v>0.11209153413964136</c:v>
                </c:pt>
                <c:pt idx="7">
                  <c:v>0.11061422046492606</c:v>
                </c:pt>
                <c:pt idx="8">
                  <c:v>0.11251356620443086</c:v>
                </c:pt>
                <c:pt idx="9">
                  <c:v>0.10167424642160187</c:v>
                </c:pt>
                <c:pt idx="10">
                  <c:v>9.4101241178701181E-2</c:v>
                </c:pt>
              </c:numCache>
            </c:numRef>
          </c:val>
          <c:extLst>
            <c:ext xmlns:c16="http://schemas.microsoft.com/office/drawing/2014/chart" uri="{C3380CC4-5D6E-409C-BE32-E72D297353CC}">
              <c16:uniqueId val="{00000002-5E6D-4895-990E-DC598FCBDAC4}"/>
            </c:ext>
          </c:extLst>
        </c:ser>
        <c:ser>
          <c:idx val="3"/>
          <c:order val="3"/>
          <c:tx>
            <c:strRef>
              <c:f>'Graph (2)'!$B$6</c:f>
              <c:strCache>
                <c:ptCount val="1"/>
                <c:pt idx="0">
                  <c:v>CSG+CRDS (2)</c:v>
                </c:pt>
              </c:strCache>
            </c:strRef>
          </c:tx>
          <c:spPr>
            <a:solidFill>
              <a:schemeClr val="accent4"/>
            </a:solidFill>
            <a:ln>
              <a:noFill/>
            </a:ln>
            <a:effectLst/>
          </c:spPr>
          <c:invertIfNegative val="0"/>
          <c:cat>
            <c:numRef>
              <c:f>'Graph (2)'!$C$2:$M$2</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'Graph (2)'!$C$6:$M$6</c:f>
              <c:numCache>
                <c:formatCode>0.0%</c:formatCode>
                <c:ptCount val="11"/>
                <c:pt idx="0">
                  <c:v>0.10419805077557288</c:v>
                </c:pt>
                <c:pt idx="1">
                  <c:v>0.10390526784423958</c:v>
                </c:pt>
                <c:pt idx="2">
                  <c:v>0.10432770875342094</c:v>
                </c:pt>
                <c:pt idx="3">
                  <c:v>0.10364900221386218</c:v>
                </c:pt>
                <c:pt idx="4">
                  <c:v>0.10224184560113468</c:v>
                </c:pt>
                <c:pt idx="5">
                  <c:v>0.12494946687912174</c:v>
                </c:pt>
                <c:pt idx="6">
                  <c:v>0.12489232130480854</c:v>
                </c:pt>
                <c:pt idx="7">
                  <c:v>0.12705608523319342</c:v>
                </c:pt>
                <c:pt idx="8">
                  <c:v>0.12326729234347329</c:v>
                </c:pt>
                <c:pt idx="9">
                  <c:v>0.12513044716366406</c:v>
                </c:pt>
                <c:pt idx="10">
                  <c:v>0.12806991048608043</c:v>
                </c:pt>
              </c:numCache>
            </c:numRef>
          </c:val>
          <c:extLst>
            <c:ext xmlns:c16="http://schemas.microsoft.com/office/drawing/2014/chart" uri="{C3380CC4-5D6E-409C-BE32-E72D297353CC}">
              <c16:uniqueId val="{00000003-5E6D-4895-990E-DC598FCBDAC4}"/>
            </c:ext>
          </c:extLst>
        </c:ser>
        <c:ser>
          <c:idx val="4"/>
          <c:order val="4"/>
          <c:tx>
            <c:strRef>
              <c:f>'Graph (2)'!$B$7</c:f>
              <c:strCache>
                <c:ptCount val="1"/>
                <c:pt idx="0">
                  <c:v>Impôts divers sur la production</c:v>
                </c:pt>
              </c:strCache>
            </c:strRef>
          </c:tx>
          <c:spPr>
            <a:solidFill>
              <a:schemeClr val="accent5"/>
            </a:solidFill>
            <a:ln>
              <a:noFill/>
            </a:ln>
            <a:effectLst/>
          </c:spPr>
          <c:invertIfNegative val="0"/>
          <c:cat>
            <c:numRef>
              <c:f>'Graph (2)'!$C$2:$M$2</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'Graph (2)'!$C$7:$M$7</c:f>
              <c:numCache>
                <c:formatCode>0.0%</c:formatCode>
                <c:ptCount val="11"/>
                <c:pt idx="0">
                  <c:v>6.447972714734726E-2</c:v>
                </c:pt>
                <c:pt idx="1">
                  <c:v>6.5205193317776036E-2</c:v>
                </c:pt>
                <c:pt idx="2">
                  <c:v>6.5796028737871062E-2</c:v>
                </c:pt>
                <c:pt idx="3">
                  <c:v>6.6358563641550974E-2</c:v>
                </c:pt>
                <c:pt idx="4">
                  <c:v>6.516159682998264E-2</c:v>
                </c:pt>
                <c:pt idx="5">
                  <c:v>6.6755742425896256E-2</c:v>
                </c:pt>
                <c:pt idx="6">
                  <c:v>6.8480376522349909E-2</c:v>
                </c:pt>
                <c:pt idx="7">
                  <c:v>7.2456005375768157E-2</c:v>
                </c:pt>
                <c:pt idx="8">
                  <c:v>5.8094479423123936E-2</c:v>
                </c:pt>
                <c:pt idx="9">
                  <c:v>6.3069423854870715E-2</c:v>
                </c:pt>
                <c:pt idx="10">
                  <c:v>6.2016254664064269E-2</c:v>
                </c:pt>
              </c:numCache>
            </c:numRef>
          </c:val>
          <c:extLst>
            <c:ext xmlns:c16="http://schemas.microsoft.com/office/drawing/2014/chart" uri="{C3380CC4-5D6E-409C-BE32-E72D297353CC}">
              <c16:uniqueId val="{00000004-5E6D-4895-990E-DC598FCBDAC4}"/>
            </c:ext>
          </c:extLst>
        </c:ser>
        <c:ser>
          <c:idx val="5"/>
          <c:order val="5"/>
          <c:tx>
            <c:strRef>
              <c:f>'Graph (2)'!$B$8</c:f>
              <c:strCache>
                <c:ptCount val="1"/>
                <c:pt idx="0">
                  <c:v>Impôt sur les sociétés (IS), nets des  crédits d'impôt</c:v>
                </c:pt>
              </c:strCache>
            </c:strRef>
          </c:tx>
          <c:spPr>
            <a:solidFill>
              <a:schemeClr val="accent6"/>
            </a:solidFill>
            <a:ln>
              <a:noFill/>
            </a:ln>
            <a:effectLst/>
          </c:spPr>
          <c:invertIfNegative val="0"/>
          <c:cat>
            <c:numRef>
              <c:f>'Graph (2)'!$C$2:$M$2</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'Graph (2)'!$C$8:$M$8</c:f>
              <c:numCache>
                <c:formatCode>0.0%</c:formatCode>
                <c:ptCount val="11"/>
                <c:pt idx="0">
                  <c:v>3.6824489317779881E-2</c:v>
                </c:pt>
                <c:pt idx="1">
                  <c:v>2.7780693889964066E-2</c:v>
                </c:pt>
                <c:pt idx="2">
                  <c:v>2.3678035880687367E-2</c:v>
                </c:pt>
                <c:pt idx="3">
                  <c:v>2.2544761293542125E-2</c:v>
                </c:pt>
                <c:pt idx="4">
                  <c:v>2.7585262224229263E-2</c:v>
                </c:pt>
                <c:pt idx="5">
                  <c:v>1.6824195059643741E-2</c:v>
                </c:pt>
                <c:pt idx="6">
                  <c:v>2.2028652587609065E-2</c:v>
                </c:pt>
                <c:pt idx="7">
                  <c:v>2.885677278614766E-2</c:v>
                </c:pt>
                <c:pt idx="8">
                  <c:v>3.5542327911061634E-2</c:v>
                </c:pt>
                <c:pt idx="9">
                  <c:v>4.5638500129819008E-2</c:v>
                </c:pt>
                <c:pt idx="10">
                  <c:v>3.9513016699525103E-2</c:v>
                </c:pt>
              </c:numCache>
            </c:numRef>
          </c:val>
          <c:extLst>
            <c:ext xmlns:c16="http://schemas.microsoft.com/office/drawing/2014/chart" uri="{C3380CC4-5D6E-409C-BE32-E72D297353CC}">
              <c16:uniqueId val="{00000005-5E6D-4895-990E-DC598FCBDAC4}"/>
            </c:ext>
          </c:extLst>
        </c:ser>
        <c:ser>
          <c:idx val="6"/>
          <c:order val="6"/>
          <c:tx>
            <c:strRef>
              <c:f>'Graph (2)'!$B$9</c:f>
              <c:strCache>
                <c:ptCount val="1"/>
                <c:pt idx="0">
                  <c:v>IRPP (3)</c:v>
                </c:pt>
              </c:strCache>
            </c:strRef>
          </c:tx>
          <c:spPr>
            <a:solidFill>
              <a:schemeClr val="accent1">
                <a:lumMod val="60000"/>
              </a:schemeClr>
            </a:solidFill>
            <a:ln>
              <a:noFill/>
            </a:ln>
            <a:effectLst/>
          </c:spPr>
          <c:invertIfNegative val="0"/>
          <c:cat>
            <c:numRef>
              <c:f>'Graph (2)'!$C$2:$M$2</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'Graph (2)'!$C$9:$M$9</c:f>
              <c:numCache>
                <c:formatCode>0.0%</c:formatCode>
                <c:ptCount val="11"/>
                <c:pt idx="0">
                  <c:v>8.0960993178262303E-2</c:v>
                </c:pt>
                <c:pt idx="1">
                  <c:v>8.1099941100892053E-2</c:v>
                </c:pt>
                <c:pt idx="2">
                  <c:v>8.005552710733907E-2</c:v>
                </c:pt>
                <c:pt idx="3">
                  <c:v>7.9821483611367969E-2</c:v>
                </c:pt>
                <c:pt idx="4">
                  <c:v>7.7509799380961961E-2</c:v>
                </c:pt>
                <c:pt idx="5">
                  <c:v>7.8526152462563864E-2</c:v>
                </c:pt>
                <c:pt idx="6">
                  <c:v>7.8497651879571945E-2</c:v>
                </c:pt>
                <c:pt idx="7">
                  <c:v>8.0116474976383634E-2</c:v>
                </c:pt>
                <c:pt idx="8">
                  <c:v>7.7444871365768331E-2</c:v>
                </c:pt>
                <c:pt idx="9">
                  <c:v>8.0592477197919538E-2</c:v>
                </c:pt>
                <c:pt idx="10">
                  <c:v>7.9676088637329917E-2</c:v>
                </c:pt>
              </c:numCache>
            </c:numRef>
          </c:val>
          <c:extLst>
            <c:ext xmlns:c16="http://schemas.microsoft.com/office/drawing/2014/chart" uri="{C3380CC4-5D6E-409C-BE32-E72D297353CC}">
              <c16:uniqueId val="{00000006-5E6D-4895-990E-DC598FCBDAC4}"/>
            </c:ext>
          </c:extLst>
        </c:ser>
        <c:ser>
          <c:idx val="7"/>
          <c:order val="7"/>
          <c:tx>
            <c:strRef>
              <c:f>'Graph (2)'!$B$10</c:f>
              <c:strCache>
                <c:ptCount val="1"/>
                <c:pt idx="0">
                  <c:v>Impôts sur les salaires (4) </c:v>
                </c:pt>
              </c:strCache>
            </c:strRef>
          </c:tx>
          <c:spPr>
            <a:solidFill>
              <a:schemeClr val="accent2">
                <a:lumMod val="60000"/>
              </a:schemeClr>
            </a:solidFill>
            <a:ln>
              <a:noFill/>
            </a:ln>
            <a:effectLst/>
          </c:spPr>
          <c:invertIfNegative val="0"/>
          <c:cat>
            <c:numRef>
              <c:f>'Graph (2)'!$C$2:$M$2</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'Graph (2)'!$C$10:$M$10</c:f>
              <c:numCache>
                <c:formatCode>0.0%</c:formatCode>
                <c:ptCount val="11"/>
                <c:pt idx="0">
                  <c:v>3.7234282381763642E-2</c:v>
                </c:pt>
                <c:pt idx="1">
                  <c:v>3.7765762586341921E-2</c:v>
                </c:pt>
                <c:pt idx="2">
                  <c:v>3.7319908497468662E-2</c:v>
                </c:pt>
                <c:pt idx="3">
                  <c:v>3.7032077578266799E-2</c:v>
                </c:pt>
                <c:pt idx="4">
                  <c:v>3.6483019222699975E-2</c:v>
                </c:pt>
                <c:pt idx="5">
                  <c:v>3.6339391128152751E-2</c:v>
                </c:pt>
                <c:pt idx="6">
                  <c:v>4.3188393055063203E-2</c:v>
                </c:pt>
                <c:pt idx="7">
                  <c:v>4.4103697788338871E-2</c:v>
                </c:pt>
                <c:pt idx="8">
                  <c:v>4.2765006725589631E-2</c:v>
                </c:pt>
                <c:pt idx="9">
                  <c:v>4.3617511327755307E-2</c:v>
                </c:pt>
                <c:pt idx="10">
                  <c:v>4.4971182525989896E-2</c:v>
                </c:pt>
              </c:numCache>
            </c:numRef>
          </c:val>
          <c:extLst>
            <c:ext xmlns:c16="http://schemas.microsoft.com/office/drawing/2014/chart" uri="{C3380CC4-5D6E-409C-BE32-E72D297353CC}">
              <c16:uniqueId val="{00000007-5E6D-4895-990E-DC598FCBDAC4}"/>
            </c:ext>
          </c:extLst>
        </c:ser>
        <c:ser>
          <c:idx val="8"/>
          <c:order val="8"/>
          <c:tx>
            <c:strRef>
              <c:f>'Graph (2)'!$B$11</c:f>
              <c:strCache>
                <c:ptCount val="1"/>
                <c:pt idx="0">
                  <c:v>Autres impôts (5)</c:v>
                </c:pt>
              </c:strCache>
            </c:strRef>
          </c:tx>
          <c:spPr>
            <a:solidFill>
              <a:schemeClr val="accent3">
                <a:lumMod val="60000"/>
              </a:schemeClr>
            </a:solidFill>
            <a:ln>
              <a:noFill/>
            </a:ln>
            <a:effectLst/>
          </c:spPr>
          <c:invertIfNegative val="0"/>
          <c:cat>
            <c:numRef>
              <c:f>'Graph (2)'!$C$2:$M$2</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'Graph (2)'!$C$11:$M$11</c:f>
              <c:numCache>
                <c:formatCode>0.0%</c:formatCode>
                <c:ptCount val="11"/>
                <c:pt idx="0">
                  <c:v>4.8328823853875151E-2</c:v>
                </c:pt>
                <c:pt idx="1">
                  <c:v>4.8155665108890522E-2</c:v>
                </c:pt>
                <c:pt idx="2">
                  <c:v>4.868075139226119E-2</c:v>
                </c:pt>
                <c:pt idx="3">
                  <c:v>4.7651217081341103E-2</c:v>
                </c:pt>
                <c:pt idx="4">
                  <c:v>4.7703999164649236E-2</c:v>
                </c:pt>
                <c:pt idx="5">
                  <c:v>3.9699500788572026E-2</c:v>
                </c:pt>
                <c:pt idx="6">
                  <c:v>3.8375237220491402E-2</c:v>
                </c:pt>
                <c:pt idx="7">
                  <c:v>3.6446149800843396E-2</c:v>
                </c:pt>
                <c:pt idx="8">
                  <c:v>3.5706520709493345E-2</c:v>
                </c:pt>
                <c:pt idx="9">
                  <c:v>2.9736928063519234E-2</c:v>
                </c:pt>
                <c:pt idx="10">
                  <c:v>3.0196379060998511E-2</c:v>
                </c:pt>
              </c:numCache>
            </c:numRef>
          </c:val>
          <c:extLst>
            <c:ext xmlns:c16="http://schemas.microsoft.com/office/drawing/2014/chart" uri="{C3380CC4-5D6E-409C-BE32-E72D297353CC}">
              <c16:uniqueId val="{00000008-5E6D-4895-990E-DC598FCBDAC4}"/>
            </c:ext>
          </c:extLst>
        </c:ser>
        <c:ser>
          <c:idx val="9"/>
          <c:order val="9"/>
          <c:tx>
            <c:strRef>
              <c:f>'Graph (2)'!$B$12</c:f>
              <c:strCache>
                <c:ptCount val="1"/>
                <c:pt idx="0">
                  <c:v>Impôts en capital</c:v>
                </c:pt>
              </c:strCache>
            </c:strRef>
          </c:tx>
          <c:spPr>
            <a:solidFill>
              <a:schemeClr val="accent4">
                <a:lumMod val="60000"/>
              </a:schemeClr>
            </a:solidFill>
            <a:ln>
              <a:noFill/>
            </a:ln>
            <a:effectLst/>
          </c:spPr>
          <c:invertIfNegative val="0"/>
          <c:cat>
            <c:numRef>
              <c:f>'Graph (2)'!$C$2:$M$2</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'Graph (2)'!$C$12:$M$12</c:f>
              <c:numCache>
                <c:formatCode>0.0%</c:formatCode>
                <c:ptCount val="11"/>
                <c:pt idx="0">
                  <c:v>1.113815441002651E-2</c:v>
                </c:pt>
                <c:pt idx="1">
                  <c:v>1.0919380636499488E-2</c:v>
                </c:pt>
                <c:pt idx="2">
                  <c:v>1.2737382671524371E-2</c:v>
                </c:pt>
                <c:pt idx="3">
                  <c:v>1.2779318896080775E-2</c:v>
                </c:pt>
                <c:pt idx="4">
                  <c:v>1.3993473629618272E-2</c:v>
                </c:pt>
                <c:pt idx="5">
                  <c:v>1.3793626612401457E-2</c:v>
                </c:pt>
                <c:pt idx="6">
                  <c:v>1.4476880296833097E-2</c:v>
                </c:pt>
                <c:pt idx="7">
                  <c:v>1.4963528529552118E-2</c:v>
                </c:pt>
                <c:pt idx="8">
                  <c:v>1.7189722974271349E-2</c:v>
                </c:pt>
                <c:pt idx="9">
                  <c:v>1.5897384356390865E-2</c:v>
                </c:pt>
                <c:pt idx="10">
                  <c:v>1.7573652407584635E-2</c:v>
                </c:pt>
              </c:numCache>
            </c:numRef>
          </c:val>
          <c:extLst>
            <c:ext xmlns:c16="http://schemas.microsoft.com/office/drawing/2014/chart" uri="{C3380CC4-5D6E-409C-BE32-E72D297353CC}">
              <c16:uniqueId val="{00000009-5E6D-4895-990E-DC598FCBDAC4}"/>
            </c:ext>
          </c:extLst>
        </c:ser>
        <c:dLbls>
          <c:showLegendKey val="0"/>
          <c:showVal val="0"/>
          <c:showCatName val="0"/>
          <c:showSerName val="0"/>
          <c:showPercent val="0"/>
          <c:showBubbleSize val="0"/>
        </c:dLbls>
        <c:gapWidth val="150"/>
        <c:overlap val="100"/>
        <c:axId val="418268928"/>
        <c:axId val="418268272"/>
      </c:barChart>
      <c:catAx>
        <c:axId val="418268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418268272"/>
        <c:crosses val="autoZero"/>
        <c:auto val="1"/>
        <c:lblAlgn val="ctr"/>
        <c:lblOffset val="100"/>
        <c:noMultiLvlLbl val="0"/>
      </c:catAx>
      <c:valAx>
        <c:axId val="41826827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41826892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xdr:col>
      <xdr:colOff>9523</xdr:colOff>
      <xdr:row>23</xdr:row>
      <xdr:rowOff>47624</xdr:rowOff>
    </xdr:from>
    <xdr:to>
      <xdr:col>11</xdr:col>
      <xdr:colOff>581024</xdr:colOff>
      <xdr:row>59</xdr:row>
      <xdr:rowOff>161925</xdr:rowOff>
    </xdr:to>
    <xdr:graphicFrame macro="">
      <xdr:nvGraphicFramePr>
        <xdr:cNvPr id="2" name="Graphique 1">
          <a:extLst>
            <a:ext uri="{FF2B5EF4-FFF2-40B4-BE49-F238E27FC236}">
              <a16:creationId xmlns:a16="http://schemas.microsoft.com/office/drawing/2014/main" id="{BCF20F2B-E3AC-4553-8E0B-D7F17FFDE5D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9523</xdr:colOff>
      <xdr:row>25</xdr:row>
      <xdr:rowOff>190499</xdr:rowOff>
    </xdr:from>
    <xdr:to>
      <xdr:col>11</xdr:col>
      <xdr:colOff>704849</xdr:colOff>
      <xdr:row>53</xdr:row>
      <xdr:rowOff>85725</xdr:rowOff>
    </xdr:to>
    <xdr:graphicFrame macro="">
      <xdr:nvGraphicFramePr>
        <xdr:cNvPr id="2" name="Graphique 1">
          <a:extLst>
            <a:ext uri="{FF2B5EF4-FFF2-40B4-BE49-F238E27FC236}">
              <a16:creationId xmlns:a16="http://schemas.microsoft.com/office/drawing/2014/main" id="{6345D5BF-FF80-41D8-AEF1-0D4730213C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a:ea typeface="DejaVu Sans"/>
        <a:cs typeface="DejaVu Sans"/>
      </a:majorFont>
      <a:minorFont>
        <a:latin typeface="Arial"/>
        <a:ea typeface="DejaVu Sans"/>
        <a:cs typeface="DejaVu Sans"/>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J1048576"/>
  <sheetViews>
    <sheetView zoomScaleNormal="100" workbookViewId="0">
      <pane xSplit="1" ySplit="4" topLeftCell="S10" activePane="bottomRight" state="frozen"/>
      <selection pane="topRight" activeCell="B1" sqref="B1"/>
      <selection pane="bottomLeft" activeCell="A5" sqref="A5"/>
      <selection pane="bottomRight" activeCell="AE29" sqref="AE29"/>
    </sheetView>
  </sheetViews>
  <sheetFormatPr baseColWidth="10" defaultColWidth="11.5703125" defaultRowHeight="12.75" x14ac:dyDescent="0.2"/>
  <cols>
    <col min="1" max="1" width="72" style="1" customWidth="1"/>
    <col min="2" max="30" width="8.140625" style="1" customWidth="1"/>
    <col min="31" max="1024" width="11.42578125" style="1" customWidth="1"/>
  </cols>
  <sheetData>
    <row r="1" spans="1:1024" ht="12.75" customHeight="1" x14ac:dyDescent="0.2">
      <c r="A1" s="2" t="s">
        <v>0</v>
      </c>
      <c r="B1" s="3"/>
      <c r="C1" s="3"/>
      <c r="D1" s="4"/>
      <c r="E1" s="3"/>
      <c r="F1" s="3"/>
      <c r="G1" s="3"/>
      <c r="H1" s="3"/>
      <c r="I1" s="3"/>
    </row>
    <row r="2" spans="1:1024" ht="12.75" customHeight="1" x14ac:dyDescent="0.2">
      <c r="A2" s="3"/>
      <c r="B2" s="3"/>
      <c r="C2" s="3"/>
      <c r="D2" s="3"/>
      <c r="E2" s="3"/>
      <c r="F2" s="3"/>
      <c r="G2" s="3"/>
      <c r="H2" s="3"/>
      <c r="I2" s="3"/>
    </row>
    <row r="3" spans="1:1024" ht="12.75" customHeight="1" x14ac:dyDescent="0.2">
      <c r="A3" s="5" t="s">
        <v>1</v>
      </c>
      <c r="B3" s="3"/>
      <c r="C3" s="3"/>
      <c r="D3" s="3"/>
      <c r="E3" s="3"/>
      <c r="F3" s="3"/>
      <c r="G3" s="3"/>
      <c r="H3" s="6"/>
      <c r="I3" s="7"/>
      <c r="J3" s="7"/>
    </row>
    <row r="4" spans="1:1024" ht="12.75" customHeight="1" x14ac:dyDescent="0.2">
      <c r="A4" s="8" t="s">
        <v>0</v>
      </c>
      <c r="B4" s="9">
        <v>1995</v>
      </c>
      <c r="C4" s="9">
        <v>1996</v>
      </c>
      <c r="D4" s="9">
        <v>1997</v>
      </c>
      <c r="E4" s="9">
        <v>1998</v>
      </c>
      <c r="F4" s="9">
        <v>1999</v>
      </c>
      <c r="G4" s="9">
        <v>2000</v>
      </c>
      <c r="H4" s="9">
        <v>2001</v>
      </c>
      <c r="I4" s="9">
        <v>2002</v>
      </c>
      <c r="J4" s="9">
        <v>2003</v>
      </c>
      <c r="K4" s="9">
        <v>2004</v>
      </c>
      <c r="L4" s="9">
        <v>2005</v>
      </c>
      <c r="M4" s="9">
        <v>2006</v>
      </c>
      <c r="N4" s="9">
        <v>2007</v>
      </c>
      <c r="O4" s="9">
        <v>2008</v>
      </c>
      <c r="P4" s="9">
        <v>2009</v>
      </c>
      <c r="Q4" s="9">
        <v>2010</v>
      </c>
      <c r="R4" s="9">
        <v>2011</v>
      </c>
      <c r="S4" s="9">
        <v>2012</v>
      </c>
      <c r="T4" s="9">
        <v>2013</v>
      </c>
      <c r="U4" s="9">
        <v>2014</v>
      </c>
      <c r="V4" s="9">
        <v>2015</v>
      </c>
      <c r="W4" s="9">
        <v>2016</v>
      </c>
      <c r="X4" s="9">
        <v>2017</v>
      </c>
      <c r="Y4" s="9">
        <v>2018</v>
      </c>
      <c r="Z4" s="9">
        <v>2019</v>
      </c>
      <c r="AA4" s="9">
        <v>2020</v>
      </c>
      <c r="AB4" s="9">
        <v>2021</v>
      </c>
      <c r="AC4" s="9">
        <v>2022</v>
      </c>
      <c r="AD4" s="9">
        <v>2023</v>
      </c>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c r="IL4" s="10"/>
      <c r="IM4" s="10"/>
      <c r="IN4" s="10"/>
      <c r="IO4" s="10"/>
      <c r="IP4" s="10"/>
      <c r="IQ4" s="10"/>
      <c r="IR4" s="10"/>
      <c r="IS4" s="10"/>
      <c r="IT4" s="10"/>
      <c r="IU4" s="10"/>
      <c r="IV4" s="10"/>
      <c r="IW4" s="10"/>
      <c r="IX4" s="10"/>
      <c r="IY4" s="10"/>
      <c r="IZ4" s="10"/>
      <c r="JA4" s="10"/>
      <c r="JB4" s="10"/>
      <c r="JC4" s="10"/>
      <c r="JD4" s="10"/>
      <c r="JE4" s="10"/>
      <c r="JF4" s="10"/>
      <c r="JG4" s="10"/>
      <c r="JH4" s="10"/>
      <c r="JI4" s="10"/>
      <c r="JJ4" s="10"/>
      <c r="JK4" s="10"/>
      <c r="JL4" s="10"/>
      <c r="JM4" s="10"/>
      <c r="JN4" s="10"/>
      <c r="JO4" s="10"/>
      <c r="JP4" s="10"/>
      <c r="JQ4" s="10"/>
      <c r="JR4" s="10"/>
      <c r="JS4" s="10"/>
      <c r="JT4" s="10"/>
      <c r="JU4" s="10"/>
      <c r="JV4" s="10"/>
      <c r="JW4" s="10"/>
      <c r="JX4" s="10"/>
      <c r="JY4" s="10"/>
      <c r="JZ4" s="10"/>
      <c r="KA4" s="10"/>
      <c r="KB4" s="10"/>
      <c r="KC4" s="10"/>
      <c r="KD4" s="10"/>
      <c r="KE4" s="10"/>
      <c r="KF4" s="10"/>
      <c r="KG4" s="10"/>
      <c r="KH4" s="10"/>
      <c r="KI4" s="10"/>
      <c r="KJ4" s="10"/>
      <c r="KK4" s="10"/>
      <c r="KL4" s="10"/>
      <c r="KM4" s="10"/>
      <c r="KN4" s="10"/>
      <c r="KO4" s="10"/>
      <c r="KP4" s="10"/>
      <c r="KQ4" s="10"/>
      <c r="KR4" s="10"/>
      <c r="KS4" s="10"/>
      <c r="KT4" s="10"/>
      <c r="KU4" s="10"/>
      <c r="KV4" s="10"/>
      <c r="KW4" s="10"/>
      <c r="KX4" s="10"/>
      <c r="KY4" s="10"/>
      <c r="KZ4" s="10"/>
      <c r="LA4" s="10"/>
      <c r="LB4" s="10"/>
      <c r="LC4" s="10"/>
      <c r="LD4" s="10"/>
      <c r="LE4" s="10"/>
      <c r="LF4" s="10"/>
      <c r="LG4" s="10"/>
      <c r="LH4" s="10"/>
      <c r="LI4" s="10"/>
      <c r="LJ4" s="10"/>
      <c r="LK4" s="10"/>
      <c r="LL4" s="10"/>
      <c r="LM4" s="10"/>
      <c r="LN4" s="10"/>
      <c r="LO4" s="10"/>
      <c r="LP4" s="10"/>
      <c r="LQ4" s="10"/>
      <c r="LR4" s="10"/>
      <c r="LS4" s="10"/>
      <c r="LT4" s="10"/>
      <c r="LU4" s="10"/>
      <c r="LV4" s="10"/>
      <c r="LW4" s="10"/>
      <c r="LX4" s="10"/>
      <c r="LY4" s="10"/>
      <c r="LZ4" s="10"/>
      <c r="MA4" s="10"/>
      <c r="MB4" s="10"/>
      <c r="MC4" s="10"/>
      <c r="MD4" s="10"/>
      <c r="ME4" s="10"/>
      <c r="MF4" s="10"/>
      <c r="MG4" s="10"/>
      <c r="MH4" s="10"/>
      <c r="MI4" s="10"/>
      <c r="MJ4" s="10"/>
      <c r="MK4" s="10"/>
      <c r="ML4" s="10"/>
      <c r="MM4" s="10"/>
      <c r="MN4" s="10"/>
      <c r="MO4" s="10"/>
      <c r="MP4" s="10"/>
      <c r="MQ4" s="10"/>
      <c r="MR4" s="10"/>
      <c r="MS4" s="10"/>
      <c r="MT4" s="10"/>
      <c r="MU4" s="10"/>
      <c r="MV4" s="10"/>
      <c r="MW4" s="10"/>
      <c r="MX4" s="10"/>
      <c r="MY4" s="10"/>
      <c r="MZ4" s="10"/>
      <c r="NA4" s="10"/>
      <c r="NB4" s="10"/>
      <c r="NC4" s="10"/>
      <c r="ND4" s="10"/>
      <c r="NE4" s="10"/>
      <c r="NF4" s="10"/>
      <c r="NG4" s="10"/>
      <c r="NH4" s="10"/>
      <c r="NI4" s="10"/>
      <c r="NJ4" s="10"/>
      <c r="NK4" s="10"/>
      <c r="NL4" s="10"/>
      <c r="NM4" s="10"/>
      <c r="NN4" s="10"/>
      <c r="NO4" s="10"/>
      <c r="NP4" s="10"/>
      <c r="NQ4" s="10"/>
      <c r="NR4" s="10"/>
      <c r="NS4" s="10"/>
      <c r="NT4" s="10"/>
      <c r="NU4" s="10"/>
      <c r="NV4" s="10"/>
      <c r="NW4" s="10"/>
      <c r="NX4" s="10"/>
      <c r="NY4" s="10"/>
      <c r="NZ4" s="10"/>
      <c r="OA4" s="10"/>
      <c r="OB4" s="10"/>
      <c r="OC4" s="10"/>
      <c r="OD4" s="10"/>
      <c r="OE4" s="10"/>
      <c r="OF4" s="10"/>
      <c r="OG4" s="10"/>
      <c r="OH4" s="10"/>
      <c r="OI4" s="10"/>
      <c r="OJ4" s="10"/>
      <c r="OK4" s="10"/>
      <c r="OL4" s="10"/>
      <c r="OM4" s="10"/>
      <c r="ON4" s="10"/>
      <c r="OO4" s="10"/>
      <c r="OP4" s="10"/>
      <c r="OQ4" s="10"/>
      <c r="OR4" s="10"/>
      <c r="OS4" s="10"/>
      <c r="OT4" s="10"/>
      <c r="OU4" s="10"/>
      <c r="OV4" s="10"/>
      <c r="OW4" s="10"/>
      <c r="OX4" s="10"/>
      <c r="OY4" s="10"/>
      <c r="OZ4" s="10"/>
      <c r="PA4" s="10"/>
      <c r="PB4" s="10"/>
      <c r="PC4" s="10"/>
      <c r="PD4" s="10"/>
      <c r="PE4" s="10"/>
      <c r="PF4" s="10"/>
      <c r="PG4" s="10"/>
      <c r="PH4" s="10"/>
      <c r="PI4" s="10"/>
      <c r="PJ4" s="10"/>
      <c r="PK4" s="10"/>
      <c r="PL4" s="10"/>
      <c r="PM4" s="10"/>
      <c r="PN4" s="10"/>
      <c r="PO4" s="10"/>
      <c r="PP4" s="10"/>
      <c r="PQ4" s="10"/>
      <c r="PR4" s="10"/>
      <c r="PS4" s="10"/>
      <c r="PT4" s="10"/>
      <c r="PU4" s="10"/>
      <c r="PV4" s="10"/>
      <c r="PW4" s="10"/>
      <c r="PX4" s="10"/>
      <c r="PY4" s="10"/>
      <c r="PZ4" s="10"/>
      <c r="QA4" s="10"/>
      <c r="QB4" s="10"/>
      <c r="QC4" s="10"/>
      <c r="QD4" s="10"/>
      <c r="QE4" s="10"/>
      <c r="QF4" s="10"/>
      <c r="QG4" s="10"/>
      <c r="QH4" s="10"/>
      <c r="QI4" s="10"/>
      <c r="QJ4" s="10"/>
      <c r="QK4" s="10"/>
      <c r="QL4" s="10"/>
      <c r="QM4" s="10"/>
      <c r="QN4" s="10"/>
      <c r="QO4" s="10"/>
      <c r="QP4" s="10"/>
      <c r="QQ4" s="10"/>
      <c r="QR4" s="10"/>
      <c r="QS4" s="10"/>
      <c r="QT4" s="10"/>
      <c r="QU4" s="10"/>
      <c r="QV4" s="10"/>
      <c r="QW4" s="10"/>
      <c r="QX4" s="10"/>
      <c r="QY4" s="10"/>
      <c r="QZ4" s="10"/>
      <c r="RA4" s="10"/>
      <c r="RB4" s="10"/>
      <c r="RC4" s="10"/>
      <c r="RD4" s="10"/>
      <c r="RE4" s="10"/>
      <c r="RF4" s="10"/>
      <c r="RG4" s="10"/>
      <c r="RH4" s="10"/>
      <c r="RI4" s="10"/>
      <c r="RJ4" s="10"/>
      <c r="RK4" s="10"/>
      <c r="RL4" s="10"/>
      <c r="RM4" s="10"/>
      <c r="RN4" s="10"/>
      <c r="RO4" s="10"/>
      <c r="RP4" s="10"/>
      <c r="RQ4" s="10"/>
      <c r="RR4" s="10"/>
      <c r="RS4" s="10"/>
      <c r="RT4" s="10"/>
      <c r="RU4" s="10"/>
      <c r="RV4" s="10"/>
      <c r="RW4" s="10"/>
      <c r="RX4" s="10"/>
      <c r="RY4" s="10"/>
      <c r="RZ4" s="10"/>
      <c r="SA4" s="10"/>
      <c r="SB4" s="10"/>
      <c r="SC4" s="10"/>
      <c r="SD4" s="10"/>
      <c r="SE4" s="10"/>
      <c r="SF4" s="10"/>
      <c r="SG4" s="10"/>
      <c r="SH4" s="10"/>
      <c r="SI4" s="10"/>
      <c r="SJ4" s="10"/>
      <c r="SK4" s="10"/>
      <c r="SL4" s="10"/>
      <c r="SM4" s="10"/>
      <c r="SN4" s="10"/>
      <c r="SO4" s="10"/>
      <c r="SP4" s="10"/>
      <c r="SQ4" s="10"/>
      <c r="SR4" s="10"/>
      <c r="SS4" s="10"/>
      <c r="ST4" s="10"/>
      <c r="SU4" s="10"/>
      <c r="SV4" s="10"/>
      <c r="SW4" s="10"/>
      <c r="SX4" s="10"/>
      <c r="SY4" s="10"/>
      <c r="SZ4" s="10"/>
      <c r="TA4" s="10"/>
      <c r="TB4" s="10"/>
      <c r="TC4" s="10"/>
      <c r="TD4" s="10"/>
      <c r="TE4" s="10"/>
      <c r="TF4" s="10"/>
      <c r="TG4" s="10"/>
      <c r="TH4" s="10"/>
      <c r="TI4" s="10"/>
      <c r="TJ4" s="10"/>
      <c r="TK4" s="10"/>
      <c r="TL4" s="10"/>
      <c r="TM4" s="10"/>
      <c r="TN4" s="10"/>
      <c r="TO4" s="10"/>
      <c r="TP4" s="10"/>
      <c r="TQ4" s="10"/>
      <c r="TR4" s="10"/>
      <c r="TS4" s="10"/>
      <c r="TT4" s="10"/>
      <c r="TU4" s="10"/>
      <c r="TV4" s="10"/>
      <c r="TW4" s="10"/>
      <c r="TX4" s="10"/>
      <c r="TY4" s="10"/>
      <c r="TZ4" s="10"/>
      <c r="UA4" s="10"/>
      <c r="UB4" s="10"/>
      <c r="UC4" s="10"/>
      <c r="UD4" s="10"/>
      <c r="UE4" s="10"/>
      <c r="UF4" s="10"/>
      <c r="UG4" s="10"/>
      <c r="UH4" s="10"/>
      <c r="UI4" s="10"/>
      <c r="UJ4" s="10"/>
      <c r="UK4" s="10"/>
      <c r="UL4" s="10"/>
      <c r="UM4" s="10"/>
      <c r="UN4" s="10"/>
      <c r="UO4" s="10"/>
      <c r="UP4" s="10"/>
      <c r="UQ4" s="10"/>
      <c r="UR4" s="10"/>
      <c r="US4" s="10"/>
      <c r="UT4" s="10"/>
      <c r="UU4" s="10"/>
      <c r="UV4" s="10"/>
      <c r="UW4" s="10"/>
      <c r="UX4" s="10"/>
      <c r="UY4" s="10"/>
      <c r="UZ4" s="10"/>
      <c r="VA4" s="10"/>
      <c r="VB4" s="10"/>
      <c r="VC4" s="10"/>
      <c r="VD4" s="10"/>
      <c r="VE4" s="10"/>
      <c r="VF4" s="10"/>
      <c r="VG4" s="10"/>
      <c r="VH4" s="10"/>
      <c r="VI4" s="10"/>
      <c r="VJ4" s="10"/>
      <c r="VK4" s="10"/>
      <c r="VL4" s="10"/>
      <c r="VM4" s="10"/>
      <c r="VN4" s="10"/>
      <c r="VO4" s="10"/>
      <c r="VP4" s="10"/>
      <c r="VQ4" s="10"/>
      <c r="VR4" s="10"/>
      <c r="VS4" s="10"/>
      <c r="VT4" s="10"/>
      <c r="VU4" s="10"/>
      <c r="VV4" s="10"/>
      <c r="VW4" s="10"/>
      <c r="VX4" s="10"/>
      <c r="VY4" s="10"/>
      <c r="VZ4" s="10"/>
      <c r="WA4" s="10"/>
      <c r="WB4" s="10"/>
      <c r="WC4" s="10"/>
      <c r="WD4" s="10"/>
      <c r="WE4" s="10"/>
      <c r="WF4" s="10"/>
      <c r="WG4" s="10"/>
      <c r="WH4" s="10"/>
      <c r="WI4" s="10"/>
      <c r="WJ4" s="10"/>
      <c r="WK4" s="10"/>
      <c r="WL4" s="10"/>
      <c r="WM4" s="10"/>
      <c r="WN4" s="10"/>
      <c r="WO4" s="10"/>
      <c r="WP4" s="10"/>
      <c r="WQ4" s="10"/>
      <c r="WR4" s="10"/>
      <c r="WS4" s="10"/>
      <c r="WT4" s="10"/>
      <c r="WU4" s="10"/>
      <c r="WV4" s="10"/>
      <c r="WW4" s="10"/>
      <c r="WX4" s="10"/>
      <c r="WY4" s="10"/>
      <c r="WZ4" s="10"/>
      <c r="XA4" s="10"/>
      <c r="XB4" s="10"/>
      <c r="XC4" s="10"/>
      <c r="XD4" s="10"/>
      <c r="XE4" s="10"/>
      <c r="XF4" s="10"/>
      <c r="XG4" s="10"/>
      <c r="XH4" s="10"/>
      <c r="XI4" s="10"/>
      <c r="XJ4" s="10"/>
      <c r="XK4" s="10"/>
      <c r="XL4" s="10"/>
      <c r="XM4" s="10"/>
      <c r="XN4" s="10"/>
      <c r="XO4" s="10"/>
      <c r="XP4" s="10"/>
      <c r="XQ4" s="10"/>
      <c r="XR4" s="10"/>
      <c r="XS4" s="10"/>
      <c r="XT4" s="10"/>
      <c r="XU4" s="10"/>
      <c r="XV4" s="10"/>
      <c r="XW4" s="10"/>
      <c r="XX4" s="10"/>
      <c r="XY4" s="10"/>
      <c r="XZ4" s="10"/>
      <c r="YA4" s="10"/>
      <c r="YB4" s="10"/>
      <c r="YC4" s="10"/>
      <c r="YD4" s="10"/>
      <c r="YE4" s="10"/>
      <c r="YF4" s="10"/>
      <c r="YG4" s="10"/>
      <c r="YH4" s="10"/>
      <c r="YI4" s="10"/>
      <c r="YJ4" s="10"/>
      <c r="YK4" s="10"/>
      <c r="YL4" s="10"/>
      <c r="YM4" s="10"/>
      <c r="YN4" s="10"/>
      <c r="YO4" s="10"/>
      <c r="YP4" s="10"/>
      <c r="YQ4" s="10"/>
      <c r="YR4" s="10"/>
      <c r="YS4" s="10"/>
      <c r="YT4" s="10"/>
      <c r="YU4" s="10"/>
      <c r="YV4" s="10"/>
      <c r="YW4" s="10"/>
      <c r="YX4" s="10"/>
      <c r="YY4" s="10"/>
      <c r="YZ4" s="10"/>
      <c r="ZA4" s="10"/>
      <c r="ZB4" s="10"/>
      <c r="ZC4" s="10"/>
      <c r="ZD4" s="10"/>
      <c r="ZE4" s="10"/>
      <c r="ZF4" s="10"/>
      <c r="ZG4" s="10"/>
      <c r="ZH4" s="10"/>
      <c r="ZI4" s="10"/>
      <c r="ZJ4" s="10"/>
      <c r="ZK4" s="10"/>
      <c r="ZL4" s="10"/>
      <c r="ZM4" s="10"/>
      <c r="ZN4" s="10"/>
      <c r="ZO4" s="10"/>
      <c r="ZP4" s="10"/>
      <c r="ZQ4" s="10"/>
      <c r="ZR4" s="10"/>
      <c r="ZS4" s="10"/>
      <c r="ZT4" s="10"/>
      <c r="ZU4" s="10"/>
      <c r="ZV4" s="10"/>
      <c r="ZW4" s="10"/>
      <c r="ZX4" s="10"/>
      <c r="ZY4" s="10"/>
      <c r="ZZ4" s="10"/>
      <c r="AAA4" s="10"/>
      <c r="AAB4" s="10"/>
      <c r="AAC4" s="10"/>
      <c r="AAD4" s="10"/>
      <c r="AAE4" s="10"/>
      <c r="AAF4" s="10"/>
      <c r="AAG4" s="10"/>
      <c r="AAH4" s="10"/>
      <c r="AAI4" s="10"/>
      <c r="AAJ4" s="10"/>
      <c r="AAK4" s="10"/>
      <c r="AAL4" s="10"/>
      <c r="AAM4" s="10"/>
      <c r="AAN4" s="10"/>
      <c r="AAO4" s="10"/>
      <c r="AAP4" s="10"/>
      <c r="AAQ4" s="10"/>
      <c r="AAR4" s="10"/>
      <c r="AAS4" s="10"/>
      <c r="AAT4" s="10"/>
      <c r="AAU4" s="10"/>
      <c r="AAV4" s="10"/>
      <c r="AAW4" s="10"/>
      <c r="AAX4" s="10"/>
      <c r="AAY4" s="10"/>
      <c r="AAZ4" s="10"/>
      <c r="ABA4" s="10"/>
      <c r="ABB4" s="10"/>
      <c r="ABC4" s="10"/>
      <c r="ABD4" s="10"/>
      <c r="ABE4" s="10"/>
      <c r="ABF4" s="10"/>
      <c r="ABG4" s="10"/>
      <c r="ABH4" s="10"/>
      <c r="ABI4" s="10"/>
      <c r="ABJ4" s="10"/>
      <c r="ABK4" s="10"/>
      <c r="ABL4" s="10"/>
      <c r="ABM4" s="10"/>
      <c r="ABN4" s="10"/>
      <c r="ABO4" s="10"/>
      <c r="ABP4" s="10"/>
      <c r="ABQ4" s="10"/>
      <c r="ABR4" s="10"/>
      <c r="ABS4" s="10"/>
      <c r="ABT4" s="10"/>
      <c r="ABU4" s="10"/>
      <c r="ABV4" s="10"/>
      <c r="ABW4" s="10"/>
      <c r="ABX4" s="10"/>
      <c r="ABY4" s="10"/>
      <c r="ABZ4" s="10"/>
      <c r="ACA4" s="10"/>
      <c r="ACB4" s="10"/>
      <c r="ACC4" s="10"/>
      <c r="ACD4" s="10"/>
      <c r="ACE4" s="10"/>
      <c r="ACF4" s="10"/>
      <c r="ACG4" s="10"/>
      <c r="ACH4" s="10"/>
      <c r="ACI4" s="10"/>
      <c r="ACJ4" s="10"/>
      <c r="ACK4" s="10"/>
      <c r="ACL4" s="10"/>
      <c r="ACM4" s="10"/>
      <c r="ACN4" s="10"/>
      <c r="ACO4" s="10"/>
      <c r="ACP4" s="10"/>
      <c r="ACQ4" s="10"/>
      <c r="ACR4" s="10"/>
      <c r="ACS4" s="10"/>
      <c r="ACT4" s="10"/>
      <c r="ACU4" s="10"/>
      <c r="ACV4" s="10"/>
      <c r="ACW4" s="10"/>
      <c r="ACX4" s="10"/>
      <c r="ACY4" s="10"/>
      <c r="ACZ4" s="10"/>
      <c r="ADA4" s="10"/>
      <c r="ADB4" s="10"/>
      <c r="ADC4" s="10"/>
      <c r="ADD4" s="10"/>
      <c r="ADE4" s="10"/>
      <c r="ADF4" s="10"/>
      <c r="ADG4" s="10"/>
      <c r="ADH4" s="10"/>
      <c r="ADI4" s="10"/>
      <c r="ADJ4" s="10"/>
      <c r="ADK4" s="10"/>
      <c r="ADL4" s="10"/>
      <c r="ADM4" s="10"/>
      <c r="ADN4" s="10"/>
      <c r="ADO4" s="10"/>
      <c r="ADP4" s="10"/>
      <c r="ADQ4" s="10"/>
      <c r="ADR4" s="10"/>
      <c r="ADS4" s="10"/>
      <c r="ADT4" s="10"/>
      <c r="ADU4" s="10"/>
      <c r="ADV4" s="10"/>
      <c r="ADW4" s="10"/>
      <c r="ADX4" s="10"/>
      <c r="ADY4" s="10"/>
      <c r="ADZ4" s="10"/>
      <c r="AEA4" s="10"/>
      <c r="AEB4" s="10"/>
      <c r="AEC4" s="10"/>
      <c r="AED4" s="10"/>
      <c r="AEE4" s="10"/>
      <c r="AEF4" s="10"/>
      <c r="AEG4" s="10"/>
      <c r="AEH4" s="10"/>
      <c r="AEI4" s="10"/>
      <c r="AEJ4" s="10"/>
      <c r="AEK4" s="10"/>
      <c r="AEL4" s="10"/>
      <c r="AEM4" s="10"/>
      <c r="AEN4" s="10"/>
      <c r="AEO4" s="10"/>
      <c r="AEP4" s="10"/>
      <c r="AEQ4" s="10"/>
      <c r="AER4" s="10"/>
      <c r="AES4" s="10"/>
      <c r="AET4" s="10"/>
      <c r="AEU4" s="10"/>
      <c r="AEV4" s="10"/>
      <c r="AEW4" s="10"/>
      <c r="AEX4" s="10"/>
      <c r="AEY4" s="10"/>
      <c r="AEZ4" s="10"/>
      <c r="AFA4" s="10"/>
      <c r="AFB4" s="10"/>
      <c r="AFC4" s="10"/>
      <c r="AFD4" s="10"/>
      <c r="AFE4" s="10"/>
      <c r="AFF4" s="10"/>
      <c r="AFG4" s="10"/>
      <c r="AFH4" s="10"/>
      <c r="AFI4" s="10"/>
      <c r="AFJ4" s="10"/>
      <c r="AFK4" s="10"/>
      <c r="AFL4" s="10"/>
      <c r="AFM4" s="10"/>
      <c r="AFN4" s="10"/>
      <c r="AFO4" s="10"/>
      <c r="AFP4" s="10"/>
      <c r="AFQ4" s="10"/>
      <c r="AFR4" s="10"/>
      <c r="AFS4" s="10"/>
      <c r="AFT4" s="10"/>
      <c r="AFU4" s="10"/>
      <c r="AFV4" s="10"/>
      <c r="AFW4" s="10"/>
      <c r="AFX4" s="10"/>
      <c r="AFY4" s="10"/>
      <c r="AFZ4" s="10"/>
      <c r="AGA4" s="10"/>
      <c r="AGB4" s="10"/>
      <c r="AGC4" s="10"/>
      <c r="AGD4" s="10"/>
      <c r="AGE4" s="10"/>
      <c r="AGF4" s="10"/>
      <c r="AGG4" s="10"/>
      <c r="AGH4" s="10"/>
      <c r="AGI4" s="10"/>
      <c r="AGJ4" s="10"/>
      <c r="AGK4" s="10"/>
      <c r="AGL4" s="10"/>
      <c r="AGM4" s="10"/>
      <c r="AGN4" s="10"/>
      <c r="AGO4" s="10"/>
      <c r="AGP4" s="10"/>
      <c r="AGQ4" s="10"/>
      <c r="AGR4" s="10"/>
      <c r="AGS4" s="10"/>
      <c r="AGT4" s="10"/>
      <c r="AGU4" s="10"/>
      <c r="AGV4" s="10"/>
      <c r="AGW4" s="10"/>
      <c r="AGX4" s="10"/>
      <c r="AGY4" s="10"/>
      <c r="AGZ4" s="10"/>
      <c r="AHA4" s="10"/>
      <c r="AHB4" s="10"/>
      <c r="AHC4" s="10"/>
      <c r="AHD4" s="10"/>
      <c r="AHE4" s="10"/>
      <c r="AHF4" s="10"/>
      <c r="AHG4" s="10"/>
      <c r="AHH4" s="10"/>
      <c r="AHI4" s="10"/>
      <c r="AHJ4" s="10"/>
      <c r="AHK4" s="10"/>
      <c r="AHL4" s="10"/>
      <c r="AHM4" s="10"/>
      <c r="AHN4" s="10"/>
      <c r="AHO4" s="10"/>
      <c r="AHP4" s="10"/>
      <c r="AHQ4" s="10"/>
      <c r="AHR4" s="10"/>
      <c r="AHS4" s="10"/>
      <c r="AHT4" s="10"/>
      <c r="AHU4" s="10"/>
      <c r="AHV4" s="10"/>
      <c r="AHW4" s="10"/>
      <c r="AHX4" s="10"/>
      <c r="AHY4" s="10"/>
      <c r="AHZ4" s="10"/>
      <c r="AIA4" s="10"/>
      <c r="AIB4" s="10"/>
      <c r="AIC4" s="10"/>
      <c r="AID4" s="10"/>
      <c r="AIE4" s="10"/>
      <c r="AIF4" s="10"/>
      <c r="AIG4" s="10"/>
      <c r="AIH4" s="10"/>
      <c r="AII4" s="10"/>
      <c r="AIJ4" s="10"/>
      <c r="AIK4" s="10"/>
      <c r="AIL4" s="10"/>
      <c r="AIM4" s="10"/>
      <c r="AIN4" s="10"/>
      <c r="AIO4" s="10"/>
      <c r="AIP4" s="10"/>
      <c r="AIQ4" s="10"/>
      <c r="AIR4" s="10"/>
      <c r="AIS4" s="10"/>
      <c r="AIT4" s="10"/>
      <c r="AIU4" s="10"/>
      <c r="AIV4" s="10"/>
      <c r="AIW4" s="10"/>
      <c r="AIX4" s="10"/>
      <c r="AIY4" s="10"/>
      <c r="AIZ4" s="10"/>
      <c r="AJA4" s="10"/>
      <c r="AJB4" s="10"/>
      <c r="AJC4" s="10"/>
      <c r="AJD4" s="10"/>
      <c r="AJE4" s="10"/>
      <c r="AJF4" s="10"/>
      <c r="AJG4" s="10"/>
      <c r="AJH4" s="10"/>
      <c r="AJI4" s="10"/>
      <c r="AJJ4" s="10"/>
      <c r="AJK4" s="10"/>
      <c r="AJL4" s="10"/>
      <c r="AJM4" s="10"/>
      <c r="AJN4" s="10"/>
      <c r="AJO4" s="10"/>
      <c r="AJP4" s="10"/>
      <c r="AJQ4" s="10"/>
      <c r="AJR4" s="10"/>
      <c r="AJS4" s="10"/>
      <c r="AJT4" s="10"/>
      <c r="AJU4" s="10"/>
      <c r="AJV4" s="10"/>
      <c r="AJW4" s="10"/>
      <c r="AJX4" s="10"/>
      <c r="AJY4" s="10"/>
      <c r="AJZ4" s="10"/>
      <c r="AKA4" s="10"/>
      <c r="AKB4" s="10"/>
      <c r="AKC4" s="10"/>
      <c r="AKD4" s="10"/>
      <c r="AKE4" s="10"/>
      <c r="AKF4" s="10"/>
      <c r="AKG4" s="10"/>
      <c r="AKH4" s="10"/>
      <c r="AKI4" s="10"/>
      <c r="AKJ4" s="10"/>
      <c r="AKK4" s="10"/>
      <c r="AKL4" s="10"/>
      <c r="AKM4" s="10"/>
      <c r="AKN4" s="10"/>
      <c r="AKO4" s="10"/>
      <c r="AKP4" s="10"/>
      <c r="AKQ4" s="10"/>
      <c r="AKR4" s="10"/>
      <c r="AKS4" s="10"/>
      <c r="AKT4" s="10"/>
      <c r="AKU4" s="10"/>
      <c r="AKV4" s="10"/>
      <c r="AKW4" s="10"/>
      <c r="AKX4" s="10"/>
      <c r="AKY4" s="10"/>
      <c r="AKZ4" s="10"/>
      <c r="ALA4" s="10"/>
      <c r="ALB4" s="10"/>
      <c r="ALC4" s="10"/>
      <c r="ALD4" s="10"/>
      <c r="ALE4" s="10"/>
      <c r="ALF4" s="10"/>
      <c r="ALG4" s="10"/>
      <c r="ALH4" s="10"/>
      <c r="ALI4" s="10"/>
      <c r="ALJ4" s="10"/>
      <c r="ALK4" s="10"/>
      <c r="ALL4" s="10"/>
      <c r="ALM4" s="10"/>
      <c r="ALN4" s="10"/>
      <c r="ALO4" s="10"/>
      <c r="ALP4" s="10"/>
      <c r="ALQ4" s="10"/>
      <c r="ALR4" s="10"/>
      <c r="ALS4" s="10"/>
      <c r="ALT4" s="10"/>
      <c r="ALU4" s="10"/>
      <c r="ALV4" s="10"/>
      <c r="ALW4" s="10"/>
      <c r="ALX4" s="10"/>
      <c r="ALY4" s="10"/>
      <c r="ALZ4" s="10"/>
      <c r="AMA4" s="10"/>
      <c r="AMB4" s="10"/>
      <c r="AMC4" s="10"/>
      <c r="AMD4" s="10"/>
      <c r="AME4" s="10"/>
      <c r="AMF4" s="10"/>
      <c r="AMG4" s="10"/>
      <c r="AMH4" s="10"/>
      <c r="AMI4" s="10"/>
      <c r="AMJ4" s="10"/>
    </row>
    <row r="5" spans="1:1024" ht="12.75" customHeight="1" x14ac:dyDescent="0.2">
      <c r="A5" s="11" t="s">
        <v>2</v>
      </c>
      <c r="B5" s="12">
        <v>89.583299999999994</v>
      </c>
      <c r="C5" s="12">
        <v>96.341899999999995</v>
      </c>
      <c r="D5" s="12">
        <v>99.158699999999996</v>
      </c>
      <c r="E5" s="12">
        <v>102.0457</v>
      </c>
      <c r="F5" s="12">
        <v>106.1451</v>
      </c>
      <c r="G5" s="12">
        <v>107.3327</v>
      </c>
      <c r="H5" s="12">
        <v>108.7514</v>
      </c>
      <c r="I5" s="12">
        <v>110.5804</v>
      </c>
      <c r="J5" s="12">
        <v>113.74930000000001</v>
      </c>
      <c r="K5" s="12">
        <v>120.32299999999999</v>
      </c>
      <c r="L5" s="12">
        <v>126.72239999999999</v>
      </c>
      <c r="M5" s="12">
        <v>131.78100000000001</v>
      </c>
      <c r="N5" s="12">
        <v>136.67400000000001</v>
      </c>
      <c r="O5" s="12">
        <v>137.80549999999999</v>
      </c>
      <c r="P5" s="12">
        <v>130.58009999999999</v>
      </c>
      <c r="Q5" s="12">
        <v>135.8331</v>
      </c>
      <c r="R5" s="12">
        <v>140.84809999999999</v>
      </c>
      <c r="S5" s="12">
        <v>142.8391</v>
      </c>
      <c r="T5" s="12">
        <v>144.91800000000001</v>
      </c>
      <c r="U5" s="12">
        <v>148.922</v>
      </c>
      <c r="V5" s="12">
        <v>152.167</v>
      </c>
      <c r="W5" s="12">
        <v>154.96700000000001</v>
      </c>
      <c r="X5" s="12">
        <v>162.452</v>
      </c>
      <c r="Y5" s="12">
        <v>168.17699999999999</v>
      </c>
      <c r="Z5" s="12">
        <v>174.42400000000001</v>
      </c>
      <c r="AA5" s="12">
        <v>162.09</v>
      </c>
      <c r="AB5" s="12">
        <v>185.35</v>
      </c>
      <c r="AC5" s="12">
        <v>199.36199999999999</v>
      </c>
      <c r="AD5" s="12">
        <v>205.036</v>
      </c>
      <c r="AE5" s="17">
        <f>AD5/T5</f>
        <v>1.4148414965704743</v>
      </c>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row>
    <row r="6" spans="1:1024" ht="12.75" customHeight="1" x14ac:dyDescent="0.2">
      <c r="A6" s="14" t="s">
        <v>3</v>
      </c>
      <c r="B6" s="12">
        <v>1.7757000000000001</v>
      </c>
      <c r="C6" s="12">
        <v>1.5326</v>
      </c>
      <c r="D6" s="12">
        <v>1.7201</v>
      </c>
      <c r="E6" s="12">
        <v>1.6189</v>
      </c>
      <c r="F6" s="12">
        <v>1.6180000000000001</v>
      </c>
      <c r="G6" s="12">
        <v>1.8106</v>
      </c>
      <c r="H6" s="12">
        <v>1.752</v>
      </c>
      <c r="I6" s="12">
        <v>1.6244000000000001</v>
      </c>
      <c r="J6" s="12">
        <v>1.5834999999999999</v>
      </c>
      <c r="K6" s="12">
        <v>1.7226999999999999</v>
      </c>
      <c r="L6" s="12">
        <v>1.9854000000000001</v>
      </c>
      <c r="M6" s="12">
        <v>2.0270000000000001</v>
      </c>
      <c r="N6" s="12">
        <v>2.1829999999999998</v>
      </c>
      <c r="O6" s="12">
        <v>2.1459999999999999</v>
      </c>
      <c r="P6" s="12">
        <v>1.9910000000000001</v>
      </c>
      <c r="Q6" s="12">
        <v>2.2810000000000001</v>
      </c>
      <c r="R6" s="12">
        <v>2.6640000000000001</v>
      </c>
      <c r="S6" s="12">
        <v>2.5009999999999999</v>
      </c>
      <c r="T6" s="12">
        <v>2.5259999999999998</v>
      </c>
      <c r="U6" s="12">
        <v>2.4500000000000002</v>
      </c>
      <c r="V6" s="12">
        <v>2.5489999999999999</v>
      </c>
      <c r="W6" s="12">
        <v>2.4569999999999999</v>
      </c>
      <c r="X6" s="12">
        <v>2.5259999999999998</v>
      </c>
      <c r="Y6" s="12">
        <v>2.6869999999999998</v>
      </c>
      <c r="Z6" s="12">
        <v>2.6909999999999998</v>
      </c>
      <c r="AA6" s="12">
        <v>2.5070000000000001</v>
      </c>
      <c r="AB6" s="12">
        <v>2.657</v>
      </c>
      <c r="AC6" s="12">
        <v>2.9289999999999998</v>
      </c>
      <c r="AD6" s="12">
        <v>3.3380000000000001</v>
      </c>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row>
    <row r="7" spans="1:1024" ht="12.75" customHeight="1" x14ac:dyDescent="0.2">
      <c r="A7" s="14" t="s">
        <v>4</v>
      </c>
      <c r="B7" s="12">
        <v>51.794600000000003</v>
      </c>
      <c r="C7" s="12">
        <v>53.090800000000002</v>
      </c>
      <c r="D7" s="12">
        <v>55.087800000000001</v>
      </c>
      <c r="E7" s="12">
        <v>57.8917</v>
      </c>
      <c r="F7" s="12">
        <v>59.384999999999998</v>
      </c>
      <c r="G7" s="12">
        <v>60.619399999999999</v>
      </c>
      <c r="H7" s="12">
        <v>60.787500000000001</v>
      </c>
      <c r="I7" s="12">
        <v>64.955399999999997</v>
      </c>
      <c r="J7" s="12">
        <v>65.346999999999994</v>
      </c>
      <c r="K7" s="12">
        <v>68.470799999999997</v>
      </c>
      <c r="L7" s="12">
        <v>69.913600000000002</v>
      </c>
      <c r="M7" s="12">
        <v>72.975899999999996</v>
      </c>
      <c r="N7" s="12">
        <v>73.515000000000001</v>
      </c>
      <c r="O7" s="12">
        <v>73.703500000000005</v>
      </c>
      <c r="P7" s="12">
        <v>71.959000000000003</v>
      </c>
      <c r="Q7" s="12">
        <v>76.239000000000004</v>
      </c>
      <c r="R7" s="12">
        <v>83.004000000000005</v>
      </c>
      <c r="S7" s="12">
        <v>86.295000000000002</v>
      </c>
      <c r="T7" s="12">
        <v>88.738</v>
      </c>
      <c r="U7" s="12">
        <v>90.694999999999993</v>
      </c>
      <c r="V7" s="12">
        <v>97.1</v>
      </c>
      <c r="W7" s="12">
        <v>101.596</v>
      </c>
      <c r="X7" s="12">
        <v>108.137</v>
      </c>
      <c r="Y7" s="12">
        <v>114.261</v>
      </c>
      <c r="Z7" s="12">
        <v>117.152</v>
      </c>
      <c r="AA7" s="12">
        <v>111.075</v>
      </c>
      <c r="AB7" s="12">
        <v>122.059</v>
      </c>
      <c r="AC7" s="12">
        <v>118.467</v>
      </c>
      <c r="AD7" s="12">
        <v>111.31100000000001</v>
      </c>
      <c r="AE7" s="17">
        <f>AD7/T7</f>
        <v>1.2543780567513354</v>
      </c>
      <c r="AF7" s="30">
        <f>AD5+AD7</f>
        <v>316.34699999999998</v>
      </c>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row>
    <row r="8" spans="1:1024" ht="12.75" customHeight="1" x14ac:dyDescent="0.2">
      <c r="A8" s="15" t="s">
        <v>5</v>
      </c>
      <c r="B8" s="57"/>
      <c r="C8" s="57"/>
      <c r="D8" s="57"/>
      <c r="E8" s="57"/>
      <c r="F8" s="57"/>
      <c r="G8" s="57"/>
      <c r="H8" s="57"/>
      <c r="I8" s="57"/>
      <c r="J8" s="57"/>
      <c r="K8" s="57"/>
      <c r="L8" s="57"/>
      <c r="M8" s="57"/>
      <c r="N8" s="57"/>
      <c r="O8" s="57"/>
      <c r="P8" s="57"/>
      <c r="Q8" s="57"/>
      <c r="R8" s="57"/>
      <c r="S8" s="57"/>
      <c r="T8" s="57"/>
      <c r="U8" s="57"/>
      <c r="V8" s="57"/>
      <c r="W8" s="57"/>
      <c r="X8" s="57"/>
      <c r="Y8" s="57"/>
      <c r="Z8" s="57"/>
      <c r="AA8" s="57"/>
      <c r="AB8" s="57"/>
      <c r="AC8" s="57"/>
      <c r="AD8" s="57"/>
    </row>
    <row r="9" spans="1:1024" ht="12.75" customHeight="1" x14ac:dyDescent="0.2">
      <c r="A9" s="15" t="s">
        <v>6</v>
      </c>
      <c r="B9" s="16">
        <v>21.759</v>
      </c>
      <c r="C9" s="16">
        <v>22.527999999999999</v>
      </c>
      <c r="D9" s="16">
        <v>23.042999999999999</v>
      </c>
      <c r="E9" s="16">
        <v>24.152000000000001</v>
      </c>
      <c r="F9" s="16">
        <v>24.492999999999999</v>
      </c>
      <c r="G9" s="16">
        <v>24.154</v>
      </c>
      <c r="H9" s="16">
        <v>23.111000000000001</v>
      </c>
      <c r="I9" s="16">
        <v>24.021999999999998</v>
      </c>
      <c r="J9" s="16">
        <v>24.119</v>
      </c>
      <c r="K9" s="16">
        <v>24.946000000000002</v>
      </c>
      <c r="L9" s="16">
        <v>24.553000000000001</v>
      </c>
      <c r="M9" s="16">
        <v>24.923999999999999</v>
      </c>
      <c r="N9" s="16">
        <v>24.683</v>
      </c>
      <c r="O9" s="16">
        <v>24.213999999999999</v>
      </c>
      <c r="P9" s="16">
        <v>23.920999999999999</v>
      </c>
      <c r="Q9" s="16">
        <v>23.844999999999999</v>
      </c>
      <c r="R9" s="16">
        <v>24.140999999999998</v>
      </c>
      <c r="S9" s="16">
        <v>23.751000000000001</v>
      </c>
      <c r="T9" s="16">
        <v>23.91</v>
      </c>
      <c r="U9" s="16">
        <v>23.992999999999999</v>
      </c>
      <c r="V9" s="16">
        <v>26.536000000000001</v>
      </c>
      <c r="W9" s="16">
        <v>28.324000000000002</v>
      </c>
      <c r="X9" s="16">
        <v>29.98</v>
      </c>
      <c r="Y9" s="16">
        <v>32.273000000000003</v>
      </c>
      <c r="Z9" s="16">
        <v>31.794</v>
      </c>
      <c r="AA9" s="16">
        <v>26.702999999999999</v>
      </c>
      <c r="AB9" s="16">
        <v>30.564</v>
      </c>
      <c r="AC9" s="16">
        <v>30.937000000000001</v>
      </c>
      <c r="AD9" s="16">
        <v>30.283999999999999</v>
      </c>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17"/>
      <c r="HS9" s="17"/>
      <c r="HT9" s="17"/>
      <c r="HU9" s="17"/>
      <c r="HV9" s="17"/>
      <c r="HW9" s="17"/>
      <c r="HX9" s="17"/>
      <c r="HY9" s="17"/>
      <c r="HZ9" s="17"/>
      <c r="IA9" s="17"/>
      <c r="IB9" s="17"/>
      <c r="IC9" s="17"/>
      <c r="ID9" s="17"/>
      <c r="IE9" s="17"/>
      <c r="IF9" s="17"/>
      <c r="IG9" s="17"/>
      <c r="IH9" s="17"/>
      <c r="II9" s="17"/>
      <c r="IJ9" s="17"/>
      <c r="IK9" s="17"/>
      <c r="IL9" s="17"/>
      <c r="IM9" s="17"/>
      <c r="IN9" s="17"/>
      <c r="IO9" s="17"/>
      <c r="IP9" s="17"/>
      <c r="IQ9" s="17"/>
      <c r="IR9" s="17"/>
      <c r="IS9" s="17"/>
      <c r="IT9" s="17"/>
      <c r="IU9" s="17"/>
      <c r="IV9" s="17"/>
      <c r="IW9" s="17"/>
      <c r="IX9" s="17"/>
      <c r="IY9" s="17"/>
      <c r="IZ9" s="17"/>
      <c r="JA9" s="17"/>
      <c r="JB9" s="17"/>
      <c r="JC9" s="17"/>
      <c r="JD9" s="17"/>
      <c r="JE9" s="17"/>
      <c r="JF9" s="17"/>
      <c r="JG9" s="17"/>
      <c r="JH9" s="17"/>
      <c r="JI9" s="17"/>
      <c r="JJ9" s="17"/>
      <c r="JK9" s="17"/>
      <c r="JL9" s="17"/>
      <c r="JM9" s="17"/>
      <c r="JN9" s="17"/>
      <c r="JO9" s="17"/>
      <c r="JP9" s="17"/>
      <c r="JQ9" s="17"/>
      <c r="JR9" s="17"/>
      <c r="JS9" s="17"/>
      <c r="JT9" s="17"/>
      <c r="JU9" s="17"/>
      <c r="JV9" s="17"/>
      <c r="JW9" s="17"/>
      <c r="JX9" s="17"/>
      <c r="JY9" s="17"/>
      <c r="JZ9" s="17"/>
      <c r="KA9" s="17"/>
      <c r="KB9" s="17"/>
      <c r="KC9" s="17"/>
      <c r="KD9" s="17"/>
      <c r="KE9" s="17"/>
      <c r="KF9" s="17"/>
      <c r="KG9" s="17"/>
      <c r="KH9" s="17"/>
      <c r="KI9" s="17"/>
      <c r="KJ9" s="17"/>
      <c r="KK9" s="17"/>
      <c r="KL9" s="17"/>
      <c r="KM9" s="17"/>
      <c r="KN9" s="17"/>
      <c r="KO9" s="17"/>
      <c r="KP9" s="17"/>
      <c r="KQ9" s="17"/>
      <c r="KR9" s="17"/>
      <c r="KS9" s="17"/>
      <c r="KT9" s="17"/>
      <c r="KU9" s="17"/>
      <c r="KV9" s="17"/>
      <c r="KW9" s="17"/>
      <c r="KX9" s="17"/>
      <c r="KY9" s="17"/>
      <c r="KZ9" s="17"/>
      <c r="LA9" s="17"/>
      <c r="LB9" s="17"/>
      <c r="LC9" s="17"/>
      <c r="LD9" s="17"/>
      <c r="LE9" s="17"/>
      <c r="LF9" s="17"/>
      <c r="LG9" s="17"/>
      <c r="LH9" s="17"/>
      <c r="LI9" s="17"/>
      <c r="LJ9" s="17"/>
      <c r="LK9" s="17"/>
      <c r="LL9" s="17"/>
      <c r="LM9" s="17"/>
      <c r="LN9" s="17"/>
      <c r="LO9" s="17"/>
      <c r="LP9" s="17"/>
      <c r="LQ9" s="17"/>
      <c r="LR9" s="17"/>
      <c r="LS9" s="17"/>
      <c r="LT9" s="17"/>
      <c r="LU9" s="17"/>
      <c r="LV9" s="17"/>
      <c r="LW9" s="17"/>
      <c r="LX9" s="17"/>
      <c r="LY9" s="17"/>
      <c r="LZ9" s="17"/>
      <c r="MA9" s="17"/>
      <c r="MB9" s="17"/>
      <c r="MC9" s="17"/>
      <c r="MD9" s="17"/>
      <c r="ME9" s="17"/>
      <c r="MF9" s="17"/>
      <c r="MG9" s="17"/>
      <c r="MH9" s="17"/>
      <c r="MI9" s="17"/>
      <c r="MJ9" s="17"/>
      <c r="MK9" s="17"/>
      <c r="ML9" s="17"/>
      <c r="MM9" s="17"/>
      <c r="MN9" s="17"/>
      <c r="MO9" s="17"/>
      <c r="MP9" s="17"/>
      <c r="MQ9" s="17"/>
      <c r="MR9" s="17"/>
      <c r="MS9" s="17"/>
      <c r="MT9" s="17"/>
      <c r="MU9" s="17"/>
      <c r="MV9" s="17"/>
      <c r="MW9" s="17"/>
      <c r="MX9" s="17"/>
      <c r="MY9" s="17"/>
      <c r="MZ9" s="17"/>
      <c r="NA9" s="17"/>
      <c r="NB9" s="17"/>
      <c r="NC9" s="17"/>
      <c r="ND9" s="17"/>
      <c r="NE9" s="17"/>
      <c r="NF9" s="17"/>
      <c r="NG9" s="17"/>
      <c r="NH9" s="17"/>
      <c r="NI9" s="17"/>
      <c r="NJ9" s="17"/>
      <c r="NK9" s="17"/>
      <c r="NL9" s="17"/>
      <c r="NM9" s="17"/>
      <c r="NN9" s="17"/>
      <c r="NO9" s="17"/>
      <c r="NP9" s="17"/>
      <c r="NQ9" s="17"/>
      <c r="NR9" s="17"/>
      <c r="NS9" s="17"/>
      <c r="NT9" s="17"/>
      <c r="NU9" s="17"/>
      <c r="NV9" s="17"/>
      <c r="NW9" s="17"/>
      <c r="NX9" s="17"/>
      <c r="NY9" s="17"/>
      <c r="NZ9" s="17"/>
      <c r="OA9" s="17"/>
      <c r="OB9" s="17"/>
      <c r="OC9" s="17"/>
      <c r="OD9" s="17"/>
      <c r="OE9" s="17"/>
      <c r="OF9" s="17"/>
      <c r="OG9" s="17"/>
      <c r="OH9" s="17"/>
      <c r="OI9" s="17"/>
      <c r="OJ9" s="17"/>
      <c r="OK9" s="17"/>
      <c r="OL9" s="17"/>
      <c r="OM9" s="17"/>
      <c r="ON9" s="17"/>
      <c r="OO9" s="17"/>
      <c r="OP9" s="17"/>
      <c r="OQ9" s="17"/>
      <c r="OR9" s="17"/>
      <c r="OS9" s="17"/>
      <c r="OT9" s="17"/>
      <c r="OU9" s="17"/>
      <c r="OV9" s="17"/>
      <c r="OW9" s="17"/>
      <c r="OX9" s="17"/>
      <c r="OY9" s="17"/>
      <c r="OZ9" s="17"/>
      <c r="PA9" s="17"/>
      <c r="PB9" s="17"/>
      <c r="PC9" s="17"/>
      <c r="PD9" s="17"/>
      <c r="PE9" s="17"/>
      <c r="PF9" s="17"/>
      <c r="PG9" s="17"/>
      <c r="PH9" s="17"/>
      <c r="PI9" s="17"/>
      <c r="PJ9" s="17"/>
      <c r="PK9" s="17"/>
      <c r="PL9" s="17"/>
      <c r="PM9" s="17"/>
      <c r="PN9" s="17"/>
      <c r="PO9" s="17"/>
      <c r="PP9" s="17"/>
      <c r="PQ9" s="17"/>
      <c r="PR9" s="17"/>
      <c r="PS9" s="17"/>
      <c r="PT9" s="17"/>
      <c r="PU9" s="17"/>
      <c r="PV9" s="17"/>
      <c r="PW9" s="17"/>
      <c r="PX9" s="17"/>
      <c r="PY9" s="17"/>
      <c r="PZ9" s="17"/>
      <c r="QA9" s="17"/>
      <c r="QB9" s="17"/>
      <c r="QC9" s="17"/>
      <c r="QD9" s="17"/>
      <c r="QE9" s="17"/>
      <c r="QF9" s="17"/>
      <c r="QG9" s="17"/>
      <c r="QH9" s="17"/>
      <c r="QI9" s="17"/>
      <c r="QJ9" s="17"/>
      <c r="QK9" s="17"/>
      <c r="QL9" s="17"/>
      <c r="QM9" s="17"/>
      <c r="QN9" s="17"/>
      <c r="QO9" s="17"/>
      <c r="QP9" s="17"/>
      <c r="QQ9" s="17"/>
      <c r="QR9" s="17"/>
      <c r="QS9" s="17"/>
      <c r="QT9" s="17"/>
      <c r="QU9" s="17"/>
      <c r="QV9" s="17"/>
      <c r="QW9" s="17"/>
      <c r="QX9" s="17"/>
      <c r="QY9" s="17"/>
      <c r="QZ9" s="17"/>
      <c r="RA9" s="17"/>
      <c r="RB9" s="17"/>
      <c r="RC9" s="17"/>
      <c r="RD9" s="17"/>
      <c r="RE9" s="17"/>
      <c r="RF9" s="17"/>
      <c r="RG9" s="17"/>
      <c r="RH9" s="17"/>
      <c r="RI9" s="17"/>
      <c r="RJ9" s="17"/>
      <c r="RK9" s="17"/>
      <c r="RL9" s="17"/>
      <c r="RM9" s="17"/>
      <c r="RN9" s="17"/>
      <c r="RO9" s="17"/>
      <c r="RP9" s="17"/>
      <c r="RQ9" s="17"/>
      <c r="RR9" s="17"/>
      <c r="RS9" s="17"/>
      <c r="RT9" s="17"/>
      <c r="RU9" s="17"/>
      <c r="RV9" s="17"/>
      <c r="RW9" s="17"/>
      <c r="RX9" s="17"/>
      <c r="RY9" s="17"/>
      <c r="RZ9" s="17"/>
      <c r="SA9" s="17"/>
      <c r="SB9" s="17"/>
      <c r="SC9" s="17"/>
      <c r="SD9" s="17"/>
      <c r="SE9" s="17"/>
      <c r="SF9" s="17"/>
      <c r="SG9" s="17"/>
      <c r="SH9" s="17"/>
      <c r="SI9" s="17"/>
      <c r="SJ9" s="17"/>
      <c r="SK9" s="17"/>
      <c r="SL9" s="17"/>
      <c r="SM9" s="17"/>
      <c r="SN9" s="17"/>
      <c r="SO9" s="17"/>
      <c r="SP9" s="17"/>
      <c r="SQ9" s="17"/>
      <c r="SR9" s="17"/>
      <c r="SS9" s="17"/>
      <c r="ST9" s="17"/>
      <c r="SU9" s="17"/>
      <c r="SV9" s="17"/>
      <c r="SW9" s="17"/>
      <c r="SX9" s="17"/>
      <c r="SY9" s="17"/>
      <c r="SZ9" s="17"/>
      <c r="TA9" s="17"/>
      <c r="TB9" s="17"/>
      <c r="TC9" s="17"/>
      <c r="TD9" s="17"/>
      <c r="TE9" s="17"/>
      <c r="TF9" s="17"/>
      <c r="TG9" s="17"/>
      <c r="TH9" s="17"/>
      <c r="TI9" s="17"/>
      <c r="TJ9" s="17"/>
      <c r="TK9" s="17"/>
      <c r="TL9" s="17"/>
      <c r="TM9" s="17"/>
      <c r="TN9" s="17"/>
      <c r="TO9" s="17"/>
      <c r="TP9" s="17"/>
      <c r="TQ9" s="17"/>
      <c r="TR9" s="17"/>
      <c r="TS9" s="17"/>
      <c r="TT9" s="17"/>
      <c r="TU9" s="17"/>
      <c r="TV9" s="17"/>
      <c r="TW9" s="17"/>
      <c r="TX9" s="17"/>
      <c r="TY9" s="17"/>
      <c r="TZ9" s="17"/>
      <c r="UA9" s="17"/>
      <c r="UB9" s="17"/>
      <c r="UC9" s="17"/>
      <c r="UD9" s="17"/>
      <c r="UE9" s="17"/>
      <c r="UF9" s="17"/>
      <c r="UG9" s="17"/>
      <c r="UH9" s="17"/>
      <c r="UI9" s="17"/>
      <c r="UJ9" s="17"/>
      <c r="UK9" s="17"/>
      <c r="UL9" s="17"/>
      <c r="UM9" s="17"/>
      <c r="UN9" s="17"/>
      <c r="UO9" s="17"/>
      <c r="UP9" s="17"/>
      <c r="UQ9" s="17"/>
      <c r="UR9" s="17"/>
      <c r="US9" s="17"/>
      <c r="UT9" s="17"/>
      <c r="UU9" s="17"/>
      <c r="UV9" s="17"/>
      <c r="UW9" s="17"/>
      <c r="UX9" s="17"/>
      <c r="UY9" s="17"/>
      <c r="UZ9" s="17"/>
      <c r="VA9" s="17"/>
      <c r="VB9" s="17"/>
      <c r="VC9" s="17"/>
      <c r="VD9" s="17"/>
      <c r="VE9" s="17"/>
      <c r="VF9" s="17"/>
      <c r="VG9" s="17"/>
      <c r="VH9" s="17"/>
      <c r="VI9" s="17"/>
      <c r="VJ9" s="17"/>
      <c r="VK9" s="17"/>
      <c r="VL9" s="17"/>
      <c r="VM9" s="17"/>
      <c r="VN9" s="17"/>
      <c r="VO9" s="17"/>
      <c r="VP9" s="17"/>
      <c r="VQ9" s="17"/>
      <c r="VR9" s="17"/>
      <c r="VS9" s="17"/>
      <c r="VT9" s="17"/>
      <c r="VU9" s="17"/>
      <c r="VV9" s="17"/>
      <c r="VW9" s="17"/>
      <c r="VX9" s="17"/>
      <c r="VY9" s="17"/>
      <c r="VZ9" s="17"/>
      <c r="WA9" s="17"/>
      <c r="WB9" s="17"/>
      <c r="WC9" s="17"/>
      <c r="WD9" s="17"/>
      <c r="WE9" s="17"/>
      <c r="WF9" s="17"/>
      <c r="WG9" s="17"/>
      <c r="WH9" s="17"/>
      <c r="WI9" s="17"/>
      <c r="WJ9" s="17"/>
      <c r="WK9" s="17"/>
      <c r="WL9" s="17"/>
      <c r="WM9" s="17"/>
      <c r="WN9" s="17"/>
      <c r="WO9" s="17"/>
      <c r="WP9" s="17"/>
      <c r="WQ9" s="17"/>
      <c r="WR9" s="17"/>
      <c r="WS9" s="17"/>
      <c r="WT9" s="17"/>
      <c r="WU9" s="17"/>
      <c r="WV9" s="17"/>
      <c r="WW9" s="17"/>
      <c r="WX9" s="17"/>
      <c r="WY9" s="17"/>
      <c r="WZ9" s="17"/>
      <c r="XA9" s="17"/>
      <c r="XB9" s="17"/>
      <c r="XC9" s="17"/>
      <c r="XD9" s="17"/>
      <c r="XE9" s="17"/>
      <c r="XF9" s="17"/>
      <c r="XG9" s="17"/>
      <c r="XH9" s="17"/>
      <c r="XI9" s="17"/>
      <c r="XJ9" s="17"/>
      <c r="XK9" s="17"/>
      <c r="XL9" s="17"/>
      <c r="XM9" s="17"/>
      <c r="XN9" s="17"/>
      <c r="XO9" s="17"/>
      <c r="XP9" s="17"/>
      <c r="XQ9" s="17"/>
      <c r="XR9" s="17"/>
      <c r="XS9" s="17"/>
      <c r="XT9" s="17"/>
      <c r="XU9" s="17"/>
      <c r="XV9" s="17"/>
      <c r="XW9" s="17"/>
      <c r="XX9" s="17"/>
      <c r="XY9" s="17"/>
      <c r="XZ9" s="17"/>
      <c r="YA9" s="17"/>
      <c r="YB9" s="17"/>
      <c r="YC9" s="17"/>
      <c r="YD9" s="17"/>
      <c r="YE9" s="17"/>
      <c r="YF9" s="17"/>
      <c r="YG9" s="17"/>
      <c r="YH9" s="17"/>
      <c r="YI9" s="17"/>
      <c r="YJ9" s="17"/>
      <c r="YK9" s="17"/>
      <c r="YL9" s="17"/>
      <c r="YM9" s="17"/>
      <c r="YN9" s="17"/>
      <c r="YO9" s="17"/>
      <c r="YP9" s="17"/>
      <c r="YQ9" s="17"/>
      <c r="YR9" s="17"/>
      <c r="YS9" s="17"/>
      <c r="YT9" s="17"/>
      <c r="YU9" s="17"/>
      <c r="YV9" s="17"/>
      <c r="YW9" s="17"/>
      <c r="YX9" s="17"/>
      <c r="YY9" s="17"/>
      <c r="YZ9" s="17"/>
      <c r="ZA9" s="17"/>
      <c r="ZB9" s="17"/>
      <c r="ZC9" s="17"/>
      <c r="ZD9" s="17"/>
      <c r="ZE9" s="17"/>
      <c r="ZF9" s="17"/>
      <c r="ZG9" s="17"/>
      <c r="ZH9" s="17"/>
      <c r="ZI9" s="17"/>
      <c r="ZJ9" s="17"/>
      <c r="ZK9" s="17"/>
      <c r="ZL9" s="17"/>
      <c r="ZM9" s="17"/>
      <c r="ZN9" s="17"/>
      <c r="ZO9" s="17"/>
      <c r="ZP9" s="17"/>
      <c r="ZQ9" s="17"/>
      <c r="ZR9" s="17"/>
      <c r="ZS9" s="17"/>
      <c r="ZT9" s="17"/>
      <c r="ZU9" s="17"/>
      <c r="ZV9" s="17"/>
      <c r="ZW9" s="17"/>
      <c r="ZX9" s="17"/>
      <c r="ZY9" s="17"/>
      <c r="ZZ9" s="17"/>
      <c r="AAA9" s="17"/>
      <c r="AAB9" s="17"/>
      <c r="AAC9" s="17"/>
      <c r="AAD9" s="17"/>
      <c r="AAE9" s="17"/>
      <c r="AAF9" s="17"/>
      <c r="AAG9" s="17"/>
      <c r="AAH9" s="17"/>
      <c r="AAI9" s="17"/>
      <c r="AAJ9" s="17"/>
      <c r="AAK9" s="17"/>
      <c r="AAL9" s="17"/>
      <c r="AAM9" s="17"/>
      <c r="AAN9" s="17"/>
      <c r="AAO9" s="17"/>
      <c r="AAP9" s="17"/>
      <c r="AAQ9" s="17"/>
      <c r="AAR9" s="17"/>
      <c r="AAS9" s="17"/>
      <c r="AAT9" s="17"/>
      <c r="AAU9" s="17"/>
      <c r="AAV9" s="17"/>
      <c r="AAW9" s="17"/>
      <c r="AAX9" s="17"/>
      <c r="AAY9" s="17"/>
      <c r="AAZ9" s="17"/>
      <c r="ABA9" s="17"/>
      <c r="ABB9" s="17"/>
      <c r="ABC9" s="17"/>
      <c r="ABD9" s="17"/>
      <c r="ABE9" s="17"/>
      <c r="ABF9" s="17"/>
      <c r="ABG9" s="17"/>
      <c r="ABH9" s="17"/>
      <c r="ABI9" s="17"/>
      <c r="ABJ9" s="17"/>
      <c r="ABK9" s="17"/>
      <c r="ABL9" s="17"/>
      <c r="ABM9" s="17"/>
      <c r="ABN9" s="17"/>
      <c r="ABO9" s="17"/>
      <c r="ABP9" s="17"/>
      <c r="ABQ9" s="17"/>
      <c r="ABR9" s="17"/>
      <c r="ABS9" s="17"/>
      <c r="ABT9" s="17"/>
      <c r="ABU9" s="17"/>
      <c r="ABV9" s="17"/>
      <c r="ABW9" s="17"/>
      <c r="ABX9" s="17"/>
      <c r="ABY9" s="17"/>
      <c r="ABZ9" s="17"/>
      <c r="ACA9" s="17"/>
      <c r="ACB9" s="17"/>
      <c r="ACC9" s="17"/>
      <c r="ACD9" s="17"/>
      <c r="ACE9" s="17"/>
      <c r="ACF9" s="17"/>
      <c r="ACG9" s="17"/>
      <c r="ACH9" s="17"/>
      <c r="ACI9" s="17"/>
      <c r="ACJ9" s="17"/>
      <c r="ACK9" s="17"/>
      <c r="ACL9" s="17"/>
      <c r="ACM9" s="17"/>
      <c r="ACN9" s="17"/>
      <c r="ACO9" s="17"/>
      <c r="ACP9" s="17"/>
      <c r="ACQ9" s="17"/>
      <c r="ACR9" s="17"/>
      <c r="ACS9" s="17"/>
      <c r="ACT9" s="17"/>
      <c r="ACU9" s="17"/>
      <c r="ACV9" s="17"/>
      <c r="ACW9" s="17"/>
      <c r="ACX9" s="17"/>
      <c r="ACY9" s="17"/>
      <c r="ACZ9" s="17"/>
      <c r="ADA9" s="17"/>
      <c r="ADB9" s="17"/>
      <c r="ADC9" s="17"/>
      <c r="ADD9" s="17"/>
      <c r="ADE9" s="17"/>
      <c r="ADF9" s="17"/>
      <c r="ADG9" s="17"/>
      <c r="ADH9" s="17"/>
      <c r="ADI9" s="17"/>
      <c r="ADJ9" s="17"/>
      <c r="ADK9" s="17"/>
      <c r="ADL9" s="17"/>
      <c r="ADM9" s="17"/>
      <c r="ADN9" s="17"/>
      <c r="ADO9" s="17"/>
      <c r="ADP9" s="17"/>
      <c r="ADQ9" s="17"/>
      <c r="ADR9" s="17"/>
      <c r="ADS9" s="17"/>
      <c r="ADT9" s="17"/>
      <c r="ADU9" s="17"/>
      <c r="ADV9" s="17"/>
      <c r="ADW9" s="17"/>
      <c r="ADX9" s="17"/>
      <c r="ADY9" s="17"/>
      <c r="ADZ9" s="17"/>
      <c r="AEA9" s="17"/>
      <c r="AEB9" s="17"/>
      <c r="AEC9" s="17"/>
      <c r="AED9" s="17"/>
      <c r="AEE9" s="17"/>
      <c r="AEF9" s="17"/>
      <c r="AEG9" s="17"/>
      <c r="AEH9" s="17"/>
      <c r="AEI9" s="17"/>
      <c r="AEJ9" s="17"/>
      <c r="AEK9" s="17"/>
      <c r="AEL9" s="17"/>
      <c r="AEM9" s="17"/>
      <c r="AEN9" s="17"/>
      <c r="AEO9" s="17"/>
      <c r="AEP9" s="17"/>
      <c r="AEQ9" s="17"/>
      <c r="AER9" s="17"/>
      <c r="AES9" s="17"/>
      <c r="AET9" s="17"/>
      <c r="AEU9" s="17"/>
      <c r="AEV9" s="17"/>
      <c r="AEW9" s="17"/>
      <c r="AEX9" s="17"/>
      <c r="AEY9" s="17"/>
      <c r="AEZ9" s="17"/>
      <c r="AFA9" s="17"/>
      <c r="AFB9" s="17"/>
      <c r="AFC9" s="17"/>
      <c r="AFD9" s="17"/>
      <c r="AFE9" s="17"/>
      <c r="AFF9" s="17"/>
      <c r="AFG9" s="17"/>
      <c r="AFH9" s="17"/>
      <c r="AFI9" s="17"/>
      <c r="AFJ9" s="17"/>
      <c r="AFK9" s="17"/>
      <c r="AFL9" s="17"/>
      <c r="AFM9" s="17"/>
      <c r="AFN9" s="17"/>
      <c r="AFO9" s="17"/>
      <c r="AFP9" s="17"/>
      <c r="AFQ9" s="17"/>
      <c r="AFR9" s="17"/>
      <c r="AFS9" s="17"/>
      <c r="AFT9" s="17"/>
      <c r="AFU9" s="17"/>
      <c r="AFV9" s="17"/>
      <c r="AFW9" s="17"/>
      <c r="AFX9" s="17"/>
      <c r="AFY9" s="17"/>
      <c r="AFZ9" s="17"/>
      <c r="AGA9" s="17"/>
      <c r="AGB9" s="17"/>
      <c r="AGC9" s="17"/>
      <c r="AGD9" s="17"/>
      <c r="AGE9" s="17"/>
      <c r="AGF9" s="17"/>
      <c r="AGG9" s="17"/>
      <c r="AGH9" s="17"/>
      <c r="AGI9" s="17"/>
      <c r="AGJ9" s="17"/>
      <c r="AGK9" s="17"/>
      <c r="AGL9" s="17"/>
      <c r="AGM9" s="17"/>
      <c r="AGN9" s="17"/>
      <c r="AGO9" s="17"/>
      <c r="AGP9" s="17"/>
      <c r="AGQ9" s="17"/>
      <c r="AGR9" s="17"/>
      <c r="AGS9" s="17"/>
      <c r="AGT9" s="17"/>
      <c r="AGU9" s="17"/>
      <c r="AGV9" s="17"/>
      <c r="AGW9" s="17"/>
      <c r="AGX9" s="17"/>
      <c r="AGY9" s="17"/>
      <c r="AGZ9" s="17"/>
      <c r="AHA9" s="17"/>
      <c r="AHB9" s="17"/>
      <c r="AHC9" s="17"/>
      <c r="AHD9" s="17"/>
      <c r="AHE9" s="17"/>
      <c r="AHF9" s="17"/>
      <c r="AHG9" s="17"/>
      <c r="AHH9" s="17"/>
      <c r="AHI9" s="17"/>
      <c r="AHJ9" s="17"/>
      <c r="AHK9" s="17"/>
      <c r="AHL9" s="17"/>
      <c r="AHM9" s="17"/>
      <c r="AHN9" s="17"/>
      <c r="AHO9" s="17"/>
      <c r="AHP9" s="17"/>
      <c r="AHQ9" s="17"/>
      <c r="AHR9" s="17"/>
      <c r="AHS9" s="17"/>
      <c r="AHT9" s="17"/>
      <c r="AHU9" s="17"/>
      <c r="AHV9" s="17"/>
      <c r="AHW9" s="17"/>
      <c r="AHX9" s="17"/>
      <c r="AHY9" s="17"/>
      <c r="AHZ9" s="17"/>
      <c r="AIA9" s="17"/>
      <c r="AIB9" s="17"/>
      <c r="AIC9" s="17"/>
      <c r="AID9" s="17"/>
      <c r="AIE9" s="17"/>
      <c r="AIF9" s="17"/>
      <c r="AIG9" s="17"/>
      <c r="AIH9" s="17"/>
      <c r="AII9" s="17"/>
      <c r="AIJ9" s="17"/>
      <c r="AIK9" s="17"/>
      <c r="AIL9" s="17"/>
      <c r="AIM9" s="17"/>
      <c r="AIN9" s="17"/>
      <c r="AIO9" s="17"/>
      <c r="AIP9" s="17"/>
      <c r="AIQ9" s="17"/>
      <c r="AIR9" s="17"/>
      <c r="AIS9" s="17"/>
      <c r="AIT9" s="17"/>
      <c r="AIU9" s="17"/>
      <c r="AIV9" s="17"/>
      <c r="AIW9" s="17"/>
      <c r="AIX9" s="17"/>
      <c r="AIY9" s="17"/>
      <c r="AIZ9" s="17"/>
      <c r="AJA9" s="17"/>
      <c r="AJB9" s="17"/>
      <c r="AJC9" s="17"/>
      <c r="AJD9" s="17"/>
      <c r="AJE9" s="17"/>
      <c r="AJF9" s="17"/>
      <c r="AJG9" s="17"/>
      <c r="AJH9" s="17"/>
      <c r="AJI9" s="17"/>
      <c r="AJJ9" s="17"/>
      <c r="AJK9" s="17"/>
      <c r="AJL9" s="17"/>
      <c r="AJM9" s="17"/>
      <c r="AJN9" s="17"/>
      <c r="AJO9" s="17"/>
      <c r="AJP9" s="17"/>
      <c r="AJQ9" s="17"/>
      <c r="AJR9" s="17"/>
      <c r="AJS9" s="17"/>
      <c r="AJT9" s="17"/>
      <c r="AJU9" s="17"/>
      <c r="AJV9" s="17"/>
      <c r="AJW9" s="17"/>
      <c r="AJX9" s="17"/>
      <c r="AJY9" s="17"/>
      <c r="AJZ9" s="17"/>
      <c r="AKA9" s="17"/>
      <c r="AKB9" s="17"/>
      <c r="AKC9" s="17"/>
      <c r="AKD9" s="17"/>
      <c r="AKE9" s="17"/>
      <c r="AKF9" s="17"/>
      <c r="AKG9" s="17"/>
      <c r="AKH9" s="17"/>
      <c r="AKI9" s="17"/>
      <c r="AKJ9" s="17"/>
      <c r="AKK9" s="17"/>
      <c r="AKL9" s="17"/>
      <c r="AKM9" s="17"/>
      <c r="AKN9" s="17"/>
      <c r="AKO9" s="17"/>
      <c r="AKP9" s="17"/>
      <c r="AKQ9" s="17"/>
      <c r="AKR9" s="17"/>
      <c r="AKS9" s="17"/>
      <c r="AKT9" s="17"/>
      <c r="AKU9" s="17"/>
      <c r="AKV9" s="17"/>
      <c r="AKW9" s="17"/>
      <c r="AKX9" s="17"/>
      <c r="AKY9" s="17"/>
      <c r="AKZ9" s="17"/>
      <c r="ALA9" s="17"/>
      <c r="ALB9" s="17"/>
      <c r="ALC9" s="17"/>
      <c r="ALD9" s="17"/>
      <c r="ALE9" s="17"/>
      <c r="ALF9" s="17"/>
      <c r="ALG9" s="17"/>
      <c r="ALH9" s="17"/>
      <c r="ALI9" s="17"/>
      <c r="ALJ9" s="17"/>
      <c r="ALK9" s="17"/>
      <c r="ALL9" s="17"/>
      <c r="ALM9" s="17"/>
      <c r="ALN9" s="17"/>
      <c r="ALO9" s="17"/>
      <c r="ALP9" s="17"/>
      <c r="ALQ9" s="17"/>
      <c r="ALR9" s="17"/>
      <c r="ALS9" s="17"/>
      <c r="ALT9" s="17"/>
      <c r="ALU9" s="17"/>
      <c r="ALV9" s="17"/>
      <c r="ALW9" s="17"/>
      <c r="ALX9" s="17"/>
      <c r="ALY9" s="17"/>
      <c r="ALZ9" s="17"/>
      <c r="AMA9" s="17"/>
      <c r="AMB9" s="17"/>
      <c r="AMC9" s="17"/>
      <c r="AMD9" s="17"/>
      <c r="AME9" s="17"/>
      <c r="AMF9" s="17"/>
      <c r="AMG9" s="17"/>
      <c r="AMH9" s="17"/>
      <c r="AMI9" s="17"/>
      <c r="AMJ9" s="17"/>
    </row>
    <row r="10" spans="1:1024" ht="12.75" customHeight="1" x14ac:dyDescent="0.2">
      <c r="A10" s="15" t="s">
        <v>7</v>
      </c>
      <c r="B10" s="16">
        <v>6.359</v>
      </c>
      <c r="C10" s="16">
        <v>6.4820000000000002</v>
      </c>
      <c r="D10" s="16">
        <v>6.6909999999999998</v>
      </c>
      <c r="E10" s="16">
        <v>7.0019999999999998</v>
      </c>
      <c r="F10" s="16">
        <v>7.02</v>
      </c>
      <c r="G10" s="16">
        <v>8.2449999999999992</v>
      </c>
      <c r="H10" s="16">
        <v>8.2810000000000006</v>
      </c>
      <c r="I10" s="16">
        <v>8.7829999999999995</v>
      </c>
      <c r="J10" s="16">
        <v>8.8689999999999998</v>
      </c>
      <c r="K10" s="16">
        <v>9.1419999999999995</v>
      </c>
      <c r="L10" s="16">
        <v>9.3239999999999998</v>
      </c>
      <c r="M10" s="16">
        <v>9.6639999999999997</v>
      </c>
      <c r="N10" s="16">
        <v>9.4719999999999995</v>
      </c>
      <c r="O10" s="16">
        <v>9.7569999999999997</v>
      </c>
      <c r="P10" s="16">
        <v>9.9979999999999993</v>
      </c>
      <c r="Q10" s="16">
        <v>10.784000000000001</v>
      </c>
      <c r="R10" s="16">
        <v>11.452</v>
      </c>
      <c r="S10" s="16">
        <v>11.832000000000001</v>
      </c>
      <c r="T10" s="16">
        <v>12.042</v>
      </c>
      <c r="U10" s="16">
        <v>11.914</v>
      </c>
      <c r="V10" s="16">
        <v>12.13</v>
      </c>
      <c r="W10" s="16">
        <v>11.864000000000001</v>
      </c>
      <c r="X10" s="16">
        <v>12.125999999999999</v>
      </c>
      <c r="Y10" s="16">
        <v>13.148999999999999</v>
      </c>
      <c r="Z10" s="16">
        <v>13.545</v>
      </c>
      <c r="AA10" s="16">
        <v>15.417</v>
      </c>
      <c r="AB10" s="16">
        <v>15.326000000000001</v>
      </c>
      <c r="AC10" s="16">
        <v>14.361000000000001</v>
      </c>
      <c r="AD10" s="16">
        <v>14.238</v>
      </c>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c r="GV10" s="17"/>
      <c r="GW10" s="17"/>
      <c r="GX10" s="17"/>
      <c r="GY10" s="17"/>
      <c r="GZ10" s="17"/>
      <c r="HA10" s="17"/>
      <c r="HB10" s="17"/>
      <c r="HC10" s="17"/>
      <c r="HD10" s="17"/>
      <c r="HE10" s="17"/>
      <c r="HF10" s="17"/>
      <c r="HG10" s="17"/>
      <c r="HH10" s="17"/>
      <c r="HI10" s="17"/>
      <c r="HJ10" s="17"/>
      <c r="HK10" s="17"/>
      <c r="HL10" s="17"/>
      <c r="HM10" s="17"/>
      <c r="HN10" s="17"/>
      <c r="HO10" s="17"/>
      <c r="HP10" s="17"/>
      <c r="HQ10" s="17"/>
      <c r="HR10" s="17"/>
      <c r="HS10" s="17"/>
      <c r="HT10" s="17"/>
      <c r="HU10" s="17"/>
      <c r="HV10" s="17"/>
      <c r="HW10" s="17"/>
      <c r="HX10" s="17"/>
      <c r="HY10" s="17"/>
      <c r="HZ10" s="17"/>
      <c r="IA10" s="17"/>
      <c r="IB10" s="17"/>
      <c r="IC10" s="17"/>
      <c r="ID10" s="17"/>
      <c r="IE10" s="17"/>
      <c r="IF10" s="17"/>
      <c r="IG10" s="17"/>
      <c r="IH10" s="17"/>
      <c r="II10" s="17"/>
      <c r="IJ10" s="17"/>
      <c r="IK10" s="17"/>
      <c r="IL10" s="17"/>
      <c r="IM10" s="17"/>
      <c r="IN10" s="17"/>
      <c r="IO10" s="17"/>
      <c r="IP10" s="17"/>
      <c r="IQ10" s="17"/>
      <c r="IR10" s="17"/>
      <c r="IS10" s="17"/>
      <c r="IT10" s="17"/>
      <c r="IU10" s="17"/>
      <c r="IV10" s="17"/>
      <c r="IW10" s="17"/>
      <c r="IX10" s="17"/>
      <c r="IY10" s="17"/>
      <c r="IZ10" s="17"/>
      <c r="JA10" s="17"/>
      <c r="JB10" s="17"/>
      <c r="JC10" s="17"/>
      <c r="JD10" s="17"/>
      <c r="JE10" s="17"/>
      <c r="JF10" s="17"/>
      <c r="JG10" s="17"/>
      <c r="JH10" s="17"/>
      <c r="JI10" s="17"/>
      <c r="JJ10" s="17"/>
      <c r="JK10" s="17"/>
      <c r="JL10" s="17"/>
      <c r="JM10" s="17"/>
      <c r="JN10" s="17"/>
      <c r="JO10" s="17"/>
      <c r="JP10" s="17"/>
      <c r="JQ10" s="17"/>
      <c r="JR10" s="17"/>
      <c r="JS10" s="17"/>
      <c r="JT10" s="17"/>
      <c r="JU10" s="17"/>
      <c r="JV10" s="17"/>
      <c r="JW10" s="17"/>
      <c r="JX10" s="17"/>
      <c r="JY10" s="17"/>
      <c r="JZ10" s="17"/>
      <c r="KA10" s="17"/>
      <c r="KB10" s="17"/>
      <c r="KC10" s="17"/>
      <c r="KD10" s="17"/>
      <c r="KE10" s="17"/>
      <c r="KF10" s="17"/>
      <c r="KG10" s="17"/>
      <c r="KH10" s="17"/>
      <c r="KI10" s="17"/>
      <c r="KJ10" s="17"/>
      <c r="KK10" s="17"/>
      <c r="KL10" s="17"/>
      <c r="KM10" s="17"/>
      <c r="KN10" s="17"/>
      <c r="KO10" s="17"/>
      <c r="KP10" s="17"/>
      <c r="KQ10" s="17"/>
      <c r="KR10" s="17"/>
      <c r="KS10" s="17"/>
      <c r="KT10" s="17"/>
      <c r="KU10" s="17"/>
      <c r="KV10" s="17"/>
      <c r="KW10" s="17"/>
      <c r="KX10" s="17"/>
      <c r="KY10" s="17"/>
      <c r="KZ10" s="17"/>
      <c r="LA10" s="17"/>
      <c r="LB10" s="17"/>
      <c r="LC10" s="17"/>
      <c r="LD10" s="17"/>
      <c r="LE10" s="17"/>
      <c r="LF10" s="17"/>
      <c r="LG10" s="17"/>
      <c r="LH10" s="17"/>
      <c r="LI10" s="17"/>
      <c r="LJ10" s="17"/>
      <c r="LK10" s="17"/>
      <c r="LL10" s="17"/>
      <c r="LM10" s="17"/>
      <c r="LN10" s="17"/>
      <c r="LO10" s="17"/>
      <c r="LP10" s="17"/>
      <c r="LQ10" s="17"/>
      <c r="LR10" s="17"/>
      <c r="LS10" s="17"/>
      <c r="LT10" s="17"/>
      <c r="LU10" s="17"/>
      <c r="LV10" s="17"/>
      <c r="LW10" s="17"/>
      <c r="LX10" s="17"/>
      <c r="LY10" s="17"/>
      <c r="LZ10" s="17"/>
      <c r="MA10" s="17"/>
      <c r="MB10" s="17"/>
      <c r="MC10" s="17"/>
      <c r="MD10" s="17"/>
      <c r="ME10" s="17"/>
      <c r="MF10" s="17"/>
      <c r="MG10" s="17"/>
      <c r="MH10" s="17"/>
      <c r="MI10" s="17"/>
      <c r="MJ10" s="17"/>
      <c r="MK10" s="17"/>
      <c r="ML10" s="17"/>
      <c r="MM10" s="17"/>
      <c r="MN10" s="17"/>
      <c r="MO10" s="17"/>
      <c r="MP10" s="17"/>
      <c r="MQ10" s="17"/>
      <c r="MR10" s="17"/>
      <c r="MS10" s="17"/>
      <c r="MT10" s="17"/>
      <c r="MU10" s="17"/>
      <c r="MV10" s="17"/>
      <c r="MW10" s="17"/>
      <c r="MX10" s="17"/>
      <c r="MY10" s="17"/>
      <c r="MZ10" s="17"/>
      <c r="NA10" s="17"/>
      <c r="NB10" s="17"/>
      <c r="NC10" s="17"/>
      <c r="ND10" s="17"/>
      <c r="NE10" s="17"/>
      <c r="NF10" s="17"/>
      <c r="NG10" s="17"/>
      <c r="NH10" s="17"/>
      <c r="NI10" s="17"/>
      <c r="NJ10" s="17"/>
      <c r="NK10" s="17"/>
      <c r="NL10" s="17"/>
      <c r="NM10" s="17"/>
      <c r="NN10" s="17"/>
      <c r="NO10" s="17"/>
      <c r="NP10" s="17"/>
      <c r="NQ10" s="17"/>
      <c r="NR10" s="17"/>
      <c r="NS10" s="17"/>
      <c r="NT10" s="17"/>
      <c r="NU10" s="17"/>
      <c r="NV10" s="17"/>
      <c r="NW10" s="17"/>
      <c r="NX10" s="17"/>
      <c r="NY10" s="17"/>
      <c r="NZ10" s="17"/>
      <c r="OA10" s="17"/>
      <c r="OB10" s="17"/>
      <c r="OC10" s="17"/>
      <c r="OD10" s="17"/>
      <c r="OE10" s="17"/>
      <c r="OF10" s="17"/>
      <c r="OG10" s="17"/>
      <c r="OH10" s="17"/>
      <c r="OI10" s="17"/>
      <c r="OJ10" s="17"/>
      <c r="OK10" s="17"/>
      <c r="OL10" s="17"/>
      <c r="OM10" s="17"/>
      <c r="ON10" s="17"/>
      <c r="OO10" s="17"/>
      <c r="OP10" s="17"/>
      <c r="OQ10" s="17"/>
      <c r="OR10" s="17"/>
      <c r="OS10" s="17"/>
      <c r="OT10" s="17"/>
      <c r="OU10" s="17"/>
      <c r="OV10" s="17"/>
      <c r="OW10" s="17"/>
      <c r="OX10" s="17"/>
      <c r="OY10" s="17"/>
      <c r="OZ10" s="17"/>
      <c r="PA10" s="17"/>
      <c r="PB10" s="17"/>
      <c r="PC10" s="17"/>
      <c r="PD10" s="17"/>
      <c r="PE10" s="17"/>
      <c r="PF10" s="17"/>
      <c r="PG10" s="17"/>
      <c r="PH10" s="17"/>
      <c r="PI10" s="17"/>
      <c r="PJ10" s="17"/>
      <c r="PK10" s="17"/>
      <c r="PL10" s="17"/>
      <c r="PM10" s="17"/>
      <c r="PN10" s="17"/>
      <c r="PO10" s="17"/>
      <c r="PP10" s="17"/>
      <c r="PQ10" s="17"/>
      <c r="PR10" s="17"/>
      <c r="PS10" s="17"/>
      <c r="PT10" s="17"/>
      <c r="PU10" s="17"/>
      <c r="PV10" s="17"/>
      <c r="PW10" s="17"/>
      <c r="PX10" s="17"/>
      <c r="PY10" s="17"/>
      <c r="PZ10" s="17"/>
      <c r="QA10" s="17"/>
      <c r="QB10" s="17"/>
      <c r="QC10" s="17"/>
      <c r="QD10" s="17"/>
      <c r="QE10" s="17"/>
      <c r="QF10" s="17"/>
      <c r="QG10" s="17"/>
      <c r="QH10" s="17"/>
      <c r="QI10" s="17"/>
      <c r="QJ10" s="17"/>
      <c r="QK10" s="17"/>
      <c r="QL10" s="17"/>
      <c r="QM10" s="17"/>
      <c r="QN10" s="17"/>
      <c r="QO10" s="17"/>
      <c r="QP10" s="17"/>
      <c r="QQ10" s="17"/>
      <c r="QR10" s="17"/>
      <c r="QS10" s="17"/>
      <c r="QT10" s="17"/>
      <c r="QU10" s="17"/>
      <c r="QV10" s="17"/>
      <c r="QW10" s="17"/>
      <c r="QX10" s="17"/>
      <c r="QY10" s="17"/>
      <c r="QZ10" s="17"/>
      <c r="RA10" s="17"/>
      <c r="RB10" s="17"/>
      <c r="RC10" s="17"/>
      <c r="RD10" s="17"/>
      <c r="RE10" s="17"/>
      <c r="RF10" s="17"/>
      <c r="RG10" s="17"/>
      <c r="RH10" s="17"/>
      <c r="RI10" s="17"/>
      <c r="RJ10" s="17"/>
      <c r="RK10" s="17"/>
      <c r="RL10" s="17"/>
      <c r="RM10" s="17"/>
      <c r="RN10" s="17"/>
      <c r="RO10" s="17"/>
      <c r="RP10" s="17"/>
      <c r="RQ10" s="17"/>
      <c r="RR10" s="17"/>
      <c r="RS10" s="17"/>
      <c r="RT10" s="17"/>
      <c r="RU10" s="17"/>
      <c r="RV10" s="17"/>
      <c r="RW10" s="17"/>
      <c r="RX10" s="17"/>
      <c r="RY10" s="17"/>
      <c r="RZ10" s="17"/>
      <c r="SA10" s="17"/>
      <c r="SB10" s="17"/>
      <c r="SC10" s="17"/>
      <c r="SD10" s="17"/>
      <c r="SE10" s="17"/>
      <c r="SF10" s="17"/>
      <c r="SG10" s="17"/>
      <c r="SH10" s="17"/>
      <c r="SI10" s="17"/>
      <c r="SJ10" s="17"/>
      <c r="SK10" s="17"/>
      <c r="SL10" s="17"/>
      <c r="SM10" s="17"/>
      <c r="SN10" s="17"/>
      <c r="SO10" s="17"/>
      <c r="SP10" s="17"/>
      <c r="SQ10" s="17"/>
      <c r="SR10" s="17"/>
      <c r="SS10" s="17"/>
      <c r="ST10" s="17"/>
      <c r="SU10" s="17"/>
      <c r="SV10" s="17"/>
      <c r="SW10" s="17"/>
      <c r="SX10" s="17"/>
      <c r="SY10" s="17"/>
      <c r="SZ10" s="17"/>
      <c r="TA10" s="17"/>
      <c r="TB10" s="17"/>
      <c r="TC10" s="17"/>
      <c r="TD10" s="17"/>
      <c r="TE10" s="17"/>
      <c r="TF10" s="17"/>
      <c r="TG10" s="17"/>
      <c r="TH10" s="17"/>
      <c r="TI10" s="17"/>
      <c r="TJ10" s="17"/>
      <c r="TK10" s="17"/>
      <c r="TL10" s="17"/>
      <c r="TM10" s="17"/>
      <c r="TN10" s="17"/>
      <c r="TO10" s="17"/>
      <c r="TP10" s="17"/>
      <c r="TQ10" s="17"/>
      <c r="TR10" s="17"/>
      <c r="TS10" s="17"/>
      <c r="TT10" s="17"/>
      <c r="TU10" s="17"/>
      <c r="TV10" s="17"/>
      <c r="TW10" s="17"/>
      <c r="TX10" s="17"/>
      <c r="TY10" s="17"/>
      <c r="TZ10" s="17"/>
      <c r="UA10" s="17"/>
      <c r="UB10" s="17"/>
      <c r="UC10" s="17"/>
      <c r="UD10" s="17"/>
      <c r="UE10" s="17"/>
      <c r="UF10" s="17"/>
      <c r="UG10" s="17"/>
      <c r="UH10" s="17"/>
      <c r="UI10" s="17"/>
      <c r="UJ10" s="17"/>
      <c r="UK10" s="17"/>
      <c r="UL10" s="17"/>
      <c r="UM10" s="17"/>
      <c r="UN10" s="17"/>
      <c r="UO10" s="17"/>
      <c r="UP10" s="17"/>
      <c r="UQ10" s="17"/>
      <c r="UR10" s="17"/>
      <c r="US10" s="17"/>
      <c r="UT10" s="17"/>
      <c r="UU10" s="17"/>
      <c r="UV10" s="17"/>
      <c r="UW10" s="17"/>
      <c r="UX10" s="17"/>
      <c r="UY10" s="17"/>
      <c r="UZ10" s="17"/>
      <c r="VA10" s="17"/>
      <c r="VB10" s="17"/>
      <c r="VC10" s="17"/>
      <c r="VD10" s="17"/>
      <c r="VE10" s="17"/>
      <c r="VF10" s="17"/>
      <c r="VG10" s="17"/>
      <c r="VH10" s="17"/>
      <c r="VI10" s="17"/>
      <c r="VJ10" s="17"/>
      <c r="VK10" s="17"/>
      <c r="VL10" s="17"/>
      <c r="VM10" s="17"/>
      <c r="VN10" s="17"/>
      <c r="VO10" s="17"/>
      <c r="VP10" s="17"/>
      <c r="VQ10" s="17"/>
      <c r="VR10" s="17"/>
      <c r="VS10" s="17"/>
      <c r="VT10" s="17"/>
      <c r="VU10" s="17"/>
      <c r="VV10" s="17"/>
      <c r="VW10" s="17"/>
      <c r="VX10" s="17"/>
      <c r="VY10" s="17"/>
      <c r="VZ10" s="17"/>
      <c r="WA10" s="17"/>
      <c r="WB10" s="17"/>
      <c r="WC10" s="17"/>
      <c r="WD10" s="17"/>
      <c r="WE10" s="17"/>
      <c r="WF10" s="17"/>
      <c r="WG10" s="17"/>
      <c r="WH10" s="17"/>
      <c r="WI10" s="17"/>
      <c r="WJ10" s="17"/>
      <c r="WK10" s="17"/>
      <c r="WL10" s="17"/>
      <c r="WM10" s="17"/>
      <c r="WN10" s="17"/>
      <c r="WO10" s="17"/>
      <c r="WP10" s="17"/>
      <c r="WQ10" s="17"/>
      <c r="WR10" s="17"/>
      <c r="WS10" s="17"/>
      <c r="WT10" s="17"/>
      <c r="WU10" s="17"/>
      <c r="WV10" s="17"/>
      <c r="WW10" s="17"/>
      <c r="WX10" s="17"/>
      <c r="WY10" s="17"/>
      <c r="WZ10" s="17"/>
      <c r="XA10" s="17"/>
      <c r="XB10" s="17"/>
      <c r="XC10" s="17"/>
      <c r="XD10" s="17"/>
      <c r="XE10" s="17"/>
      <c r="XF10" s="17"/>
      <c r="XG10" s="17"/>
      <c r="XH10" s="17"/>
      <c r="XI10" s="17"/>
      <c r="XJ10" s="17"/>
      <c r="XK10" s="17"/>
      <c r="XL10" s="17"/>
      <c r="XM10" s="17"/>
      <c r="XN10" s="17"/>
      <c r="XO10" s="17"/>
      <c r="XP10" s="17"/>
      <c r="XQ10" s="17"/>
      <c r="XR10" s="17"/>
      <c r="XS10" s="17"/>
      <c r="XT10" s="17"/>
      <c r="XU10" s="17"/>
      <c r="XV10" s="17"/>
      <c r="XW10" s="17"/>
      <c r="XX10" s="17"/>
      <c r="XY10" s="17"/>
      <c r="XZ10" s="17"/>
      <c r="YA10" s="17"/>
      <c r="YB10" s="17"/>
      <c r="YC10" s="17"/>
      <c r="YD10" s="17"/>
      <c r="YE10" s="17"/>
      <c r="YF10" s="17"/>
      <c r="YG10" s="17"/>
      <c r="YH10" s="17"/>
      <c r="YI10" s="17"/>
      <c r="YJ10" s="17"/>
      <c r="YK10" s="17"/>
      <c r="YL10" s="17"/>
      <c r="YM10" s="17"/>
      <c r="YN10" s="17"/>
      <c r="YO10" s="17"/>
      <c r="YP10" s="17"/>
      <c r="YQ10" s="17"/>
      <c r="YR10" s="17"/>
      <c r="YS10" s="17"/>
      <c r="YT10" s="17"/>
      <c r="YU10" s="17"/>
      <c r="YV10" s="17"/>
      <c r="YW10" s="17"/>
      <c r="YX10" s="17"/>
      <c r="YY10" s="17"/>
      <c r="YZ10" s="17"/>
      <c r="ZA10" s="17"/>
      <c r="ZB10" s="17"/>
      <c r="ZC10" s="17"/>
      <c r="ZD10" s="17"/>
      <c r="ZE10" s="17"/>
      <c r="ZF10" s="17"/>
      <c r="ZG10" s="17"/>
      <c r="ZH10" s="17"/>
      <c r="ZI10" s="17"/>
      <c r="ZJ10" s="17"/>
      <c r="ZK10" s="17"/>
      <c r="ZL10" s="17"/>
      <c r="ZM10" s="17"/>
      <c r="ZN10" s="17"/>
      <c r="ZO10" s="17"/>
      <c r="ZP10" s="17"/>
      <c r="ZQ10" s="17"/>
      <c r="ZR10" s="17"/>
      <c r="ZS10" s="17"/>
      <c r="ZT10" s="17"/>
      <c r="ZU10" s="17"/>
      <c r="ZV10" s="17"/>
      <c r="ZW10" s="17"/>
      <c r="ZX10" s="17"/>
      <c r="ZY10" s="17"/>
      <c r="ZZ10" s="17"/>
      <c r="AAA10" s="17"/>
      <c r="AAB10" s="17"/>
      <c r="AAC10" s="17"/>
      <c r="AAD10" s="17"/>
      <c r="AAE10" s="17"/>
      <c r="AAF10" s="17"/>
      <c r="AAG10" s="17"/>
      <c r="AAH10" s="17"/>
      <c r="AAI10" s="17"/>
      <c r="AAJ10" s="17"/>
      <c r="AAK10" s="17"/>
      <c r="AAL10" s="17"/>
      <c r="AAM10" s="17"/>
      <c r="AAN10" s="17"/>
      <c r="AAO10" s="17"/>
      <c r="AAP10" s="17"/>
      <c r="AAQ10" s="17"/>
      <c r="AAR10" s="17"/>
      <c r="AAS10" s="17"/>
      <c r="AAT10" s="17"/>
      <c r="AAU10" s="17"/>
      <c r="AAV10" s="17"/>
      <c r="AAW10" s="17"/>
      <c r="AAX10" s="17"/>
      <c r="AAY10" s="17"/>
      <c r="AAZ10" s="17"/>
      <c r="ABA10" s="17"/>
      <c r="ABB10" s="17"/>
      <c r="ABC10" s="17"/>
      <c r="ABD10" s="17"/>
      <c r="ABE10" s="17"/>
      <c r="ABF10" s="17"/>
      <c r="ABG10" s="17"/>
      <c r="ABH10" s="17"/>
      <c r="ABI10" s="17"/>
      <c r="ABJ10" s="17"/>
      <c r="ABK10" s="17"/>
      <c r="ABL10" s="17"/>
      <c r="ABM10" s="17"/>
      <c r="ABN10" s="17"/>
      <c r="ABO10" s="17"/>
      <c r="ABP10" s="17"/>
      <c r="ABQ10" s="17"/>
      <c r="ABR10" s="17"/>
      <c r="ABS10" s="17"/>
      <c r="ABT10" s="17"/>
      <c r="ABU10" s="17"/>
      <c r="ABV10" s="17"/>
      <c r="ABW10" s="17"/>
      <c r="ABX10" s="17"/>
      <c r="ABY10" s="17"/>
      <c r="ABZ10" s="17"/>
      <c r="ACA10" s="17"/>
      <c r="ACB10" s="17"/>
      <c r="ACC10" s="17"/>
      <c r="ACD10" s="17"/>
      <c r="ACE10" s="17"/>
      <c r="ACF10" s="17"/>
      <c r="ACG10" s="17"/>
      <c r="ACH10" s="17"/>
      <c r="ACI10" s="17"/>
      <c r="ACJ10" s="17"/>
      <c r="ACK10" s="17"/>
      <c r="ACL10" s="17"/>
      <c r="ACM10" s="17"/>
      <c r="ACN10" s="17"/>
      <c r="ACO10" s="17"/>
      <c r="ACP10" s="17"/>
      <c r="ACQ10" s="17"/>
      <c r="ACR10" s="17"/>
      <c r="ACS10" s="17"/>
      <c r="ACT10" s="17"/>
      <c r="ACU10" s="17"/>
      <c r="ACV10" s="17"/>
      <c r="ACW10" s="17"/>
      <c r="ACX10" s="17"/>
      <c r="ACY10" s="17"/>
      <c r="ACZ10" s="17"/>
      <c r="ADA10" s="17"/>
      <c r="ADB10" s="17"/>
      <c r="ADC10" s="17"/>
      <c r="ADD10" s="17"/>
      <c r="ADE10" s="17"/>
      <c r="ADF10" s="17"/>
      <c r="ADG10" s="17"/>
      <c r="ADH10" s="17"/>
      <c r="ADI10" s="17"/>
      <c r="ADJ10" s="17"/>
      <c r="ADK10" s="17"/>
      <c r="ADL10" s="17"/>
      <c r="ADM10" s="17"/>
      <c r="ADN10" s="17"/>
      <c r="ADO10" s="17"/>
      <c r="ADP10" s="17"/>
      <c r="ADQ10" s="17"/>
      <c r="ADR10" s="17"/>
      <c r="ADS10" s="17"/>
      <c r="ADT10" s="17"/>
      <c r="ADU10" s="17"/>
      <c r="ADV10" s="17"/>
      <c r="ADW10" s="17"/>
      <c r="ADX10" s="17"/>
      <c r="ADY10" s="17"/>
      <c r="ADZ10" s="17"/>
      <c r="AEA10" s="17"/>
      <c r="AEB10" s="17"/>
      <c r="AEC10" s="17"/>
      <c r="AED10" s="17"/>
      <c r="AEE10" s="17"/>
      <c r="AEF10" s="17"/>
      <c r="AEG10" s="17"/>
      <c r="AEH10" s="17"/>
      <c r="AEI10" s="17"/>
      <c r="AEJ10" s="17"/>
      <c r="AEK10" s="17"/>
      <c r="AEL10" s="17"/>
      <c r="AEM10" s="17"/>
      <c r="AEN10" s="17"/>
      <c r="AEO10" s="17"/>
      <c r="AEP10" s="17"/>
      <c r="AEQ10" s="17"/>
      <c r="AER10" s="17"/>
      <c r="AES10" s="17"/>
      <c r="AET10" s="17"/>
      <c r="AEU10" s="17"/>
      <c r="AEV10" s="17"/>
      <c r="AEW10" s="17"/>
      <c r="AEX10" s="17"/>
      <c r="AEY10" s="17"/>
      <c r="AEZ10" s="17"/>
      <c r="AFA10" s="17"/>
      <c r="AFB10" s="17"/>
      <c r="AFC10" s="17"/>
      <c r="AFD10" s="17"/>
      <c r="AFE10" s="17"/>
      <c r="AFF10" s="17"/>
      <c r="AFG10" s="17"/>
      <c r="AFH10" s="17"/>
      <c r="AFI10" s="17"/>
      <c r="AFJ10" s="17"/>
      <c r="AFK10" s="17"/>
      <c r="AFL10" s="17"/>
      <c r="AFM10" s="17"/>
      <c r="AFN10" s="17"/>
      <c r="AFO10" s="17"/>
      <c r="AFP10" s="17"/>
      <c r="AFQ10" s="17"/>
      <c r="AFR10" s="17"/>
      <c r="AFS10" s="17"/>
      <c r="AFT10" s="17"/>
      <c r="AFU10" s="17"/>
      <c r="AFV10" s="17"/>
      <c r="AFW10" s="17"/>
      <c r="AFX10" s="17"/>
      <c r="AFY10" s="17"/>
      <c r="AFZ10" s="17"/>
      <c r="AGA10" s="17"/>
      <c r="AGB10" s="17"/>
      <c r="AGC10" s="17"/>
      <c r="AGD10" s="17"/>
      <c r="AGE10" s="17"/>
      <c r="AGF10" s="17"/>
      <c r="AGG10" s="17"/>
      <c r="AGH10" s="17"/>
      <c r="AGI10" s="17"/>
      <c r="AGJ10" s="17"/>
      <c r="AGK10" s="17"/>
      <c r="AGL10" s="17"/>
      <c r="AGM10" s="17"/>
      <c r="AGN10" s="17"/>
      <c r="AGO10" s="17"/>
      <c r="AGP10" s="17"/>
      <c r="AGQ10" s="17"/>
      <c r="AGR10" s="17"/>
      <c r="AGS10" s="17"/>
      <c r="AGT10" s="17"/>
      <c r="AGU10" s="17"/>
      <c r="AGV10" s="17"/>
      <c r="AGW10" s="17"/>
      <c r="AGX10" s="17"/>
      <c r="AGY10" s="17"/>
      <c r="AGZ10" s="17"/>
      <c r="AHA10" s="17"/>
      <c r="AHB10" s="17"/>
      <c r="AHC10" s="17"/>
      <c r="AHD10" s="17"/>
      <c r="AHE10" s="17"/>
      <c r="AHF10" s="17"/>
      <c r="AHG10" s="17"/>
      <c r="AHH10" s="17"/>
      <c r="AHI10" s="17"/>
      <c r="AHJ10" s="17"/>
      <c r="AHK10" s="17"/>
      <c r="AHL10" s="17"/>
      <c r="AHM10" s="17"/>
      <c r="AHN10" s="17"/>
      <c r="AHO10" s="17"/>
      <c r="AHP10" s="17"/>
      <c r="AHQ10" s="17"/>
      <c r="AHR10" s="17"/>
      <c r="AHS10" s="17"/>
      <c r="AHT10" s="17"/>
      <c r="AHU10" s="17"/>
      <c r="AHV10" s="17"/>
      <c r="AHW10" s="17"/>
      <c r="AHX10" s="17"/>
      <c r="AHY10" s="17"/>
      <c r="AHZ10" s="17"/>
      <c r="AIA10" s="17"/>
      <c r="AIB10" s="17"/>
      <c r="AIC10" s="17"/>
      <c r="AID10" s="17"/>
      <c r="AIE10" s="17"/>
      <c r="AIF10" s="17"/>
      <c r="AIG10" s="17"/>
      <c r="AIH10" s="17"/>
      <c r="AII10" s="17"/>
      <c r="AIJ10" s="17"/>
      <c r="AIK10" s="17"/>
      <c r="AIL10" s="17"/>
      <c r="AIM10" s="17"/>
      <c r="AIN10" s="17"/>
      <c r="AIO10" s="17"/>
      <c r="AIP10" s="17"/>
      <c r="AIQ10" s="17"/>
      <c r="AIR10" s="17"/>
      <c r="AIS10" s="17"/>
      <c r="AIT10" s="17"/>
      <c r="AIU10" s="17"/>
      <c r="AIV10" s="17"/>
      <c r="AIW10" s="17"/>
      <c r="AIX10" s="17"/>
      <c r="AIY10" s="17"/>
      <c r="AIZ10" s="17"/>
      <c r="AJA10" s="17"/>
      <c r="AJB10" s="17"/>
      <c r="AJC10" s="17"/>
      <c r="AJD10" s="17"/>
      <c r="AJE10" s="17"/>
      <c r="AJF10" s="17"/>
      <c r="AJG10" s="17"/>
      <c r="AJH10" s="17"/>
      <c r="AJI10" s="17"/>
      <c r="AJJ10" s="17"/>
      <c r="AJK10" s="17"/>
      <c r="AJL10" s="17"/>
      <c r="AJM10" s="17"/>
      <c r="AJN10" s="17"/>
      <c r="AJO10" s="17"/>
      <c r="AJP10" s="17"/>
      <c r="AJQ10" s="17"/>
      <c r="AJR10" s="17"/>
      <c r="AJS10" s="17"/>
      <c r="AJT10" s="17"/>
      <c r="AJU10" s="17"/>
      <c r="AJV10" s="17"/>
      <c r="AJW10" s="17"/>
      <c r="AJX10" s="17"/>
      <c r="AJY10" s="17"/>
      <c r="AJZ10" s="17"/>
      <c r="AKA10" s="17"/>
      <c r="AKB10" s="17"/>
      <c r="AKC10" s="17"/>
      <c r="AKD10" s="17"/>
      <c r="AKE10" s="17"/>
      <c r="AKF10" s="17"/>
      <c r="AKG10" s="17"/>
      <c r="AKH10" s="17"/>
      <c r="AKI10" s="17"/>
      <c r="AKJ10" s="17"/>
      <c r="AKK10" s="17"/>
      <c r="AKL10" s="17"/>
      <c r="AKM10" s="17"/>
      <c r="AKN10" s="17"/>
      <c r="AKO10" s="17"/>
      <c r="AKP10" s="17"/>
      <c r="AKQ10" s="17"/>
      <c r="AKR10" s="17"/>
      <c r="AKS10" s="17"/>
      <c r="AKT10" s="17"/>
      <c r="AKU10" s="17"/>
      <c r="AKV10" s="17"/>
      <c r="AKW10" s="17"/>
      <c r="AKX10" s="17"/>
      <c r="AKY10" s="17"/>
      <c r="AKZ10" s="17"/>
      <c r="ALA10" s="17"/>
      <c r="ALB10" s="17"/>
      <c r="ALC10" s="17"/>
      <c r="ALD10" s="17"/>
      <c r="ALE10" s="17"/>
      <c r="ALF10" s="17"/>
      <c r="ALG10" s="17"/>
      <c r="ALH10" s="17"/>
      <c r="ALI10" s="17"/>
      <c r="ALJ10" s="17"/>
      <c r="ALK10" s="17"/>
      <c r="ALL10" s="17"/>
      <c r="ALM10" s="17"/>
      <c r="ALN10" s="17"/>
      <c r="ALO10" s="17"/>
      <c r="ALP10" s="17"/>
      <c r="ALQ10" s="17"/>
      <c r="ALR10" s="17"/>
      <c r="ALS10" s="17"/>
      <c r="ALT10" s="17"/>
      <c r="ALU10" s="17"/>
      <c r="ALV10" s="17"/>
      <c r="ALW10" s="17"/>
      <c r="ALX10" s="17"/>
      <c r="ALY10" s="17"/>
      <c r="ALZ10" s="17"/>
      <c r="AMA10" s="17"/>
      <c r="AMB10" s="17"/>
      <c r="AMC10" s="17"/>
      <c r="AMD10" s="17"/>
      <c r="AME10" s="17"/>
      <c r="AMF10" s="17"/>
      <c r="AMG10" s="17"/>
      <c r="AMH10" s="17"/>
      <c r="AMI10" s="17"/>
      <c r="AMJ10" s="17"/>
    </row>
    <row r="11" spans="1:1024" ht="12.75" customHeight="1" x14ac:dyDescent="0.2">
      <c r="A11" s="14" t="s">
        <v>8</v>
      </c>
      <c r="B11" s="12">
        <v>14.416</v>
      </c>
      <c r="C11" s="12">
        <v>15.066000000000001</v>
      </c>
      <c r="D11" s="12">
        <v>16.058</v>
      </c>
      <c r="E11" s="12">
        <v>15.55</v>
      </c>
      <c r="F11" s="12">
        <v>16.128</v>
      </c>
      <c r="G11" s="12">
        <v>16.359000000000002</v>
      </c>
      <c r="H11" s="12">
        <v>16.73</v>
      </c>
      <c r="I11" s="12">
        <v>18.077000000000002</v>
      </c>
      <c r="J11" s="12">
        <v>18.791</v>
      </c>
      <c r="K11" s="12">
        <v>20.216999999999999</v>
      </c>
      <c r="L11" s="12">
        <v>21.757000000000001</v>
      </c>
      <c r="M11" s="12">
        <v>22.542000000000002</v>
      </c>
      <c r="N11" s="12">
        <v>24.274999999999999</v>
      </c>
      <c r="O11" s="12">
        <v>25.984000000000002</v>
      </c>
      <c r="P11" s="12">
        <v>27.327999999999999</v>
      </c>
      <c r="Q11" s="12">
        <v>28.67</v>
      </c>
      <c r="R11" s="12">
        <v>29.69</v>
      </c>
      <c r="S11" s="12">
        <v>31.664000000000001</v>
      </c>
      <c r="T11" s="12">
        <v>35.344999999999999</v>
      </c>
      <c r="U11" s="12">
        <v>36.298000000000002</v>
      </c>
      <c r="V11" s="12">
        <v>36.557000000000002</v>
      </c>
      <c r="W11" s="12">
        <v>36.837000000000003</v>
      </c>
      <c r="X11" s="12">
        <v>37.874000000000002</v>
      </c>
      <c r="Y11" s="12">
        <v>38.418999999999997</v>
      </c>
      <c r="Z11" s="12">
        <v>46.174999999999997</v>
      </c>
      <c r="AA11" s="12">
        <v>45.286999999999999</v>
      </c>
      <c r="AB11" s="12">
        <v>47.402999999999999</v>
      </c>
      <c r="AC11" s="12">
        <v>52.078000000000003</v>
      </c>
      <c r="AD11" s="12">
        <v>54.790999999999997</v>
      </c>
      <c r="AE11" s="13"/>
      <c r="AF11" s="30">
        <f>AD11+AD13</f>
        <v>130.34899999999999</v>
      </c>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row>
    <row r="12" spans="1:1024" ht="12.75" customHeight="1" x14ac:dyDescent="0.2">
      <c r="A12" s="15" t="s">
        <v>9</v>
      </c>
      <c r="B12" s="16">
        <v>6.7610000000000001</v>
      </c>
      <c r="C12" s="16">
        <v>6.7169999999999996</v>
      </c>
      <c r="D12" s="16">
        <v>6.9589999999999996</v>
      </c>
      <c r="E12" s="16">
        <v>7.0949999999999998</v>
      </c>
      <c r="F12" s="16">
        <v>7.2619999999999996</v>
      </c>
      <c r="G12" s="16">
        <v>7.5739999999999998</v>
      </c>
      <c r="H12" s="16">
        <v>8.0039999999999996</v>
      </c>
      <c r="I12" s="16">
        <v>8.3179999999999996</v>
      </c>
      <c r="J12" s="16">
        <v>8.5229999999999997</v>
      </c>
      <c r="K12" s="16">
        <v>8.99</v>
      </c>
      <c r="L12" s="16">
        <v>9.2119999999999997</v>
      </c>
      <c r="M12" s="16">
        <v>9.8119999999999994</v>
      </c>
      <c r="N12" s="16">
        <v>10.374000000000001</v>
      </c>
      <c r="O12" s="16">
        <v>11.340999999999999</v>
      </c>
      <c r="P12" s="16">
        <v>11.201000000000001</v>
      </c>
      <c r="Q12" s="16">
        <v>11.44</v>
      </c>
      <c r="R12" s="16">
        <v>11.675000000000001</v>
      </c>
      <c r="S12" s="16">
        <v>12.093999999999999</v>
      </c>
      <c r="T12" s="16">
        <v>13.127000000000001</v>
      </c>
      <c r="U12" s="16">
        <v>13.109</v>
      </c>
      <c r="V12" s="16">
        <v>13.164999999999999</v>
      </c>
      <c r="W12" s="16">
        <v>13.515000000000001</v>
      </c>
      <c r="X12" s="16">
        <v>13.855</v>
      </c>
      <c r="Y12" s="16">
        <v>13.895</v>
      </c>
      <c r="Z12" s="16">
        <v>14.111000000000001</v>
      </c>
      <c r="AA12" s="16">
        <v>14.537000000000001</v>
      </c>
      <c r="AB12" s="16">
        <v>15.206</v>
      </c>
      <c r="AC12" s="16">
        <v>15.971</v>
      </c>
      <c r="AD12" s="16">
        <v>16.710999999999999</v>
      </c>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c r="DJ12" s="17"/>
      <c r="DK12" s="17"/>
      <c r="DL12" s="17"/>
      <c r="DM12" s="17"/>
      <c r="DN12" s="17"/>
      <c r="DO12" s="17"/>
      <c r="DP12" s="17"/>
      <c r="DQ12" s="17"/>
      <c r="DR12" s="17"/>
      <c r="DS12" s="17"/>
      <c r="DT12" s="17"/>
      <c r="DU12" s="17"/>
      <c r="DV12" s="17"/>
      <c r="DW12" s="17"/>
      <c r="DX12" s="17"/>
      <c r="DY12" s="17"/>
      <c r="DZ12" s="17"/>
      <c r="EA12" s="17"/>
      <c r="EB12" s="17"/>
      <c r="EC12" s="17"/>
      <c r="ED12" s="17"/>
      <c r="EE12" s="17"/>
      <c r="EF12" s="17"/>
      <c r="EG12" s="17"/>
      <c r="EH12" s="17"/>
      <c r="EI12" s="17"/>
      <c r="EJ12" s="17"/>
      <c r="EK12" s="17"/>
      <c r="EL12" s="17"/>
      <c r="EM12" s="17"/>
      <c r="EN12" s="17"/>
      <c r="EO12" s="17"/>
      <c r="EP12" s="17"/>
      <c r="EQ12" s="17"/>
      <c r="ER12" s="17"/>
      <c r="ES12" s="17"/>
      <c r="ET12" s="17"/>
      <c r="EU12" s="17"/>
      <c r="EV12" s="17"/>
      <c r="EW12" s="17"/>
      <c r="EX12" s="17"/>
      <c r="EY12" s="17"/>
      <c r="EZ12" s="17"/>
      <c r="FA12" s="17"/>
      <c r="FB12" s="17"/>
      <c r="FC12" s="17"/>
      <c r="FD12" s="17"/>
      <c r="FE12" s="17"/>
      <c r="FF12" s="17"/>
      <c r="FG12" s="17"/>
      <c r="FH12" s="17"/>
      <c r="FI12" s="17"/>
      <c r="FJ12" s="17"/>
      <c r="FK12" s="17"/>
      <c r="FL12" s="17"/>
      <c r="FM12" s="17"/>
      <c r="FN12" s="17"/>
      <c r="FO12" s="17"/>
      <c r="FP12" s="17"/>
      <c r="FQ12" s="17"/>
      <c r="FR12" s="17"/>
      <c r="FS12" s="17"/>
      <c r="FT12" s="17"/>
      <c r="FU12" s="17"/>
      <c r="FV12" s="17"/>
      <c r="FW12" s="17"/>
      <c r="FX12" s="17"/>
      <c r="FY12" s="17"/>
      <c r="FZ12" s="17"/>
      <c r="GA12" s="17"/>
      <c r="GB12" s="17"/>
      <c r="GC12" s="17"/>
      <c r="GD12" s="17"/>
      <c r="GE12" s="17"/>
      <c r="GF12" s="17"/>
      <c r="GG12" s="17"/>
      <c r="GH12" s="17"/>
      <c r="GI12" s="17"/>
      <c r="GJ12" s="17"/>
      <c r="GK12" s="17"/>
      <c r="GL12" s="17"/>
      <c r="GM12" s="17"/>
      <c r="GN12" s="17"/>
      <c r="GO12" s="17"/>
      <c r="GP12" s="17"/>
      <c r="GQ12" s="17"/>
      <c r="GR12" s="17"/>
      <c r="GS12" s="17"/>
      <c r="GT12" s="17"/>
      <c r="GU12" s="17"/>
      <c r="GV12" s="17"/>
      <c r="GW12" s="17"/>
      <c r="GX12" s="17"/>
      <c r="GY12" s="17"/>
      <c r="GZ12" s="17"/>
      <c r="HA12" s="17"/>
      <c r="HB12" s="17"/>
      <c r="HC12" s="17"/>
      <c r="HD12" s="17"/>
      <c r="HE12" s="17"/>
      <c r="HF12" s="17"/>
      <c r="HG12" s="17"/>
      <c r="HH12" s="17"/>
      <c r="HI12" s="17"/>
      <c r="HJ12" s="17"/>
      <c r="HK12" s="17"/>
      <c r="HL12" s="17"/>
      <c r="HM12" s="17"/>
      <c r="HN12" s="17"/>
      <c r="HO12" s="17"/>
      <c r="HP12" s="17"/>
      <c r="HQ12" s="17"/>
      <c r="HR12" s="17"/>
      <c r="HS12" s="17"/>
      <c r="HT12" s="17"/>
      <c r="HU12" s="17"/>
      <c r="HV12" s="17"/>
      <c r="HW12" s="17"/>
      <c r="HX12" s="17"/>
      <c r="HY12" s="17"/>
      <c r="HZ12" s="17"/>
      <c r="IA12" s="17"/>
      <c r="IB12" s="17"/>
      <c r="IC12" s="17"/>
      <c r="ID12" s="17"/>
      <c r="IE12" s="17"/>
      <c r="IF12" s="17"/>
      <c r="IG12" s="17"/>
      <c r="IH12" s="17"/>
      <c r="II12" s="17"/>
      <c r="IJ12" s="17"/>
      <c r="IK12" s="17"/>
      <c r="IL12" s="17"/>
      <c r="IM12" s="17"/>
      <c r="IN12" s="17"/>
      <c r="IO12" s="17"/>
      <c r="IP12" s="17"/>
      <c r="IQ12" s="17"/>
      <c r="IR12" s="17"/>
      <c r="IS12" s="17"/>
      <c r="IT12" s="17"/>
      <c r="IU12" s="17"/>
      <c r="IV12" s="17"/>
      <c r="IW12" s="17"/>
      <c r="IX12" s="17"/>
      <c r="IY12" s="17"/>
      <c r="IZ12" s="17"/>
      <c r="JA12" s="17"/>
      <c r="JB12" s="17"/>
      <c r="JC12" s="17"/>
      <c r="JD12" s="17"/>
      <c r="JE12" s="17"/>
      <c r="JF12" s="17"/>
      <c r="JG12" s="17"/>
      <c r="JH12" s="17"/>
      <c r="JI12" s="17"/>
      <c r="JJ12" s="17"/>
      <c r="JK12" s="17"/>
      <c r="JL12" s="17"/>
      <c r="JM12" s="17"/>
      <c r="JN12" s="17"/>
      <c r="JO12" s="17"/>
      <c r="JP12" s="17"/>
      <c r="JQ12" s="17"/>
      <c r="JR12" s="17"/>
      <c r="JS12" s="17"/>
      <c r="JT12" s="17"/>
      <c r="JU12" s="17"/>
      <c r="JV12" s="17"/>
      <c r="JW12" s="17"/>
      <c r="JX12" s="17"/>
      <c r="JY12" s="17"/>
      <c r="JZ12" s="17"/>
      <c r="KA12" s="17"/>
      <c r="KB12" s="17"/>
      <c r="KC12" s="17"/>
      <c r="KD12" s="17"/>
      <c r="KE12" s="17"/>
      <c r="KF12" s="17"/>
      <c r="KG12" s="17"/>
      <c r="KH12" s="17"/>
      <c r="KI12" s="17"/>
      <c r="KJ12" s="17"/>
      <c r="KK12" s="17"/>
      <c r="KL12" s="17"/>
      <c r="KM12" s="17"/>
      <c r="KN12" s="17"/>
      <c r="KO12" s="17"/>
      <c r="KP12" s="17"/>
      <c r="KQ12" s="17"/>
      <c r="KR12" s="17"/>
      <c r="KS12" s="17"/>
      <c r="KT12" s="17"/>
      <c r="KU12" s="17"/>
      <c r="KV12" s="17"/>
      <c r="KW12" s="17"/>
      <c r="KX12" s="17"/>
      <c r="KY12" s="17"/>
      <c r="KZ12" s="17"/>
      <c r="LA12" s="17"/>
      <c r="LB12" s="17"/>
      <c r="LC12" s="17"/>
      <c r="LD12" s="17"/>
      <c r="LE12" s="17"/>
      <c r="LF12" s="17"/>
      <c r="LG12" s="17"/>
      <c r="LH12" s="17"/>
      <c r="LI12" s="17"/>
      <c r="LJ12" s="17"/>
      <c r="LK12" s="17"/>
      <c r="LL12" s="17"/>
      <c r="LM12" s="17"/>
      <c r="LN12" s="17"/>
      <c r="LO12" s="17"/>
      <c r="LP12" s="17"/>
      <c r="LQ12" s="17"/>
      <c r="LR12" s="17"/>
      <c r="LS12" s="17"/>
      <c r="LT12" s="17"/>
      <c r="LU12" s="17"/>
      <c r="LV12" s="17"/>
      <c r="LW12" s="17"/>
      <c r="LX12" s="17"/>
      <c r="LY12" s="17"/>
      <c r="LZ12" s="17"/>
      <c r="MA12" s="17"/>
      <c r="MB12" s="17"/>
      <c r="MC12" s="17"/>
      <c r="MD12" s="17"/>
      <c r="ME12" s="17"/>
      <c r="MF12" s="17"/>
      <c r="MG12" s="17"/>
      <c r="MH12" s="17"/>
      <c r="MI12" s="17"/>
      <c r="MJ12" s="17"/>
      <c r="MK12" s="17"/>
      <c r="ML12" s="17"/>
      <c r="MM12" s="17"/>
      <c r="MN12" s="17"/>
      <c r="MO12" s="17"/>
      <c r="MP12" s="17"/>
      <c r="MQ12" s="17"/>
      <c r="MR12" s="17"/>
      <c r="MS12" s="17"/>
      <c r="MT12" s="17"/>
      <c r="MU12" s="17"/>
      <c r="MV12" s="17"/>
      <c r="MW12" s="17"/>
      <c r="MX12" s="17"/>
      <c r="MY12" s="17"/>
      <c r="MZ12" s="17"/>
      <c r="NA12" s="17"/>
      <c r="NB12" s="17"/>
      <c r="NC12" s="17"/>
      <c r="ND12" s="17"/>
      <c r="NE12" s="17"/>
      <c r="NF12" s="17"/>
      <c r="NG12" s="17"/>
      <c r="NH12" s="17"/>
      <c r="NI12" s="17"/>
      <c r="NJ12" s="17"/>
      <c r="NK12" s="17"/>
      <c r="NL12" s="17"/>
      <c r="NM12" s="17"/>
      <c r="NN12" s="17"/>
      <c r="NO12" s="17"/>
      <c r="NP12" s="17"/>
      <c r="NQ12" s="17"/>
      <c r="NR12" s="17"/>
      <c r="NS12" s="17"/>
      <c r="NT12" s="17"/>
      <c r="NU12" s="17"/>
      <c r="NV12" s="17"/>
      <c r="NW12" s="17"/>
      <c r="NX12" s="17"/>
      <c r="NY12" s="17"/>
      <c r="NZ12" s="17"/>
      <c r="OA12" s="17"/>
      <c r="OB12" s="17"/>
      <c r="OC12" s="17"/>
      <c r="OD12" s="17"/>
      <c r="OE12" s="17"/>
      <c r="OF12" s="17"/>
      <c r="OG12" s="17"/>
      <c r="OH12" s="17"/>
      <c r="OI12" s="17"/>
      <c r="OJ12" s="17"/>
      <c r="OK12" s="17"/>
      <c r="OL12" s="17"/>
      <c r="OM12" s="17"/>
      <c r="ON12" s="17"/>
      <c r="OO12" s="17"/>
      <c r="OP12" s="17"/>
      <c r="OQ12" s="17"/>
      <c r="OR12" s="17"/>
      <c r="OS12" s="17"/>
      <c r="OT12" s="17"/>
      <c r="OU12" s="17"/>
      <c r="OV12" s="17"/>
      <c r="OW12" s="17"/>
      <c r="OX12" s="17"/>
      <c r="OY12" s="17"/>
      <c r="OZ12" s="17"/>
      <c r="PA12" s="17"/>
      <c r="PB12" s="17"/>
      <c r="PC12" s="17"/>
      <c r="PD12" s="17"/>
      <c r="PE12" s="17"/>
      <c r="PF12" s="17"/>
      <c r="PG12" s="17"/>
      <c r="PH12" s="17"/>
      <c r="PI12" s="17"/>
      <c r="PJ12" s="17"/>
      <c r="PK12" s="17"/>
      <c r="PL12" s="17"/>
      <c r="PM12" s="17"/>
      <c r="PN12" s="17"/>
      <c r="PO12" s="17"/>
      <c r="PP12" s="17"/>
      <c r="PQ12" s="17"/>
      <c r="PR12" s="17"/>
      <c r="PS12" s="17"/>
      <c r="PT12" s="17"/>
      <c r="PU12" s="17"/>
      <c r="PV12" s="17"/>
      <c r="PW12" s="17"/>
      <c r="PX12" s="17"/>
      <c r="PY12" s="17"/>
      <c r="PZ12" s="17"/>
      <c r="QA12" s="17"/>
      <c r="QB12" s="17"/>
      <c r="QC12" s="17"/>
      <c r="QD12" s="17"/>
      <c r="QE12" s="17"/>
      <c r="QF12" s="17"/>
      <c r="QG12" s="17"/>
      <c r="QH12" s="17"/>
      <c r="QI12" s="17"/>
      <c r="QJ12" s="17"/>
      <c r="QK12" s="17"/>
      <c r="QL12" s="17"/>
      <c r="QM12" s="17"/>
      <c r="QN12" s="17"/>
      <c r="QO12" s="17"/>
      <c r="QP12" s="17"/>
      <c r="QQ12" s="17"/>
      <c r="QR12" s="17"/>
      <c r="QS12" s="17"/>
      <c r="QT12" s="17"/>
      <c r="QU12" s="17"/>
      <c r="QV12" s="17"/>
      <c r="QW12" s="17"/>
      <c r="QX12" s="17"/>
      <c r="QY12" s="17"/>
      <c r="QZ12" s="17"/>
      <c r="RA12" s="17"/>
      <c r="RB12" s="17"/>
      <c r="RC12" s="17"/>
      <c r="RD12" s="17"/>
      <c r="RE12" s="17"/>
      <c r="RF12" s="17"/>
      <c r="RG12" s="17"/>
      <c r="RH12" s="17"/>
      <c r="RI12" s="17"/>
      <c r="RJ12" s="17"/>
      <c r="RK12" s="17"/>
      <c r="RL12" s="17"/>
      <c r="RM12" s="17"/>
      <c r="RN12" s="17"/>
      <c r="RO12" s="17"/>
      <c r="RP12" s="17"/>
      <c r="RQ12" s="17"/>
      <c r="RR12" s="17"/>
      <c r="RS12" s="17"/>
      <c r="RT12" s="17"/>
      <c r="RU12" s="17"/>
      <c r="RV12" s="17"/>
      <c r="RW12" s="17"/>
      <c r="RX12" s="17"/>
      <c r="RY12" s="17"/>
      <c r="RZ12" s="17"/>
      <c r="SA12" s="17"/>
      <c r="SB12" s="17"/>
      <c r="SC12" s="17"/>
      <c r="SD12" s="17"/>
      <c r="SE12" s="17"/>
      <c r="SF12" s="17"/>
      <c r="SG12" s="17"/>
      <c r="SH12" s="17"/>
      <c r="SI12" s="17"/>
      <c r="SJ12" s="17"/>
      <c r="SK12" s="17"/>
      <c r="SL12" s="17"/>
      <c r="SM12" s="17"/>
      <c r="SN12" s="17"/>
      <c r="SO12" s="17"/>
      <c r="SP12" s="17"/>
      <c r="SQ12" s="17"/>
      <c r="SR12" s="17"/>
      <c r="SS12" s="17"/>
      <c r="ST12" s="17"/>
      <c r="SU12" s="17"/>
      <c r="SV12" s="17"/>
      <c r="SW12" s="17"/>
      <c r="SX12" s="17"/>
      <c r="SY12" s="17"/>
      <c r="SZ12" s="17"/>
      <c r="TA12" s="17"/>
      <c r="TB12" s="17"/>
      <c r="TC12" s="17"/>
      <c r="TD12" s="17"/>
      <c r="TE12" s="17"/>
      <c r="TF12" s="17"/>
      <c r="TG12" s="17"/>
      <c r="TH12" s="17"/>
      <c r="TI12" s="17"/>
      <c r="TJ12" s="17"/>
      <c r="TK12" s="17"/>
      <c r="TL12" s="17"/>
      <c r="TM12" s="17"/>
      <c r="TN12" s="17"/>
      <c r="TO12" s="17"/>
      <c r="TP12" s="17"/>
      <c r="TQ12" s="17"/>
      <c r="TR12" s="17"/>
      <c r="TS12" s="17"/>
      <c r="TT12" s="17"/>
      <c r="TU12" s="17"/>
      <c r="TV12" s="17"/>
      <c r="TW12" s="17"/>
      <c r="TX12" s="17"/>
      <c r="TY12" s="17"/>
      <c r="TZ12" s="17"/>
      <c r="UA12" s="17"/>
      <c r="UB12" s="17"/>
      <c r="UC12" s="17"/>
      <c r="UD12" s="17"/>
      <c r="UE12" s="17"/>
      <c r="UF12" s="17"/>
      <c r="UG12" s="17"/>
      <c r="UH12" s="17"/>
      <c r="UI12" s="17"/>
      <c r="UJ12" s="17"/>
      <c r="UK12" s="17"/>
      <c r="UL12" s="17"/>
      <c r="UM12" s="17"/>
      <c r="UN12" s="17"/>
      <c r="UO12" s="17"/>
      <c r="UP12" s="17"/>
      <c r="UQ12" s="17"/>
      <c r="UR12" s="17"/>
      <c r="US12" s="17"/>
      <c r="UT12" s="17"/>
      <c r="UU12" s="17"/>
      <c r="UV12" s="17"/>
      <c r="UW12" s="17"/>
      <c r="UX12" s="17"/>
      <c r="UY12" s="17"/>
      <c r="UZ12" s="17"/>
      <c r="VA12" s="17"/>
      <c r="VB12" s="17"/>
      <c r="VC12" s="17"/>
      <c r="VD12" s="17"/>
      <c r="VE12" s="17"/>
      <c r="VF12" s="17"/>
      <c r="VG12" s="17"/>
      <c r="VH12" s="17"/>
      <c r="VI12" s="17"/>
      <c r="VJ12" s="17"/>
      <c r="VK12" s="17"/>
      <c r="VL12" s="17"/>
      <c r="VM12" s="17"/>
      <c r="VN12" s="17"/>
      <c r="VO12" s="17"/>
      <c r="VP12" s="17"/>
      <c r="VQ12" s="17"/>
      <c r="VR12" s="17"/>
      <c r="VS12" s="17"/>
      <c r="VT12" s="17"/>
      <c r="VU12" s="17"/>
      <c r="VV12" s="17"/>
      <c r="VW12" s="17"/>
      <c r="VX12" s="17"/>
      <c r="VY12" s="17"/>
      <c r="VZ12" s="17"/>
      <c r="WA12" s="17"/>
      <c r="WB12" s="17"/>
      <c r="WC12" s="17"/>
      <c r="WD12" s="17"/>
      <c r="WE12" s="17"/>
      <c r="WF12" s="17"/>
      <c r="WG12" s="17"/>
      <c r="WH12" s="17"/>
      <c r="WI12" s="17"/>
      <c r="WJ12" s="17"/>
      <c r="WK12" s="17"/>
      <c r="WL12" s="17"/>
      <c r="WM12" s="17"/>
      <c r="WN12" s="17"/>
      <c r="WO12" s="17"/>
      <c r="WP12" s="17"/>
      <c r="WQ12" s="17"/>
      <c r="WR12" s="17"/>
      <c r="WS12" s="17"/>
      <c r="WT12" s="17"/>
      <c r="WU12" s="17"/>
      <c r="WV12" s="17"/>
      <c r="WW12" s="17"/>
      <c r="WX12" s="17"/>
      <c r="WY12" s="17"/>
      <c r="WZ12" s="17"/>
      <c r="XA12" s="17"/>
      <c r="XB12" s="17"/>
      <c r="XC12" s="17"/>
      <c r="XD12" s="17"/>
      <c r="XE12" s="17"/>
      <c r="XF12" s="17"/>
      <c r="XG12" s="17"/>
      <c r="XH12" s="17"/>
      <c r="XI12" s="17"/>
      <c r="XJ12" s="17"/>
      <c r="XK12" s="17"/>
      <c r="XL12" s="17"/>
      <c r="XM12" s="17"/>
      <c r="XN12" s="17"/>
      <c r="XO12" s="17"/>
      <c r="XP12" s="17"/>
      <c r="XQ12" s="17"/>
      <c r="XR12" s="17"/>
      <c r="XS12" s="17"/>
      <c r="XT12" s="17"/>
      <c r="XU12" s="17"/>
      <c r="XV12" s="17"/>
      <c r="XW12" s="17"/>
      <c r="XX12" s="17"/>
      <c r="XY12" s="17"/>
      <c r="XZ12" s="17"/>
      <c r="YA12" s="17"/>
      <c r="YB12" s="17"/>
      <c r="YC12" s="17"/>
      <c r="YD12" s="17"/>
      <c r="YE12" s="17"/>
      <c r="YF12" s="17"/>
      <c r="YG12" s="17"/>
      <c r="YH12" s="17"/>
      <c r="YI12" s="17"/>
      <c r="YJ12" s="17"/>
      <c r="YK12" s="17"/>
      <c r="YL12" s="17"/>
      <c r="YM12" s="17"/>
      <c r="YN12" s="17"/>
      <c r="YO12" s="17"/>
      <c r="YP12" s="17"/>
      <c r="YQ12" s="17"/>
      <c r="YR12" s="17"/>
      <c r="YS12" s="17"/>
      <c r="YT12" s="17"/>
      <c r="YU12" s="17"/>
      <c r="YV12" s="17"/>
      <c r="YW12" s="17"/>
      <c r="YX12" s="17"/>
      <c r="YY12" s="17"/>
      <c r="YZ12" s="17"/>
      <c r="ZA12" s="17"/>
      <c r="ZB12" s="17"/>
      <c r="ZC12" s="17"/>
      <c r="ZD12" s="17"/>
      <c r="ZE12" s="17"/>
      <c r="ZF12" s="17"/>
      <c r="ZG12" s="17"/>
      <c r="ZH12" s="17"/>
      <c r="ZI12" s="17"/>
      <c r="ZJ12" s="17"/>
      <c r="ZK12" s="17"/>
      <c r="ZL12" s="17"/>
      <c r="ZM12" s="17"/>
      <c r="ZN12" s="17"/>
      <c r="ZO12" s="17"/>
      <c r="ZP12" s="17"/>
      <c r="ZQ12" s="17"/>
      <c r="ZR12" s="17"/>
      <c r="ZS12" s="17"/>
      <c r="ZT12" s="17"/>
      <c r="ZU12" s="17"/>
      <c r="ZV12" s="17"/>
      <c r="ZW12" s="17"/>
      <c r="ZX12" s="17"/>
      <c r="ZY12" s="17"/>
      <c r="ZZ12" s="17"/>
      <c r="AAA12" s="17"/>
      <c r="AAB12" s="17"/>
      <c r="AAC12" s="17"/>
      <c r="AAD12" s="17"/>
      <c r="AAE12" s="17"/>
      <c r="AAF12" s="17"/>
      <c r="AAG12" s="17"/>
      <c r="AAH12" s="17"/>
      <c r="AAI12" s="17"/>
      <c r="AAJ12" s="17"/>
      <c r="AAK12" s="17"/>
      <c r="AAL12" s="17"/>
      <c r="AAM12" s="17"/>
      <c r="AAN12" s="17"/>
      <c r="AAO12" s="17"/>
      <c r="AAP12" s="17"/>
      <c r="AAQ12" s="17"/>
      <c r="AAR12" s="17"/>
      <c r="AAS12" s="17"/>
      <c r="AAT12" s="17"/>
      <c r="AAU12" s="17"/>
      <c r="AAV12" s="17"/>
      <c r="AAW12" s="17"/>
      <c r="AAX12" s="17"/>
      <c r="AAY12" s="17"/>
      <c r="AAZ12" s="17"/>
      <c r="ABA12" s="17"/>
      <c r="ABB12" s="17"/>
      <c r="ABC12" s="17"/>
      <c r="ABD12" s="17"/>
      <c r="ABE12" s="17"/>
      <c r="ABF12" s="17"/>
      <c r="ABG12" s="17"/>
      <c r="ABH12" s="17"/>
      <c r="ABI12" s="17"/>
      <c r="ABJ12" s="17"/>
      <c r="ABK12" s="17"/>
      <c r="ABL12" s="17"/>
      <c r="ABM12" s="17"/>
      <c r="ABN12" s="17"/>
      <c r="ABO12" s="17"/>
      <c r="ABP12" s="17"/>
      <c r="ABQ12" s="17"/>
      <c r="ABR12" s="17"/>
      <c r="ABS12" s="17"/>
      <c r="ABT12" s="17"/>
      <c r="ABU12" s="17"/>
      <c r="ABV12" s="17"/>
      <c r="ABW12" s="17"/>
      <c r="ABX12" s="17"/>
      <c r="ABY12" s="17"/>
      <c r="ABZ12" s="17"/>
      <c r="ACA12" s="17"/>
      <c r="ACB12" s="17"/>
      <c r="ACC12" s="17"/>
      <c r="ACD12" s="17"/>
      <c r="ACE12" s="17"/>
      <c r="ACF12" s="17"/>
      <c r="ACG12" s="17"/>
      <c r="ACH12" s="17"/>
      <c r="ACI12" s="17"/>
      <c r="ACJ12" s="17"/>
      <c r="ACK12" s="17"/>
      <c r="ACL12" s="17"/>
      <c r="ACM12" s="17"/>
      <c r="ACN12" s="17"/>
      <c r="ACO12" s="17"/>
      <c r="ACP12" s="17"/>
      <c r="ACQ12" s="17"/>
      <c r="ACR12" s="17"/>
      <c r="ACS12" s="17"/>
      <c r="ACT12" s="17"/>
      <c r="ACU12" s="17"/>
      <c r="ACV12" s="17"/>
      <c r="ACW12" s="17"/>
      <c r="ACX12" s="17"/>
      <c r="ACY12" s="17"/>
      <c r="ACZ12" s="17"/>
      <c r="ADA12" s="17"/>
      <c r="ADB12" s="17"/>
      <c r="ADC12" s="17"/>
      <c r="ADD12" s="17"/>
      <c r="ADE12" s="17"/>
      <c r="ADF12" s="17"/>
      <c r="ADG12" s="17"/>
      <c r="ADH12" s="17"/>
      <c r="ADI12" s="17"/>
      <c r="ADJ12" s="17"/>
      <c r="ADK12" s="17"/>
      <c r="ADL12" s="17"/>
      <c r="ADM12" s="17"/>
      <c r="ADN12" s="17"/>
      <c r="ADO12" s="17"/>
      <c r="ADP12" s="17"/>
      <c r="ADQ12" s="17"/>
      <c r="ADR12" s="17"/>
      <c r="ADS12" s="17"/>
      <c r="ADT12" s="17"/>
      <c r="ADU12" s="17"/>
      <c r="ADV12" s="17"/>
      <c r="ADW12" s="17"/>
      <c r="ADX12" s="17"/>
      <c r="ADY12" s="17"/>
      <c r="ADZ12" s="17"/>
      <c r="AEA12" s="17"/>
      <c r="AEB12" s="17"/>
      <c r="AEC12" s="17"/>
      <c r="AED12" s="17"/>
      <c r="AEE12" s="17"/>
      <c r="AEF12" s="17"/>
      <c r="AEG12" s="17"/>
      <c r="AEH12" s="17"/>
      <c r="AEI12" s="17"/>
      <c r="AEJ12" s="17"/>
      <c r="AEK12" s="17"/>
      <c r="AEL12" s="17"/>
      <c r="AEM12" s="17"/>
      <c r="AEN12" s="17"/>
      <c r="AEO12" s="17"/>
      <c r="AEP12" s="17"/>
      <c r="AEQ12" s="17"/>
      <c r="AER12" s="17"/>
      <c r="AES12" s="17"/>
      <c r="AET12" s="17"/>
      <c r="AEU12" s="17"/>
      <c r="AEV12" s="17"/>
      <c r="AEW12" s="17"/>
      <c r="AEX12" s="17"/>
      <c r="AEY12" s="17"/>
      <c r="AEZ12" s="17"/>
      <c r="AFA12" s="17"/>
      <c r="AFB12" s="17"/>
      <c r="AFC12" s="17"/>
      <c r="AFD12" s="17"/>
      <c r="AFE12" s="17"/>
      <c r="AFF12" s="17"/>
      <c r="AFG12" s="17"/>
      <c r="AFH12" s="17"/>
      <c r="AFI12" s="17"/>
      <c r="AFJ12" s="17"/>
      <c r="AFK12" s="17"/>
      <c r="AFL12" s="17"/>
      <c r="AFM12" s="17"/>
      <c r="AFN12" s="17"/>
      <c r="AFO12" s="17"/>
      <c r="AFP12" s="17"/>
      <c r="AFQ12" s="17"/>
      <c r="AFR12" s="17"/>
      <c r="AFS12" s="17"/>
      <c r="AFT12" s="17"/>
      <c r="AFU12" s="17"/>
      <c r="AFV12" s="17"/>
      <c r="AFW12" s="17"/>
      <c r="AFX12" s="17"/>
      <c r="AFY12" s="17"/>
      <c r="AFZ12" s="17"/>
      <c r="AGA12" s="17"/>
      <c r="AGB12" s="17"/>
      <c r="AGC12" s="17"/>
      <c r="AGD12" s="17"/>
      <c r="AGE12" s="17"/>
      <c r="AGF12" s="17"/>
      <c r="AGG12" s="17"/>
      <c r="AGH12" s="17"/>
      <c r="AGI12" s="17"/>
      <c r="AGJ12" s="17"/>
      <c r="AGK12" s="17"/>
      <c r="AGL12" s="17"/>
      <c r="AGM12" s="17"/>
      <c r="AGN12" s="17"/>
      <c r="AGO12" s="17"/>
      <c r="AGP12" s="17"/>
      <c r="AGQ12" s="17"/>
      <c r="AGR12" s="17"/>
      <c r="AGS12" s="17"/>
      <c r="AGT12" s="17"/>
      <c r="AGU12" s="17"/>
      <c r="AGV12" s="17"/>
      <c r="AGW12" s="17"/>
      <c r="AGX12" s="17"/>
      <c r="AGY12" s="17"/>
      <c r="AGZ12" s="17"/>
      <c r="AHA12" s="17"/>
      <c r="AHB12" s="17"/>
      <c r="AHC12" s="17"/>
      <c r="AHD12" s="17"/>
      <c r="AHE12" s="17"/>
      <c r="AHF12" s="17"/>
      <c r="AHG12" s="17"/>
      <c r="AHH12" s="17"/>
      <c r="AHI12" s="17"/>
      <c r="AHJ12" s="17"/>
      <c r="AHK12" s="17"/>
      <c r="AHL12" s="17"/>
      <c r="AHM12" s="17"/>
      <c r="AHN12" s="17"/>
      <c r="AHO12" s="17"/>
      <c r="AHP12" s="17"/>
      <c r="AHQ12" s="17"/>
      <c r="AHR12" s="17"/>
      <c r="AHS12" s="17"/>
      <c r="AHT12" s="17"/>
      <c r="AHU12" s="17"/>
      <c r="AHV12" s="17"/>
      <c r="AHW12" s="17"/>
      <c r="AHX12" s="17"/>
      <c r="AHY12" s="17"/>
      <c r="AHZ12" s="17"/>
      <c r="AIA12" s="17"/>
      <c r="AIB12" s="17"/>
      <c r="AIC12" s="17"/>
      <c r="AID12" s="17"/>
      <c r="AIE12" s="17"/>
      <c r="AIF12" s="17"/>
      <c r="AIG12" s="17"/>
      <c r="AIH12" s="17"/>
      <c r="AII12" s="17"/>
      <c r="AIJ12" s="17"/>
      <c r="AIK12" s="17"/>
      <c r="AIL12" s="17"/>
      <c r="AIM12" s="17"/>
      <c r="AIN12" s="17"/>
      <c r="AIO12" s="17"/>
      <c r="AIP12" s="17"/>
      <c r="AIQ12" s="17"/>
      <c r="AIR12" s="17"/>
      <c r="AIS12" s="17"/>
      <c r="AIT12" s="17"/>
      <c r="AIU12" s="17"/>
      <c r="AIV12" s="17"/>
      <c r="AIW12" s="17"/>
      <c r="AIX12" s="17"/>
      <c r="AIY12" s="17"/>
      <c r="AIZ12" s="17"/>
      <c r="AJA12" s="17"/>
      <c r="AJB12" s="17"/>
      <c r="AJC12" s="17"/>
      <c r="AJD12" s="17"/>
      <c r="AJE12" s="17"/>
      <c r="AJF12" s="17"/>
      <c r="AJG12" s="17"/>
      <c r="AJH12" s="17"/>
      <c r="AJI12" s="17"/>
      <c r="AJJ12" s="17"/>
      <c r="AJK12" s="17"/>
      <c r="AJL12" s="17"/>
      <c r="AJM12" s="17"/>
      <c r="AJN12" s="17"/>
      <c r="AJO12" s="17"/>
      <c r="AJP12" s="17"/>
      <c r="AJQ12" s="17"/>
      <c r="AJR12" s="17"/>
      <c r="AJS12" s="17"/>
      <c r="AJT12" s="17"/>
      <c r="AJU12" s="17"/>
      <c r="AJV12" s="17"/>
      <c r="AJW12" s="17"/>
      <c r="AJX12" s="17"/>
      <c r="AJY12" s="17"/>
      <c r="AJZ12" s="17"/>
      <c r="AKA12" s="17"/>
      <c r="AKB12" s="17"/>
      <c r="AKC12" s="17"/>
      <c r="AKD12" s="17"/>
      <c r="AKE12" s="17"/>
      <c r="AKF12" s="17"/>
      <c r="AKG12" s="17"/>
      <c r="AKH12" s="17"/>
      <c r="AKI12" s="17"/>
      <c r="AKJ12" s="17"/>
      <c r="AKK12" s="17"/>
      <c r="AKL12" s="17"/>
      <c r="AKM12" s="17"/>
      <c r="AKN12" s="17"/>
      <c r="AKO12" s="17"/>
      <c r="AKP12" s="17"/>
      <c r="AKQ12" s="17"/>
      <c r="AKR12" s="17"/>
      <c r="AKS12" s="17"/>
      <c r="AKT12" s="17"/>
      <c r="AKU12" s="17"/>
      <c r="AKV12" s="17"/>
      <c r="AKW12" s="17"/>
      <c r="AKX12" s="17"/>
      <c r="AKY12" s="17"/>
      <c r="AKZ12" s="17"/>
      <c r="ALA12" s="17"/>
      <c r="ALB12" s="17"/>
      <c r="ALC12" s="17"/>
      <c r="ALD12" s="17"/>
      <c r="ALE12" s="17"/>
      <c r="ALF12" s="17"/>
      <c r="ALG12" s="17"/>
      <c r="ALH12" s="17"/>
      <c r="ALI12" s="17"/>
      <c r="ALJ12" s="17"/>
      <c r="ALK12" s="17"/>
      <c r="ALL12" s="17"/>
      <c r="ALM12" s="17"/>
      <c r="ALN12" s="17"/>
      <c r="ALO12" s="17"/>
      <c r="ALP12" s="17"/>
      <c r="ALQ12" s="17"/>
      <c r="ALR12" s="17"/>
      <c r="ALS12" s="17"/>
      <c r="ALT12" s="17"/>
      <c r="ALU12" s="17"/>
      <c r="ALV12" s="17"/>
      <c r="ALW12" s="17"/>
      <c r="ALX12" s="17"/>
      <c r="ALY12" s="17"/>
      <c r="ALZ12" s="17"/>
      <c r="AMA12" s="17"/>
      <c r="AMB12" s="17"/>
      <c r="AMC12" s="17"/>
      <c r="AMD12" s="17"/>
      <c r="AME12" s="17"/>
      <c r="AMF12" s="17"/>
      <c r="AMG12" s="17"/>
      <c r="AMH12" s="17"/>
      <c r="AMI12" s="17"/>
      <c r="AMJ12" s="17"/>
    </row>
    <row r="13" spans="1:1024" s="29" customFormat="1" ht="12.75" customHeight="1" x14ac:dyDescent="0.2">
      <c r="A13" s="25" t="s">
        <v>10</v>
      </c>
      <c r="B13" s="26">
        <v>35.814500000000002</v>
      </c>
      <c r="C13" s="26">
        <v>38.934800000000003</v>
      </c>
      <c r="D13" s="26">
        <v>39.822099999999999</v>
      </c>
      <c r="E13" s="26">
        <v>42.540700000000001</v>
      </c>
      <c r="F13" s="26">
        <v>43.558999999999997</v>
      </c>
      <c r="G13" s="26">
        <v>44.443399999999997</v>
      </c>
      <c r="H13" s="26">
        <v>45.071899999999999</v>
      </c>
      <c r="I13" s="26">
        <v>45.696800000000003</v>
      </c>
      <c r="J13" s="26">
        <v>46.859299999999998</v>
      </c>
      <c r="K13" s="26">
        <v>49.752400000000002</v>
      </c>
      <c r="L13" s="26">
        <v>52.4221</v>
      </c>
      <c r="M13" s="26">
        <v>53.963099999999997</v>
      </c>
      <c r="N13" s="26">
        <v>57.0379</v>
      </c>
      <c r="O13" s="26">
        <v>57.652999999999999</v>
      </c>
      <c r="P13" s="26">
        <v>60.69</v>
      </c>
      <c r="Q13" s="26">
        <v>53.734000000000002</v>
      </c>
      <c r="R13" s="26">
        <v>58</v>
      </c>
      <c r="S13" s="26">
        <v>60.07</v>
      </c>
      <c r="T13" s="26">
        <v>61.207999999999998</v>
      </c>
      <c r="U13" s="26">
        <v>62.670999999999999</v>
      </c>
      <c r="V13" s="26">
        <v>64.450999999999993</v>
      </c>
      <c r="W13" s="26">
        <v>66.009</v>
      </c>
      <c r="X13" s="26">
        <v>67.646000000000001</v>
      </c>
      <c r="Y13" s="26">
        <v>70.575999999999993</v>
      </c>
      <c r="Z13" s="26">
        <v>73.215999999999994</v>
      </c>
      <c r="AA13" s="26">
        <v>74.400000000000006</v>
      </c>
      <c r="AB13" s="26">
        <v>64.394999999999996</v>
      </c>
      <c r="AC13" s="26">
        <v>75.302999999999997</v>
      </c>
      <c r="AD13" s="26">
        <v>75.558000000000007</v>
      </c>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c r="CQ13" s="28"/>
      <c r="CR13" s="28"/>
      <c r="CS13" s="28"/>
      <c r="CT13" s="28"/>
      <c r="CU13" s="28"/>
      <c r="CV13" s="28"/>
      <c r="CW13" s="28"/>
      <c r="CX13" s="28"/>
      <c r="CY13" s="28"/>
      <c r="CZ13" s="28"/>
      <c r="DA13" s="28"/>
      <c r="DB13" s="28"/>
      <c r="DC13" s="28"/>
      <c r="DD13" s="28"/>
      <c r="DE13" s="28"/>
      <c r="DF13" s="28"/>
      <c r="DG13" s="28"/>
      <c r="DH13" s="28"/>
      <c r="DI13" s="28"/>
      <c r="DJ13" s="28"/>
      <c r="DK13" s="28"/>
      <c r="DL13" s="28"/>
      <c r="DM13" s="28"/>
      <c r="DN13" s="28"/>
      <c r="DO13" s="28"/>
      <c r="DP13" s="28"/>
      <c r="DQ13" s="28"/>
      <c r="DR13" s="28"/>
      <c r="DS13" s="28"/>
      <c r="DT13" s="28"/>
      <c r="DU13" s="28"/>
      <c r="DV13" s="28"/>
      <c r="DW13" s="28"/>
      <c r="DX13" s="28"/>
      <c r="DY13" s="28"/>
      <c r="DZ13" s="28"/>
      <c r="EA13" s="28"/>
      <c r="EB13" s="28"/>
      <c r="EC13" s="28"/>
      <c r="ED13" s="28"/>
      <c r="EE13" s="28"/>
      <c r="EF13" s="28"/>
      <c r="EG13" s="28"/>
      <c r="EH13" s="28"/>
      <c r="EI13" s="28"/>
      <c r="EJ13" s="28"/>
      <c r="EK13" s="28"/>
      <c r="EL13" s="28"/>
      <c r="EM13" s="28"/>
      <c r="EN13" s="28"/>
      <c r="EO13" s="28"/>
      <c r="EP13" s="28"/>
      <c r="EQ13" s="28"/>
      <c r="ER13" s="28"/>
      <c r="ES13" s="28"/>
      <c r="ET13" s="28"/>
      <c r="EU13" s="28"/>
      <c r="EV13" s="28"/>
      <c r="EW13" s="28"/>
      <c r="EX13" s="28"/>
      <c r="EY13" s="28"/>
      <c r="EZ13" s="28"/>
      <c r="FA13" s="28"/>
      <c r="FB13" s="28"/>
      <c r="FC13" s="28"/>
      <c r="FD13" s="28"/>
      <c r="FE13" s="28"/>
      <c r="FF13" s="28"/>
      <c r="FG13" s="28"/>
      <c r="FH13" s="28"/>
      <c r="FI13" s="28"/>
      <c r="FJ13" s="28"/>
      <c r="FK13" s="28"/>
      <c r="FL13" s="28"/>
      <c r="FM13" s="28"/>
      <c r="FN13" s="28"/>
      <c r="FO13" s="28"/>
      <c r="FP13" s="28"/>
      <c r="FQ13" s="28"/>
      <c r="FR13" s="28"/>
      <c r="FS13" s="28"/>
      <c r="FT13" s="28"/>
      <c r="FU13" s="28"/>
      <c r="FV13" s="28"/>
      <c r="FW13" s="28"/>
      <c r="FX13" s="28"/>
      <c r="FY13" s="28"/>
      <c r="FZ13" s="28"/>
      <c r="GA13" s="28"/>
      <c r="GB13" s="28"/>
      <c r="GC13" s="28"/>
      <c r="GD13" s="28"/>
      <c r="GE13" s="28"/>
      <c r="GF13" s="28"/>
      <c r="GG13" s="28"/>
      <c r="GH13" s="28"/>
      <c r="GI13" s="28"/>
      <c r="GJ13" s="28"/>
      <c r="GK13" s="28"/>
      <c r="GL13" s="28"/>
      <c r="GM13" s="28"/>
      <c r="GN13" s="28"/>
      <c r="GO13" s="28"/>
      <c r="GP13" s="28"/>
      <c r="GQ13" s="28"/>
      <c r="GR13" s="28"/>
      <c r="GS13" s="28"/>
      <c r="GT13" s="28"/>
      <c r="GU13" s="28"/>
      <c r="GV13" s="28"/>
      <c r="GW13" s="28"/>
      <c r="GX13" s="28"/>
      <c r="GY13" s="28"/>
      <c r="GZ13" s="28"/>
      <c r="HA13" s="28"/>
      <c r="HB13" s="28"/>
      <c r="HC13" s="28"/>
      <c r="HD13" s="28"/>
      <c r="HE13" s="28"/>
      <c r="HF13" s="28"/>
      <c r="HG13" s="28"/>
      <c r="HH13" s="28"/>
      <c r="HI13" s="28"/>
      <c r="HJ13" s="28"/>
      <c r="HK13" s="28"/>
      <c r="HL13" s="28"/>
      <c r="HM13" s="28"/>
      <c r="HN13" s="28"/>
      <c r="HO13" s="28"/>
      <c r="HP13" s="28"/>
      <c r="HQ13" s="28"/>
      <c r="HR13" s="28"/>
      <c r="HS13" s="28"/>
      <c r="HT13" s="28"/>
      <c r="HU13" s="28"/>
      <c r="HV13" s="28"/>
      <c r="HW13" s="28"/>
      <c r="HX13" s="28"/>
      <c r="HY13" s="28"/>
      <c r="HZ13" s="28"/>
      <c r="IA13" s="28"/>
      <c r="IB13" s="28"/>
      <c r="IC13" s="28"/>
      <c r="ID13" s="28"/>
      <c r="IE13" s="28"/>
      <c r="IF13" s="28"/>
      <c r="IG13" s="28"/>
      <c r="IH13" s="28"/>
      <c r="II13" s="28"/>
      <c r="IJ13" s="28"/>
      <c r="IK13" s="28"/>
      <c r="IL13" s="28"/>
      <c r="IM13" s="28"/>
      <c r="IN13" s="28"/>
      <c r="IO13" s="28"/>
      <c r="IP13" s="28"/>
      <c r="IQ13" s="28"/>
      <c r="IR13" s="28"/>
      <c r="IS13" s="28"/>
      <c r="IT13" s="28"/>
      <c r="IU13" s="28"/>
      <c r="IV13" s="28"/>
      <c r="IW13" s="28"/>
      <c r="IX13" s="28"/>
      <c r="IY13" s="28"/>
      <c r="IZ13" s="28"/>
      <c r="JA13" s="28"/>
      <c r="JB13" s="28"/>
      <c r="JC13" s="28"/>
      <c r="JD13" s="28"/>
      <c r="JE13" s="28"/>
      <c r="JF13" s="28"/>
      <c r="JG13" s="28"/>
      <c r="JH13" s="28"/>
      <c r="JI13" s="28"/>
      <c r="JJ13" s="28"/>
      <c r="JK13" s="28"/>
      <c r="JL13" s="28"/>
      <c r="JM13" s="28"/>
      <c r="JN13" s="28"/>
      <c r="JO13" s="28"/>
      <c r="JP13" s="28"/>
      <c r="JQ13" s="28"/>
      <c r="JR13" s="28"/>
      <c r="JS13" s="28"/>
      <c r="JT13" s="28"/>
      <c r="JU13" s="28"/>
      <c r="JV13" s="28"/>
      <c r="JW13" s="28"/>
      <c r="JX13" s="28"/>
      <c r="JY13" s="28"/>
      <c r="JZ13" s="28"/>
      <c r="KA13" s="28"/>
      <c r="KB13" s="28"/>
      <c r="KC13" s="28"/>
      <c r="KD13" s="28"/>
      <c r="KE13" s="28"/>
      <c r="KF13" s="28"/>
      <c r="KG13" s="28"/>
      <c r="KH13" s="28"/>
      <c r="KI13" s="28"/>
      <c r="KJ13" s="28"/>
      <c r="KK13" s="28"/>
      <c r="KL13" s="28"/>
      <c r="KM13" s="28"/>
      <c r="KN13" s="28"/>
      <c r="KO13" s="28"/>
      <c r="KP13" s="28"/>
      <c r="KQ13" s="28"/>
      <c r="KR13" s="28"/>
      <c r="KS13" s="28"/>
      <c r="KT13" s="28"/>
      <c r="KU13" s="28"/>
      <c r="KV13" s="28"/>
      <c r="KW13" s="28"/>
      <c r="KX13" s="28"/>
      <c r="KY13" s="28"/>
      <c r="KZ13" s="28"/>
      <c r="LA13" s="28"/>
      <c r="LB13" s="28"/>
      <c r="LC13" s="28"/>
      <c r="LD13" s="28"/>
      <c r="LE13" s="28"/>
      <c r="LF13" s="28"/>
      <c r="LG13" s="28"/>
      <c r="LH13" s="28"/>
      <c r="LI13" s="28"/>
      <c r="LJ13" s="28"/>
      <c r="LK13" s="28"/>
      <c r="LL13" s="28"/>
      <c r="LM13" s="28"/>
      <c r="LN13" s="28"/>
      <c r="LO13" s="28"/>
      <c r="LP13" s="28"/>
      <c r="LQ13" s="28"/>
      <c r="LR13" s="28"/>
      <c r="LS13" s="28"/>
      <c r="LT13" s="28"/>
      <c r="LU13" s="28"/>
      <c r="LV13" s="28"/>
      <c r="LW13" s="28"/>
      <c r="LX13" s="28"/>
      <c r="LY13" s="28"/>
      <c r="LZ13" s="28"/>
      <c r="MA13" s="28"/>
      <c r="MB13" s="28"/>
      <c r="MC13" s="28"/>
      <c r="MD13" s="28"/>
      <c r="ME13" s="28"/>
      <c r="MF13" s="28"/>
      <c r="MG13" s="28"/>
      <c r="MH13" s="28"/>
      <c r="MI13" s="28"/>
      <c r="MJ13" s="28"/>
      <c r="MK13" s="28"/>
      <c r="ML13" s="28"/>
      <c r="MM13" s="28"/>
      <c r="MN13" s="28"/>
      <c r="MO13" s="28"/>
      <c r="MP13" s="28"/>
      <c r="MQ13" s="28"/>
      <c r="MR13" s="28"/>
      <c r="MS13" s="28"/>
      <c r="MT13" s="28"/>
      <c r="MU13" s="28"/>
      <c r="MV13" s="28"/>
      <c r="MW13" s="28"/>
      <c r="MX13" s="28"/>
      <c r="MY13" s="28"/>
      <c r="MZ13" s="28"/>
      <c r="NA13" s="28"/>
      <c r="NB13" s="28"/>
      <c r="NC13" s="28"/>
      <c r="ND13" s="28"/>
      <c r="NE13" s="28"/>
      <c r="NF13" s="28"/>
      <c r="NG13" s="28"/>
      <c r="NH13" s="28"/>
      <c r="NI13" s="28"/>
      <c r="NJ13" s="28"/>
      <c r="NK13" s="28"/>
      <c r="NL13" s="28"/>
      <c r="NM13" s="28"/>
      <c r="NN13" s="28"/>
      <c r="NO13" s="28"/>
      <c r="NP13" s="28"/>
      <c r="NQ13" s="28"/>
      <c r="NR13" s="28"/>
      <c r="NS13" s="28"/>
      <c r="NT13" s="28"/>
      <c r="NU13" s="28"/>
      <c r="NV13" s="28"/>
      <c r="NW13" s="28"/>
      <c r="NX13" s="28"/>
      <c r="NY13" s="28"/>
      <c r="NZ13" s="28"/>
      <c r="OA13" s="28"/>
      <c r="OB13" s="28"/>
      <c r="OC13" s="28"/>
      <c r="OD13" s="28"/>
      <c r="OE13" s="28"/>
      <c r="OF13" s="28"/>
      <c r="OG13" s="28"/>
      <c r="OH13" s="28"/>
      <c r="OI13" s="28"/>
      <c r="OJ13" s="28"/>
      <c r="OK13" s="28"/>
      <c r="OL13" s="28"/>
      <c r="OM13" s="28"/>
      <c r="ON13" s="28"/>
      <c r="OO13" s="28"/>
      <c r="OP13" s="28"/>
      <c r="OQ13" s="28"/>
      <c r="OR13" s="28"/>
      <c r="OS13" s="28"/>
      <c r="OT13" s="28"/>
      <c r="OU13" s="28"/>
      <c r="OV13" s="28"/>
      <c r="OW13" s="28"/>
      <c r="OX13" s="28"/>
      <c r="OY13" s="28"/>
      <c r="OZ13" s="28"/>
      <c r="PA13" s="28"/>
      <c r="PB13" s="28"/>
      <c r="PC13" s="28"/>
      <c r="PD13" s="28"/>
      <c r="PE13" s="28"/>
      <c r="PF13" s="28"/>
      <c r="PG13" s="28"/>
      <c r="PH13" s="28"/>
      <c r="PI13" s="28"/>
      <c r="PJ13" s="28"/>
      <c r="PK13" s="28"/>
      <c r="PL13" s="28"/>
      <c r="PM13" s="28"/>
      <c r="PN13" s="28"/>
      <c r="PO13" s="28"/>
      <c r="PP13" s="28"/>
      <c r="PQ13" s="28"/>
      <c r="PR13" s="28"/>
      <c r="PS13" s="28"/>
      <c r="PT13" s="28"/>
      <c r="PU13" s="28"/>
      <c r="PV13" s="28"/>
      <c r="PW13" s="28"/>
      <c r="PX13" s="28"/>
      <c r="PY13" s="28"/>
      <c r="PZ13" s="28"/>
      <c r="QA13" s="28"/>
      <c r="QB13" s="28"/>
      <c r="QC13" s="28"/>
      <c r="QD13" s="28"/>
      <c r="QE13" s="28"/>
      <c r="QF13" s="28"/>
      <c r="QG13" s="28"/>
      <c r="QH13" s="28"/>
      <c r="QI13" s="28"/>
      <c r="QJ13" s="28"/>
      <c r="QK13" s="28"/>
      <c r="QL13" s="28"/>
      <c r="QM13" s="28"/>
      <c r="QN13" s="28"/>
      <c r="QO13" s="28"/>
      <c r="QP13" s="28"/>
      <c r="QQ13" s="28"/>
      <c r="QR13" s="28"/>
      <c r="QS13" s="28"/>
      <c r="QT13" s="28"/>
      <c r="QU13" s="28"/>
      <c r="QV13" s="28"/>
      <c r="QW13" s="28"/>
      <c r="QX13" s="28"/>
      <c r="QY13" s="28"/>
      <c r="QZ13" s="28"/>
      <c r="RA13" s="28"/>
      <c r="RB13" s="28"/>
      <c r="RC13" s="28"/>
      <c r="RD13" s="28"/>
      <c r="RE13" s="28"/>
      <c r="RF13" s="28"/>
      <c r="RG13" s="28"/>
      <c r="RH13" s="28"/>
      <c r="RI13" s="28"/>
      <c r="RJ13" s="28"/>
      <c r="RK13" s="28"/>
      <c r="RL13" s="28"/>
      <c r="RM13" s="28"/>
      <c r="RN13" s="28"/>
      <c r="RO13" s="28"/>
      <c r="RP13" s="28"/>
      <c r="RQ13" s="28"/>
      <c r="RR13" s="28"/>
      <c r="RS13" s="28"/>
      <c r="RT13" s="28"/>
      <c r="RU13" s="28"/>
      <c r="RV13" s="28"/>
      <c r="RW13" s="28"/>
      <c r="RX13" s="28"/>
      <c r="RY13" s="28"/>
      <c r="RZ13" s="28"/>
      <c r="SA13" s="28"/>
      <c r="SB13" s="28"/>
      <c r="SC13" s="28"/>
      <c r="SD13" s="28"/>
      <c r="SE13" s="28"/>
      <c r="SF13" s="28"/>
      <c r="SG13" s="28"/>
      <c r="SH13" s="28"/>
      <c r="SI13" s="28"/>
      <c r="SJ13" s="28"/>
      <c r="SK13" s="28"/>
      <c r="SL13" s="28"/>
      <c r="SM13" s="28"/>
      <c r="SN13" s="28"/>
      <c r="SO13" s="28"/>
      <c r="SP13" s="28"/>
      <c r="SQ13" s="28"/>
      <c r="SR13" s="28"/>
      <c r="SS13" s="28"/>
      <c r="ST13" s="28"/>
      <c r="SU13" s="28"/>
      <c r="SV13" s="28"/>
      <c r="SW13" s="28"/>
      <c r="SX13" s="28"/>
      <c r="SY13" s="28"/>
      <c r="SZ13" s="28"/>
      <c r="TA13" s="28"/>
      <c r="TB13" s="28"/>
      <c r="TC13" s="28"/>
      <c r="TD13" s="28"/>
      <c r="TE13" s="28"/>
      <c r="TF13" s="28"/>
      <c r="TG13" s="28"/>
      <c r="TH13" s="28"/>
      <c r="TI13" s="28"/>
      <c r="TJ13" s="28"/>
      <c r="TK13" s="28"/>
      <c r="TL13" s="28"/>
      <c r="TM13" s="28"/>
      <c r="TN13" s="28"/>
      <c r="TO13" s="28"/>
      <c r="TP13" s="28"/>
      <c r="TQ13" s="28"/>
      <c r="TR13" s="28"/>
      <c r="TS13" s="28"/>
      <c r="TT13" s="28"/>
      <c r="TU13" s="28"/>
      <c r="TV13" s="28"/>
      <c r="TW13" s="28"/>
      <c r="TX13" s="28"/>
      <c r="TY13" s="28"/>
      <c r="TZ13" s="28"/>
      <c r="UA13" s="28"/>
      <c r="UB13" s="28"/>
      <c r="UC13" s="28"/>
      <c r="UD13" s="28"/>
      <c r="UE13" s="28"/>
      <c r="UF13" s="28"/>
      <c r="UG13" s="28"/>
      <c r="UH13" s="28"/>
      <c r="UI13" s="28"/>
      <c r="UJ13" s="28"/>
      <c r="UK13" s="28"/>
      <c r="UL13" s="28"/>
      <c r="UM13" s="28"/>
      <c r="UN13" s="28"/>
      <c r="UO13" s="28"/>
      <c r="UP13" s="28"/>
      <c r="UQ13" s="28"/>
      <c r="UR13" s="28"/>
      <c r="US13" s="28"/>
      <c r="UT13" s="28"/>
      <c r="UU13" s="28"/>
      <c r="UV13" s="28"/>
      <c r="UW13" s="28"/>
      <c r="UX13" s="28"/>
      <c r="UY13" s="28"/>
      <c r="UZ13" s="28"/>
      <c r="VA13" s="28"/>
      <c r="VB13" s="28"/>
      <c r="VC13" s="28"/>
      <c r="VD13" s="28"/>
      <c r="VE13" s="28"/>
      <c r="VF13" s="28"/>
      <c r="VG13" s="28"/>
      <c r="VH13" s="28"/>
      <c r="VI13" s="28"/>
      <c r="VJ13" s="28"/>
      <c r="VK13" s="28"/>
      <c r="VL13" s="28"/>
      <c r="VM13" s="28"/>
      <c r="VN13" s="28"/>
      <c r="VO13" s="28"/>
      <c r="VP13" s="28"/>
      <c r="VQ13" s="28"/>
      <c r="VR13" s="28"/>
      <c r="VS13" s="28"/>
      <c r="VT13" s="28"/>
      <c r="VU13" s="28"/>
      <c r="VV13" s="28"/>
      <c r="VW13" s="28"/>
      <c r="VX13" s="28"/>
      <c r="VY13" s="28"/>
      <c r="VZ13" s="28"/>
      <c r="WA13" s="28"/>
      <c r="WB13" s="28"/>
      <c r="WC13" s="28"/>
      <c r="WD13" s="28"/>
      <c r="WE13" s="28"/>
      <c r="WF13" s="28"/>
      <c r="WG13" s="28"/>
      <c r="WH13" s="28"/>
      <c r="WI13" s="28"/>
      <c r="WJ13" s="28"/>
      <c r="WK13" s="28"/>
      <c r="WL13" s="28"/>
      <c r="WM13" s="28"/>
      <c r="WN13" s="28"/>
      <c r="WO13" s="28"/>
      <c r="WP13" s="28"/>
      <c r="WQ13" s="28"/>
      <c r="WR13" s="28"/>
      <c r="WS13" s="28"/>
      <c r="WT13" s="28"/>
      <c r="WU13" s="28"/>
      <c r="WV13" s="28"/>
      <c r="WW13" s="28"/>
      <c r="WX13" s="28"/>
      <c r="WY13" s="28"/>
      <c r="WZ13" s="28"/>
      <c r="XA13" s="28"/>
      <c r="XB13" s="28"/>
      <c r="XC13" s="28"/>
      <c r="XD13" s="28"/>
      <c r="XE13" s="28"/>
      <c r="XF13" s="28"/>
      <c r="XG13" s="28"/>
      <c r="XH13" s="28"/>
      <c r="XI13" s="28"/>
      <c r="XJ13" s="28"/>
      <c r="XK13" s="28"/>
      <c r="XL13" s="28"/>
      <c r="XM13" s="28"/>
      <c r="XN13" s="28"/>
      <c r="XO13" s="28"/>
      <c r="XP13" s="28"/>
      <c r="XQ13" s="28"/>
      <c r="XR13" s="28"/>
      <c r="XS13" s="28"/>
      <c r="XT13" s="28"/>
      <c r="XU13" s="28"/>
      <c r="XV13" s="28"/>
      <c r="XW13" s="28"/>
      <c r="XX13" s="28"/>
      <c r="XY13" s="28"/>
      <c r="XZ13" s="28"/>
      <c r="YA13" s="28"/>
      <c r="YB13" s="28"/>
      <c r="YC13" s="28"/>
      <c r="YD13" s="28"/>
      <c r="YE13" s="28"/>
      <c r="YF13" s="28"/>
      <c r="YG13" s="28"/>
      <c r="YH13" s="28"/>
      <c r="YI13" s="28"/>
      <c r="YJ13" s="28"/>
      <c r="YK13" s="28"/>
      <c r="YL13" s="28"/>
      <c r="YM13" s="28"/>
      <c r="YN13" s="28"/>
      <c r="YO13" s="28"/>
      <c r="YP13" s="28"/>
      <c r="YQ13" s="28"/>
      <c r="YR13" s="28"/>
      <c r="YS13" s="28"/>
      <c r="YT13" s="28"/>
      <c r="YU13" s="28"/>
      <c r="YV13" s="28"/>
      <c r="YW13" s="28"/>
      <c r="YX13" s="28"/>
      <c r="YY13" s="28"/>
      <c r="YZ13" s="28"/>
      <c r="ZA13" s="28"/>
      <c r="ZB13" s="28"/>
      <c r="ZC13" s="28"/>
      <c r="ZD13" s="28"/>
      <c r="ZE13" s="28"/>
      <c r="ZF13" s="28"/>
      <c r="ZG13" s="28"/>
      <c r="ZH13" s="28"/>
      <c r="ZI13" s="28"/>
      <c r="ZJ13" s="28"/>
      <c r="ZK13" s="28"/>
      <c r="ZL13" s="28"/>
      <c r="ZM13" s="28"/>
      <c r="ZN13" s="28"/>
      <c r="ZO13" s="28"/>
      <c r="ZP13" s="28"/>
      <c r="ZQ13" s="28"/>
      <c r="ZR13" s="28"/>
      <c r="ZS13" s="28"/>
      <c r="ZT13" s="28"/>
      <c r="ZU13" s="28"/>
      <c r="ZV13" s="28"/>
      <c r="ZW13" s="28"/>
      <c r="ZX13" s="28"/>
      <c r="ZY13" s="28"/>
      <c r="ZZ13" s="28"/>
      <c r="AAA13" s="28"/>
      <c r="AAB13" s="28"/>
      <c r="AAC13" s="28"/>
      <c r="AAD13" s="28"/>
      <c r="AAE13" s="28"/>
      <c r="AAF13" s="28"/>
      <c r="AAG13" s="28"/>
      <c r="AAH13" s="28"/>
      <c r="AAI13" s="28"/>
      <c r="AAJ13" s="28"/>
      <c r="AAK13" s="28"/>
      <c r="AAL13" s="28"/>
      <c r="AAM13" s="28"/>
      <c r="AAN13" s="28"/>
      <c r="AAO13" s="28"/>
      <c r="AAP13" s="28"/>
      <c r="AAQ13" s="28"/>
      <c r="AAR13" s="28"/>
      <c r="AAS13" s="28"/>
      <c r="AAT13" s="28"/>
      <c r="AAU13" s="28"/>
      <c r="AAV13" s="28"/>
      <c r="AAW13" s="28"/>
      <c r="AAX13" s="28"/>
      <c r="AAY13" s="28"/>
      <c r="AAZ13" s="28"/>
      <c r="ABA13" s="28"/>
      <c r="ABB13" s="28"/>
      <c r="ABC13" s="28"/>
      <c r="ABD13" s="28"/>
      <c r="ABE13" s="28"/>
      <c r="ABF13" s="28"/>
      <c r="ABG13" s="28"/>
      <c r="ABH13" s="28"/>
      <c r="ABI13" s="28"/>
      <c r="ABJ13" s="28"/>
      <c r="ABK13" s="28"/>
      <c r="ABL13" s="28"/>
      <c r="ABM13" s="28"/>
      <c r="ABN13" s="28"/>
      <c r="ABO13" s="28"/>
      <c r="ABP13" s="28"/>
      <c r="ABQ13" s="28"/>
      <c r="ABR13" s="28"/>
      <c r="ABS13" s="28"/>
      <c r="ABT13" s="28"/>
      <c r="ABU13" s="28"/>
      <c r="ABV13" s="28"/>
      <c r="ABW13" s="28"/>
      <c r="ABX13" s="28"/>
      <c r="ABY13" s="28"/>
      <c r="ABZ13" s="28"/>
      <c r="ACA13" s="28"/>
      <c r="ACB13" s="28"/>
      <c r="ACC13" s="28"/>
      <c r="ACD13" s="28"/>
      <c r="ACE13" s="28"/>
      <c r="ACF13" s="28"/>
      <c r="ACG13" s="28"/>
      <c r="ACH13" s="28"/>
      <c r="ACI13" s="28"/>
      <c r="ACJ13" s="28"/>
      <c r="ACK13" s="28"/>
      <c r="ACL13" s="28"/>
      <c r="ACM13" s="28"/>
      <c r="ACN13" s="28"/>
      <c r="ACO13" s="28"/>
      <c r="ACP13" s="28"/>
      <c r="ACQ13" s="28"/>
      <c r="ACR13" s="28"/>
      <c r="ACS13" s="28"/>
      <c r="ACT13" s="28"/>
      <c r="ACU13" s="28"/>
      <c r="ACV13" s="28"/>
      <c r="ACW13" s="28"/>
      <c r="ACX13" s="28"/>
      <c r="ACY13" s="28"/>
      <c r="ACZ13" s="28"/>
      <c r="ADA13" s="28"/>
      <c r="ADB13" s="28"/>
      <c r="ADC13" s="28"/>
      <c r="ADD13" s="28"/>
      <c r="ADE13" s="28"/>
      <c r="ADF13" s="28"/>
      <c r="ADG13" s="28"/>
      <c r="ADH13" s="28"/>
      <c r="ADI13" s="28"/>
      <c r="ADJ13" s="28"/>
      <c r="ADK13" s="28"/>
      <c r="ADL13" s="28"/>
      <c r="ADM13" s="28"/>
      <c r="ADN13" s="28"/>
      <c r="ADO13" s="28"/>
      <c r="ADP13" s="28"/>
      <c r="ADQ13" s="28"/>
      <c r="ADR13" s="28"/>
      <c r="ADS13" s="28"/>
      <c r="ADT13" s="28"/>
      <c r="ADU13" s="28"/>
      <c r="ADV13" s="28"/>
      <c r="ADW13" s="28"/>
      <c r="ADX13" s="28"/>
      <c r="ADY13" s="28"/>
      <c r="ADZ13" s="28"/>
      <c r="AEA13" s="28"/>
      <c r="AEB13" s="28"/>
      <c r="AEC13" s="28"/>
      <c r="AED13" s="28"/>
      <c r="AEE13" s="28"/>
      <c r="AEF13" s="28"/>
      <c r="AEG13" s="28"/>
      <c r="AEH13" s="28"/>
      <c r="AEI13" s="28"/>
      <c r="AEJ13" s="28"/>
      <c r="AEK13" s="28"/>
      <c r="AEL13" s="28"/>
      <c r="AEM13" s="28"/>
      <c r="AEN13" s="28"/>
      <c r="AEO13" s="28"/>
      <c r="AEP13" s="28"/>
      <c r="AEQ13" s="28"/>
      <c r="AER13" s="28"/>
      <c r="AES13" s="28"/>
      <c r="AET13" s="28"/>
      <c r="AEU13" s="28"/>
      <c r="AEV13" s="28"/>
      <c r="AEW13" s="28"/>
      <c r="AEX13" s="28"/>
      <c r="AEY13" s="28"/>
      <c r="AEZ13" s="28"/>
      <c r="AFA13" s="28"/>
      <c r="AFB13" s="28"/>
      <c r="AFC13" s="28"/>
      <c r="AFD13" s="28"/>
      <c r="AFE13" s="28"/>
      <c r="AFF13" s="28"/>
      <c r="AFG13" s="28"/>
      <c r="AFH13" s="28"/>
      <c r="AFI13" s="28"/>
      <c r="AFJ13" s="28"/>
      <c r="AFK13" s="28"/>
      <c r="AFL13" s="28"/>
      <c r="AFM13" s="28"/>
      <c r="AFN13" s="28"/>
      <c r="AFO13" s="28"/>
      <c r="AFP13" s="28"/>
      <c r="AFQ13" s="28"/>
      <c r="AFR13" s="28"/>
      <c r="AFS13" s="28"/>
      <c r="AFT13" s="28"/>
      <c r="AFU13" s="28"/>
      <c r="AFV13" s="28"/>
      <c r="AFW13" s="28"/>
      <c r="AFX13" s="28"/>
      <c r="AFY13" s="28"/>
      <c r="AFZ13" s="28"/>
      <c r="AGA13" s="28"/>
      <c r="AGB13" s="28"/>
      <c r="AGC13" s="28"/>
      <c r="AGD13" s="28"/>
      <c r="AGE13" s="28"/>
      <c r="AGF13" s="28"/>
      <c r="AGG13" s="28"/>
      <c r="AGH13" s="28"/>
      <c r="AGI13" s="28"/>
      <c r="AGJ13" s="28"/>
      <c r="AGK13" s="28"/>
      <c r="AGL13" s="28"/>
      <c r="AGM13" s="28"/>
      <c r="AGN13" s="28"/>
      <c r="AGO13" s="28"/>
      <c r="AGP13" s="28"/>
      <c r="AGQ13" s="28"/>
      <c r="AGR13" s="28"/>
      <c r="AGS13" s="28"/>
      <c r="AGT13" s="28"/>
      <c r="AGU13" s="28"/>
      <c r="AGV13" s="28"/>
      <c r="AGW13" s="28"/>
      <c r="AGX13" s="28"/>
      <c r="AGY13" s="28"/>
      <c r="AGZ13" s="28"/>
      <c r="AHA13" s="28"/>
      <c r="AHB13" s="28"/>
      <c r="AHC13" s="28"/>
      <c r="AHD13" s="28"/>
      <c r="AHE13" s="28"/>
      <c r="AHF13" s="28"/>
      <c r="AHG13" s="28"/>
      <c r="AHH13" s="28"/>
      <c r="AHI13" s="28"/>
      <c r="AHJ13" s="28"/>
      <c r="AHK13" s="28"/>
      <c r="AHL13" s="28"/>
      <c r="AHM13" s="28"/>
      <c r="AHN13" s="28"/>
      <c r="AHO13" s="28"/>
      <c r="AHP13" s="28"/>
      <c r="AHQ13" s="28"/>
      <c r="AHR13" s="28"/>
      <c r="AHS13" s="28"/>
      <c r="AHT13" s="28"/>
      <c r="AHU13" s="28"/>
      <c r="AHV13" s="28"/>
      <c r="AHW13" s="28"/>
      <c r="AHX13" s="28"/>
      <c r="AHY13" s="28"/>
      <c r="AHZ13" s="28"/>
      <c r="AIA13" s="28"/>
      <c r="AIB13" s="28"/>
      <c r="AIC13" s="28"/>
      <c r="AID13" s="28"/>
      <c r="AIE13" s="28"/>
      <c r="AIF13" s="28"/>
      <c r="AIG13" s="28"/>
      <c r="AIH13" s="28"/>
      <c r="AII13" s="28"/>
      <c r="AIJ13" s="28"/>
      <c r="AIK13" s="28"/>
      <c r="AIL13" s="28"/>
      <c r="AIM13" s="28"/>
      <c r="AIN13" s="28"/>
      <c r="AIO13" s="28"/>
      <c r="AIP13" s="28"/>
      <c r="AIQ13" s="28"/>
      <c r="AIR13" s="28"/>
      <c r="AIS13" s="28"/>
      <c r="AIT13" s="28"/>
      <c r="AIU13" s="28"/>
      <c r="AIV13" s="28"/>
      <c r="AIW13" s="28"/>
      <c r="AIX13" s="28"/>
      <c r="AIY13" s="28"/>
      <c r="AIZ13" s="28"/>
      <c r="AJA13" s="28"/>
      <c r="AJB13" s="28"/>
      <c r="AJC13" s="28"/>
      <c r="AJD13" s="28"/>
      <c r="AJE13" s="28"/>
      <c r="AJF13" s="28"/>
      <c r="AJG13" s="28"/>
      <c r="AJH13" s="28"/>
      <c r="AJI13" s="28"/>
      <c r="AJJ13" s="28"/>
      <c r="AJK13" s="28"/>
      <c r="AJL13" s="28"/>
      <c r="AJM13" s="28"/>
      <c r="AJN13" s="28"/>
      <c r="AJO13" s="28"/>
      <c r="AJP13" s="28"/>
      <c r="AJQ13" s="28"/>
      <c r="AJR13" s="28"/>
      <c r="AJS13" s="28"/>
      <c r="AJT13" s="28"/>
      <c r="AJU13" s="28"/>
      <c r="AJV13" s="28"/>
      <c r="AJW13" s="28"/>
      <c r="AJX13" s="28"/>
      <c r="AJY13" s="28"/>
      <c r="AJZ13" s="28"/>
      <c r="AKA13" s="28"/>
      <c r="AKB13" s="28"/>
      <c r="AKC13" s="28"/>
      <c r="AKD13" s="28"/>
      <c r="AKE13" s="28"/>
      <c r="AKF13" s="28"/>
      <c r="AKG13" s="28"/>
      <c r="AKH13" s="28"/>
      <c r="AKI13" s="28"/>
      <c r="AKJ13" s="28"/>
      <c r="AKK13" s="28"/>
      <c r="AKL13" s="28"/>
      <c r="AKM13" s="28"/>
      <c r="AKN13" s="28"/>
      <c r="AKO13" s="28"/>
      <c r="AKP13" s="28"/>
      <c r="AKQ13" s="28"/>
      <c r="AKR13" s="28"/>
      <c r="AKS13" s="28"/>
      <c r="AKT13" s="28"/>
      <c r="AKU13" s="28"/>
      <c r="AKV13" s="28"/>
      <c r="AKW13" s="28"/>
      <c r="AKX13" s="28"/>
      <c r="AKY13" s="28"/>
      <c r="AKZ13" s="28"/>
      <c r="ALA13" s="28"/>
      <c r="ALB13" s="28"/>
      <c r="ALC13" s="28"/>
      <c r="ALD13" s="28"/>
      <c r="ALE13" s="28"/>
      <c r="ALF13" s="28"/>
      <c r="ALG13" s="28"/>
      <c r="ALH13" s="28"/>
      <c r="ALI13" s="28"/>
      <c r="ALJ13" s="28"/>
      <c r="ALK13" s="28"/>
      <c r="ALL13" s="28"/>
      <c r="ALM13" s="28"/>
      <c r="ALN13" s="28"/>
      <c r="ALO13" s="28"/>
      <c r="ALP13" s="28"/>
      <c r="ALQ13" s="28"/>
      <c r="ALR13" s="28"/>
      <c r="ALS13" s="28"/>
      <c r="ALT13" s="28"/>
      <c r="ALU13" s="28"/>
      <c r="ALV13" s="28"/>
      <c r="ALW13" s="28"/>
      <c r="ALX13" s="28"/>
      <c r="ALY13" s="28"/>
      <c r="ALZ13" s="28"/>
      <c r="AMA13" s="28"/>
      <c r="AMB13" s="28"/>
      <c r="AMC13" s="28"/>
      <c r="AMD13" s="28"/>
      <c r="AME13" s="28"/>
      <c r="AMF13" s="28"/>
      <c r="AMG13" s="28"/>
      <c r="AMH13" s="28"/>
      <c r="AMI13" s="28"/>
      <c r="AMJ13" s="28"/>
    </row>
    <row r="14" spans="1:1024" ht="12.75" customHeight="1" x14ac:dyDescent="0.2">
      <c r="A14" s="15" t="s">
        <v>5</v>
      </c>
      <c r="B14" s="57"/>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row>
    <row r="15" spans="1:1024" ht="12.75" customHeight="1" x14ac:dyDescent="0.2">
      <c r="A15" s="15" t="s">
        <v>11</v>
      </c>
      <c r="B15" s="16">
        <v>12.0899</v>
      </c>
      <c r="C15" s="16">
        <v>12.9985</v>
      </c>
      <c r="D15" s="16">
        <v>13.6248</v>
      </c>
      <c r="E15" s="16">
        <v>14.3339</v>
      </c>
      <c r="F15" s="16">
        <v>14.831</v>
      </c>
      <c r="G15" s="16">
        <v>15.2493</v>
      </c>
      <c r="H15" s="16">
        <v>15.611599999999999</v>
      </c>
      <c r="I15" s="16">
        <v>16.404199999999999</v>
      </c>
      <c r="J15" s="16">
        <v>17.195900000000002</v>
      </c>
      <c r="K15" s="16">
        <v>18.053000000000001</v>
      </c>
      <c r="L15" s="16">
        <v>19.425899999999999</v>
      </c>
      <c r="M15" s="16">
        <v>20.637799999999999</v>
      </c>
      <c r="N15" s="16">
        <v>21.558399999999999</v>
      </c>
      <c r="O15" s="16">
        <v>22.4954</v>
      </c>
      <c r="P15" s="16">
        <v>24.658000000000001</v>
      </c>
      <c r="Q15" s="16">
        <v>26.003</v>
      </c>
      <c r="R15" s="16">
        <v>27.303999999999998</v>
      </c>
      <c r="S15" s="16">
        <v>28.585000000000001</v>
      </c>
      <c r="T15" s="16">
        <v>29.78</v>
      </c>
      <c r="U15" s="16">
        <v>30.597999999999999</v>
      </c>
      <c r="V15" s="16">
        <v>31.587</v>
      </c>
      <c r="W15" s="16">
        <v>33.158999999999999</v>
      </c>
      <c r="X15" s="16">
        <v>33.981000000000002</v>
      </c>
      <c r="Y15" s="16">
        <v>34.965000000000003</v>
      </c>
      <c r="Z15" s="16">
        <v>35.72</v>
      </c>
      <c r="AA15" s="16">
        <v>36.377000000000002</v>
      </c>
      <c r="AB15" s="16">
        <v>35.436999999999998</v>
      </c>
      <c r="AC15" s="16">
        <v>37.298999999999999</v>
      </c>
      <c r="AD15" s="16">
        <v>41.125</v>
      </c>
      <c r="AE15" s="17">
        <f>AD15/T15</f>
        <v>1.3809603760913365</v>
      </c>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17"/>
      <c r="DF15" s="17"/>
      <c r="DG15" s="17"/>
      <c r="DH15" s="17"/>
      <c r="DI15" s="17"/>
      <c r="DJ15" s="17"/>
      <c r="DK15" s="17"/>
      <c r="DL15" s="17"/>
      <c r="DM15" s="17"/>
      <c r="DN15" s="17"/>
      <c r="DO15" s="17"/>
      <c r="DP15" s="17"/>
      <c r="DQ15" s="17"/>
      <c r="DR15" s="17"/>
      <c r="DS15" s="17"/>
      <c r="DT15" s="17"/>
      <c r="DU15" s="17"/>
      <c r="DV15" s="17"/>
      <c r="DW15" s="17"/>
      <c r="DX15" s="17"/>
      <c r="DY15" s="17"/>
      <c r="DZ15" s="17"/>
      <c r="EA15" s="17"/>
      <c r="EB15" s="17"/>
      <c r="EC15" s="17"/>
      <c r="ED15" s="17"/>
      <c r="EE15" s="17"/>
      <c r="EF15" s="17"/>
      <c r="EG15" s="17"/>
      <c r="EH15" s="17"/>
      <c r="EI15" s="17"/>
      <c r="EJ15" s="17"/>
      <c r="EK15" s="17"/>
      <c r="EL15" s="17"/>
      <c r="EM15" s="17"/>
      <c r="EN15" s="17"/>
      <c r="EO15" s="17"/>
      <c r="EP15" s="17"/>
      <c r="EQ15" s="17"/>
      <c r="ER15" s="17"/>
      <c r="ES15" s="17"/>
      <c r="ET15" s="17"/>
      <c r="EU15" s="17"/>
      <c r="EV15" s="17"/>
      <c r="EW15" s="17"/>
      <c r="EX15" s="17"/>
      <c r="EY15" s="17"/>
      <c r="EZ15" s="17"/>
      <c r="FA15" s="17"/>
      <c r="FB15" s="17"/>
      <c r="FC15" s="17"/>
      <c r="FD15" s="17"/>
      <c r="FE15" s="17"/>
      <c r="FF15" s="17"/>
      <c r="FG15" s="17"/>
      <c r="FH15" s="17"/>
      <c r="FI15" s="17"/>
      <c r="FJ15" s="17"/>
      <c r="FK15" s="17"/>
      <c r="FL15" s="17"/>
      <c r="FM15" s="17"/>
      <c r="FN15" s="17"/>
      <c r="FO15" s="17"/>
      <c r="FP15" s="17"/>
      <c r="FQ15" s="17"/>
      <c r="FR15" s="17"/>
      <c r="FS15" s="17"/>
      <c r="FT15" s="17"/>
      <c r="FU15" s="17"/>
      <c r="FV15" s="17"/>
      <c r="FW15" s="17"/>
      <c r="FX15" s="17"/>
      <c r="FY15" s="17"/>
      <c r="FZ15" s="17"/>
      <c r="GA15" s="17"/>
      <c r="GB15" s="17"/>
      <c r="GC15" s="17"/>
      <c r="GD15" s="17"/>
      <c r="GE15" s="17"/>
      <c r="GF15" s="17"/>
      <c r="GG15" s="17"/>
      <c r="GH15" s="17"/>
      <c r="GI15" s="17"/>
      <c r="GJ15" s="17"/>
      <c r="GK15" s="17"/>
      <c r="GL15" s="17"/>
      <c r="GM15" s="17"/>
      <c r="GN15" s="17"/>
      <c r="GO15" s="17"/>
      <c r="GP15" s="17"/>
      <c r="GQ15" s="17"/>
      <c r="GR15" s="17"/>
      <c r="GS15" s="17"/>
      <c r="GT15" s="17"/>
      <c r="GU15" s="17"/>
      <c r="GV15" s="17"/>
      <c r="GW15" s="17"/>
      <c r="GX15" s="17"/>
      <c r="GY15" s="17"/>
      <c r="GZ15" s="17"/>
      <c r="HA15" s="17"/>
      <c r="HB15" s="17"/>
      <c r="HC15" s="17"/>
      <c r="HD15" s="17"/>
      <c r="HE15" s="17"/>
      <c r="HF15" s="17"/>
      <c r="HG15" s="17"/>
      <c r="HH15" s="17"/>
      <c r="HI15" s="17"/>
      <c r="HJ15" s="17"/>
      <c r="HK15" s="17"/>
      <c r="HL15" s="17"/>
      <c r="HM15" s="17"/>
      <c r="HN15" s="17"/>
      <c r="HO15" s="17"/>
      <c r="HP15" s="17"/>
      <c r="HQ15" s="17"/>
      <c r="HR15" s="17"/>
      <c r="HS15" s="17"/>
      <c r="HT15" s="17"/>
      <c r="HU15" s="17"/>
      <c r="HV15" s="17"/>
      <c r="HW15" s="17"/>
      <c r="HX15" s="17"/>
      <c r="HY15" s="17"/>
      <c r="HZ15" s="17"/>
      <c r="IA15" s="17"/>
      <c r="IB15" s="17"/>
      <c r="IC15" s="17"/>
      <c r="ID15" s="17"/>
      <c r="IE15" s="17"/>
      <c r="IF15" s="17"/>
      <c r="IG15" s="17"/>
      <c r="IH15" s="17"/>
      <c r="II15" s="17"/>
      <c r="IJ15" s="17"/>
      <c r="IK15" s="17"/>
      <c r="IL15" s="17"/>
      <c r="IM15" s="17"/>
      <c r="IN15" s="17"/>
      <c r="IO15" s="17"/>
      <c r="IP15" s="17"/>
      <c r="IQ15" s="17"/>
      <c r="IR15" s="17"/>
      <c r="IS15" s="17"/>
      <c r="IT15" s="17"/>
      <c r="IU15" s="17"/>
      <c r="IV15" s="17"/>
      <c r="IW15" s="17"/>
      <c r="IX15" s="17"/>
      <c r="IY15" s="17"/>
      <c r="IZ15" s="17"/>
      <c r="JA15" s="17"/>
      <c r="JB15" s="17"/>
      <c r="JC15" s="17"/>
      <c r="JD15" s="17"/>
      <c r="JE15" s="17"/>
      <c r="JF15" s="17"/>
      <c r="JG15" s="17"/>
      <c r="JH15" s="17"/>
      <c r="JI15" s="17"/>
      <c r="JJ15" s="17"/>
      <c r="JK15" s="17"/>
      <c r="JL15" s="17"/>
      <c r="JM15" s="17"/>
      <c r="JN15" s="17"/>
      <c r="JO15" s="17"/>
      <c r="JP15" s="17"/>
      <c r="JQ15" s="17"/>
      <c r="JR15" s="17"/>
      <c r="JS15" s="17"/>
      <c r="JT15" s="17"/>
      <c r="JU15" s="17"/>
      <c r="JV15" s="17"/>
      <c r="JW15" s="17"/>
      <c r="JX15" s="17"/>
      <c r="JY15" s="17"/>
      <c r="JZ15" s="17"/>
      <c r="KA15" s="17"/>
      <c r="KB15" s="17"/>
      <c r="KC15" s="17"/>
      <c r="KD15" s="17"/>
      <c r="KE15" s="17"/>
      <c r="KF15" s="17"/>
      <c r="KG15" s="17"/>
      <c r="KH15" s="17"/>
      <c r="KI15" s="17"/>
      <c r="KJ15" s="17"/>
      <c r="KK15" s="17"/>
      <c r="KL15" s="17"/>
      <c r="KM15" s="17"/>
      <c r="KN15" s="17"/>
      <c r="KO15" s="17"/>
      <c r="KP15" s="17"/>
      <c r="KQ15" s="17"/>
      <c r="KR15" s="17"/>
      <c r="KS15" s="17"/>
      <c r="KT15" s="17"/>
      <c r="KU15" s="17"/>
      <c r="KV15" s="17"/>
      <c r="KW15" s="17"/>
      <c r="KX15" s="17"/>
      <c r="KY15" s="17"/>
      <c r="KZ15" s="17"/>
      <c r="LA15" s="17"/>
      <c r="LB15" s="17"/>
      <c r="LC15" s="17"/>
      <c r="LD15" s="17"/>
      <c r="LE15" s="17"/>
      <c r="LF15" s="17"/>
      <c r="LG15" s="17"/>
      <c r="LH15" s="17"/>
      <c r="LI15" s="17"/>
      <c r="LJ15" s="17"/>
      <c r="LK15" s="17"/>
      <c r="LL15" s="17"/>
      <c r="LM15" s="17"/>
      <c r="LN15" s="17"/>
      <c r="LO15" s="17"/>
      <c r="LP15" s="17"/>
      <c r="LQ15" s="17"/>
      <c r="LR15" s="17"/>
      <c r="LS15" s="17"/>
      <c r="LT15" s="17"/>
      <c r="LU15" s="17"/>
      <c r="LV15" s="17"/>
      <c r="LW15" s="17"/>
      <c r="LX15" s="17"/>
      <c r="LY15" s="17"/>
      <c r="LZ15" s="17"/>
      <c r="MA15" s="17"/>
      <c r="MB15" s="17"/>
      <c r="MC15" s="17"/>
      <c r="MD15" s="17"/>
      <c r="ME15" s="17"/>
      <c r="MF15" s="17"/>
      <c r="MG15" s="17"/>
      <c r="MH15" s="17"/>
      <c r="MI15" s="17"/>
      <c r="MJ15" s="17"/>
      <c r="MK15" s="17"/>
      <c r="ML15" s="17"/>
      <c r="MM15" s="17"/>
      <c r="MN15" s="17"/>
      <c r="MO15" s="17"/>
      <c r="MP15" s="17"/>
      <c r="MQ15" s="17"/>
      <c r="MR15" s="17"/>
      <c r="MS15" s="17"/>
      <c r="MT15" s="17"/>
      <c r="MU15" s="17"/>
      <c r="MV15" s="17"/>
      <c r="MW15" s="17"/>
      <c r="MX15" s="17"/>
      <c r="MY15" s="17"/>
      <c r="MZ15" s="17"/>
      <c r="NA15" s="17"/>
      <c r="NB15" s="17"/>
      <c r="NC15" s="17"/>
      <c r="ND15" s="17"/>
      <c r="NE15" s="17"/>
      <c r="NF15" s="17"/>
      <c r="NG15" s="17"/>
      <c r="NH15" s="17"/>
      <c r="NI15" s="17"/>
      <c r="NJ15" s="17"/>
      <c r="NK15" s="17"/>
      <c r="NL15" s="17"/>
      <c r="NM15" s="17"/>
      <c r="NN15" s="17"/>
      <c r="NO15" s="17"/>
      <c r="NP15" s="17"/>
      <c r="NQ15" s="17"/>
      <c r="NR15" s="17"/>
      <c r="NS15" s="17"/>
      <c r="NT15" s="17"/>
      <c r="NU15" s="17"/>
      <c r="NV15" s="17"/>
      <c r="NW15" s="17"/>
      <c r="NX15" s="17"/>
      <c r="NY15" s="17"/>
      <c r="NZ15" s="17"/>
      <c r="OA15" s="17"/>
      <c r="OB15" s="17"/>
      <c r="OC15" s="17"/>
      <c r="OD15" s="17"/>
      <c r="OE15" s="17"/>
      <c r="OF15" s="17"/>
      <c r="OG15" s="17"/>
      <c r="OH15" s="17"/>
      <c r="OI15" s="17"/>
      <c r="OJ15" s="17"/>
      <c r="OK15" s="17"/>
      <c r="OL15" s="17"/>
      <c r="OM15" s="17"/>
      <c r="ON15" s="17"/>
      <c r="OO15" s="17"/>
      <c r="OP15" s="17"/>
      <c r="OQ15" s="17"/>
      <c r="OR15" s="17"/>
      <c r="OS15" s="17"/>
      <c r="OT15" s="17"/>
      <c r="OU15" s="17"/>
      <c r="OV15" s="17"/>
      <c r="OW15" s="17"/>
      <c r="OX15" s="17"/>
      <c r="OY15" s="17"/>
      <c r="OZ15" s="17"/>
      <c r="PA15" s="17"/>
      <c r="PB15" s="17"/>
      <c r="PC15" s="17"/>
      <c r="PD15" s="17"/>
      <c r="PE15" s="17"/>
      <c r="PF15" s="17"/>
      <c r="PG15" s="17"/>
      <c r="PH15" s="17"/>
      <c r="PI15" s="17"/>
      <c r="PJ15" s="17"/>
      <c r="PK15" s="17"/>
      <c r="PL15" s="17"/>
      <c r="PM15" s="17"/>
      <c r="PN15" s="17"/>
      <c r="PO15" s="17"/>
      <c r="PP15" s="17"/>
      <c r="PQ15" s="17"/>
      <c r="PR15" s="17"/>
      <c r="PS15" s="17"/>
      <c r="PT15" s="17"/>
      <c r="PU15" s="17"/>
      <c r="PV15" s="17"/>
      <c r="PW15" s="17"/>
      <c r="PX15" s="17"/>
      <c r="PY15" s="17"/>
      <c r="PZ15" s="17"/>
      <c r="QA15" s="17"/>
      <c r="QB15" s="17"/>
      <c r="QC15" s="17"/>
      <c r="QD15" s="17"/>
      <c r="QE15" s="17"/>
      <c r="QF15" s="17"/>
      <c r="QG15" s="17"/>
      <c r="QH15" s="17"/>
      <c r="QI15" s="17"/>
      <c r="QJ15" s="17"/>
      <c r="QK15" s="17"/>
      <c r="QL15" s="17"/>
      <c r="QM15" s="17"/>
      <c r="QN15" s="17"/>
      <c r="QO15" s="17"/>
      <c r="QP15" s="17"/>
      <c r="QQ15" s="17"/>
      <c r="QR15" s="17"/>
      <c r="QS15" s="17"/>
      <c r="QT15" s="17"/>
      <c r="QU15" s="17"/>
      <c r="QV15" s="17"/>
      <c r="QW15" s="17"/>
      <c r="QX15" s="17"/>
      <c r="QY15" s="17"/>
      <c r="QZ15" s="17"/>
      <c r="RA15" s="17"/>
      <c r="RB15" s="17"/>
      <c r="RC15" s="17"/>
      <c r="RD15" s="17"/>
      <c r="RE15" s="17"/>
      <c r="RF15" s="17"/>
      <c r="RG15" s="17"/>
      <c r="RH15" s="17"/>
      <c r="RI15" s="17"/>
      <c r="RJ15" s="17"/>
      <c r="RK15" s="17"/>
      <c r="RL15" s="17"/>
      <c r="RM15" s="17"/>
      <c r="RN15" s="17"/>
      <c r="RO15" s="17"/>
      <c r="RP15" s="17"/>
      <c r="RQ15" s="17"/>
      <c r="RR15" s="17"/>
      <c r="RS15" s="17"/>
      <c r="RT15" s="17"/>
      <c r="RU15" s="17"/>
      <c r="RV15" s="17"/>
      <c r="RW15" s="17"/>
      <c r="RX15" s="17"/>
      <c r="RY15" s="17"/>
      <c r="RZ15" s="17"/>
      <c r="SA15" s="17"/>
      <c r="SB15" s="17"/>
      <c r="SC15" s="17"/>
      <c r="SD15" s="17"/>
      <c r="SE15" s="17"/>
      <c r="SF15" s="17"/>
      <c r="SG15" s="17"/>
      <c r="SH15" s="17"/>
      <c r="SI15" s="17"/>
      <c r="SJ15" s="17"/>
      <c r="SK15" s="17"/>
      <c r="SL15" s="17"/>
      <c r="SM15" s="17"/>
      <c r="SN15" s="17"/>
      <c r="SO15" s="17"/>
      <c r="SP15" s="17"/>
      <c r="SQ15" s="17"/>
      <c r="SR15" s="17"/>
      <c r="SS15" s="17"/>
      <c r="ST15" s="17"/>
      <c r="SU15" s="17"/>
      <c r="SV15" s="17"/>
      <c r="SW15" s="17"/>
      <c r="SX15" s="17"/>
      <c r="SY15" s="17"/>
      <c r="SZ15" s="17"/>
      <c r="TA15" s="17"/>
      <c r="TB15" s="17"/>
      <c r="TC15" s="17"/>
      <c r="TD15" s="17"/>
      <c r="TE15" s="17"/>
      <c r="TF15" s="17"/>
      <c r="TG15" s="17"/>
      <c r="TH15" s="17"/>
      <c r="TI15" s="17"/>
      <c r="TJ15" s="17"/>
      <c r="TK15" s="17"/>
      <c r="TL15" s="17"/>
      <c r="TM15" s="17"/>
      <c r="TN15" s="17"/>
      <c r="TO15" s="17"/>
      <c r="TP15" s="17"/>
      <c r="TQ15" s="17"/>
      <c r="TR15" s="17"/>
      <c r="TS15" s="17"/>
      <c r="TT15" s="17"/>
      <c r="TU15" s="17"/>
      <c r="TV15" s="17"/>
      <c r="TW15" s="17"/>
      <c r="TX15" s="17"/>
      <c r="TY15" s="17"/>
      <c r="TZ15" s="17"/>
      <c r="UA15" s="17"/>
      <c r="UB15" s="17"/>
      <c r="UC15" s="17"/>
      <c r="UD15" s="17"/>
      <c r="UE15" s="17"/>
      <c r="UF15" s="17"/>
      <c r="UG15" s="17"/>
      <c r="UH15" s="17"/>
      <c r="UI15" s="17"/>
      <c r="UJ15" s="17"/>
      <c r="UK15" s="17"/>
      <c r="UL15" s="17"/>
      <c r="UM15" s="17"/>
      <c r="UN15" s="17"/>
      <c r="UO15" s="17"/>
      <c r="UP15" s="17"/>
      <c r="UQ15" s="17"/>
      <c r="UR15" s="17"/>
      <c r="US15" s="17"/>
      <c r="UT15" s="17"/>
      <c r="UU15" s="17"/>
      <c r="UV15" s="17"/>
      <c r="UW15" s="17"/>
      <c r="UX15" s="17"/>
      <c r="UY15" s="17"/>
      <c r="UZ15" s="17"/>
      <c r="VA15" s="17"/>
      <c r="VB15" s="17"/>
      <c r="VC15" s="17"/>
      <c r="VD15" s="17"/>
      <c r="VE15" s="17"/>
      <c r="VF15" s="17"/>
      <c r="VG15" s="17"/>
      <c r="VH15" s="17"/>
      <c r="VI15" s="17"/>
      <c r="VJ15" s="17"/>
      <c r="VK15" s="17"/>
      <c r="VL15" s="17"/>
      <c r="VM15" s="17"/>
      <c r="VN15" s="17"/>
      <c r="VO15" s="17"/>
      <c r="VP15" s="17"/>
      <c r="VQ15" s="17"/>
      <c r="VR15" s="17"/>
      <c r="VS15" s="17"/>
      <c r="VT15" s="17"/>
      <c r="VU15" s="17"/>
      <c r="VV15" s="17"/>
      <c r="VW15" s="17"/>
      <c r="VX15" s="17"/>
      <c r="VY15" s="17"/>
      <c r="VZ15" s="17"/>
      <c r="WA15" s="17"/>
      <c r="WB15" s="17"/>
      <c r="WC15" s="17"/>
      <c r="WD15" s="17"/>
      <c r="WE15" s="17"/>
      <c r="WF15" s="17"/>
      <c r="WG15" s="17"/>
      <c r="WH15" s="17"/>
      <c r="WI15" s="17"/>
      <c r="WJ15" s="17"/>
      <c r="WK15" s="17"/>
      <c r="WL15" s="17"/>
      <c r="WM15" s="17"/>
      <c r="WN15" s="17"/>
      <c r="WO15" s="17"/>
      <c r="WP15" s="17"/>
      <c r="WQ15" s="17"/>
      <c r="WR15" s="17"/>
      <c r="WS15" s="17"/>
      <c r="WT15" s="17"/>
      <c r="WU15" s="17"/>
      <c r="WV15" s="17"/>
      <c r="WW15" s="17"/>
      <c r="WX15" s="17"/>
      <c r="WY15" s="17"/>
      <c r="WZ15" s="17"/>
      <c r="XA15" s="17"/>
      <c r="XB15" s="17"/>
      <c r="XC15" s="17"/>
      <c r="XD15" s="17"/>
      <c r="XE15" s="17"/>
      <c r="XF15" s="17"/>
      <c r="XG15" s="17"/>
      <c r="XH15" s="17"/>
      <c r="XI15" s="17"/>
      <c r="XJ15" s="17"/>
      <c r="XK15" s="17"/>
      <c r="XL15" s="17"/>
      <c r="XM15" s="17"/>
      <c r="XN15" s="17"/>
      <c r="XO15" s="17"/>
      <c r="XP15" s="17"/>
      <c r="XQ15" s="17"/>
      <c r="XR15" s="17"/>
      <c r="XS15" s="17"/>
      <c r="XT15" s="17"/>
      <c r="XU15" s="17"/>
      <c r="XV15" s="17"/>
      <c r="XW15" s="17"/>
      <c r="XX15" s="17"/>
      <c r="XY15" s="17"/>
      <c r="XZ15" s="17"/>
      <c r="YA15" s="17"/>
      <c r="YB15" s="17"/>
      <c r="YC15" s="17"/>
      <c r="YD15" s="17"/>
      <c r="YE15" s="17"/>
      <c r="YF15" s="17"/>
      <c r="YG15" s="17"/>
      <c r="YH15" s="17"/>
      <c r="YI15" s="17"/>
      <c r="YJ15" s="17"/>
      <c r="YK15" s="17"/>
      <c r="YL15" s="17"/>
      <c r="YM15" s="17"/>
      <c r="YN15" s="17"/>
      <c r="YO15" s="17"/>
      <c r="YP15" s="17"/>
      <c r="YQ15" s="17"/>
      <c r="YR15" s="17"/>
      <c r="YS15" s="17"/>
      <c r="YT15" s="17"/>
      <c r="YU15" s="17"/>
      <c r="YV15" s="17"/>
      <c r="YW15" s="17"/>
      <c r="YX15" s="17"/>
      <c r="YY15" s="17"/>
      <c r="YZ15" s="17"/>
      <c r="ZA15" s="17"/>
      <c r="ZB15" s="17"/>
      <c r="ZC15" s="17"/>
      <c r="ZD15" s="17"/>
      <c r="ZE15" s="17"/>
      <c r="ZF15" s="17"/>
      <c r="ZG15" s="17"/>
      <c r="ZH15" s="17"/>
      <c r="ZI15" s="17"/>
      <c r="ZJ15" s="17"/>
      <c r="ZK15" s="17"/>
      <c r="ZL15" s="17"/>
      <c r="ZM15" s="17"/>
      <c r="ZN15" s="17"/>
      <c r="ZO15" s="17"/>
      <c r="ZP15" s="17"/>
      <c r="ZQ15" s="17"/>
      <c r="ZR15" s="17"/>
      <c r="ZS15" s="17"/>
      <c r="ZT15" s="17"/>
      <c r="ZU15" s="17"/>
      <c r="ZV15" s="17"/>
      <c r="ZW15" s="17"/>
      <c r="ZX15" s="17"/>
      <c r="ZY15" s="17"/>
      <c r="ZZ15" s="17"/>
      <c r="AAA15" s="17"/>
      <c r="AAB15" s="17"/>
      <c r="AAC15" s="17"/>
      <c r="AAD15" s="17"/>
      <c r="AAE15" s="17"/>
      <c r="AAF15" s="17"/>
      <c r="AAG15" s="17"/>
      <c r="AAH15" s="17"/>
      <c r="AAI15" s="17"/>
      <c r="AAJ15" s="17"/>
      <c r="AAK15" s="17"/>
      <c r="AAL15" s="17"/>
      <c r="AAM15" s="17"/>
      <c r="AAN15" s="17"/>
      <c r="AAO15" s="17"/>
      <c r="AAP15" s="17"/>
      <c r="AAQ15" s="17"/>
      <c r="AAR15" s="17"/>
      <c r="AAS15" s="17"/>
      <c r="AAT15" s="17"/>
      <c r="AAU15" s="17"/>
      <c r="AAV15" s="17"/>
      <c r="AAW15" s="17"/>
      <c r="AAX15" s="17"/>
      <c r="AAY15" s="17"/>
      <c r="AAZ15" s="17"/>
      <c r="ABA15" s="17"/>
      <c r="ABB15" s="17"/>
      <c r="ABC15" s="17"/>
      <c r="ABD15" s="17"/>
      <c r="ABE15" s="17"/>
      <c r="ABF15" s="17"/>
      <c r="ABG15" s="17"/>
      <c r="ABH15" s="17"/>
      <c r="ABI15" s="17"/>
      <c r="ABJ15" s="17"/>
      <c r="ABK15" s="17"/>
      <c r="ABL15" s="17"/>
      <c r="ABM15" s="17"/>
      <c r="ABN15" s="17"/>
      <c r="ABO15" s="17"/>
      <c r="ABP15" s="17"/>
      <c r="ABQ15" s="17"/>
      <c r="ABR15" s="17"/>
      <c r="ABS15" s="17"/>
      <c r="ABT15" s="17"/>
      <c r="ABU15" s="17"/>
      <c r="ABV15" s="17"/>
      <c r="ABW15" s="17"/>
      <c r="ABX15" s="17"/>
      <c r="ABY15" s="17"/>
      <c r="ABZ15" s="17"/>
      <c r="ACA15" s="17"/>
      <c r="ACB15" s="17"/>
      <c r="ACC15" s="17"/>
      <c r="ACD15" s="17"/>
      <c r="ACE15" s="17"/>
      <c r="ACF15" s="17"/>
      <c r="ACG15" s="17"/>
      <c r="ACH15" s="17"/>
      <c r="ACI15" s="17"/>
      <c r="ACJ15" s="17"/>
      <c r="ACK15" s="17"/>
      <c r="ACL15" s="17"/>
      <c r="ACM15" s="17"/>
      <c r="ACN15" s="17"/>
      <c r="ACO15" s="17"/>
      <c r="ACP15" s="17"/>
      <c r="ACQ15" s="17"/>
      <c r="ACR15" s="17"/>
      <c r="ACS15" s="17"/>
      <c r="ACT15" s="17"/>
      <c r="ACU15" s="17"/>
      <c r="ACV15" s="17"/>
      <c r="ACW15" s="17"/>
      <c r="ACX15" s="17"/>
      <c r="ACY15" s="17"/>
      <c r="ACZ15" s="17"/>
      <c r="ADA15" s="17"/>
      <c r="ADB15" s="17"/>
      <c r="ADC15" s="17"/>
      <c r="ADD15" s="17"/>
      <c r="ADE15" s="17"/>
      <c r="ADF15" s="17"/>
      <c r="ADG15" s="17"/>
      <c r="ADH15" s="17"/>
      <c r="ADI15" s="17"/>
      <c r="ADJ15" s="17"/>
      <c r="ADK15" s="17"/>
      <c r="ADL15" s="17"/>
      <c r="ADM15" s="17"/>
      <c r="ADN15" s="17"/>
      <c r="ADO15" s="17"/>
      <c r="ADP15" s="17"/>
      <c r="ADQ15" s="17"/>
      <c r="ADR15" s="17"/>
      <c r="ADS15" s="17"/>
      <c r="ADT15" s="17"/>
      <c r="ADU15" s="17"/>
      <c r="ADV15" s="17"/>
      <c r="ADW15" s="17"/>
      <c r="ADX15" s="17"/>
      <c r="ADY15" s="17"/>
      <c r="ADZ15" s="17"/>
      <c r="AEA15" s="17"/>
      <c r="AEB15" s="17"/>
      <c r="AEC15" s="17"/>
      <c r="AED15" s="17"/>
      <c r="AEE15" s="17"/>
      <c r="AEF15" s="17"/>
      <c r="AEG15" s="17"/>
      <c r="AEH15" s="17"/>
      <c r="AEI15" s="17"/>
      <c r="AEJ15" s="17"/>
      <c r="AEK15" s="17"/>
      <c r="AEL15" s="17"/>
      <c r="AEM15" s="17"/>
      <c r="AEN15" s="17"/>
      <c r="AEO15" s="17"/>
      <c r="AEP15" s="17"/>
      <c r="AEQ15" s="17"/>
      <c r="AER15" s="17"/>
      <c r="AES15" s="17"/>
      <c r="AET15" s="17"/>
      <c r="AEU15" s="17"/>
      <c r="AEV15" s="17"/>
      <c r="AEW15" s="17"/>
      <c r="AEX15" s="17"/>
      <c r="AEY15" s="17"/>
      <c r="AEZ15" s="17"/>
      <c r="AFA15" s="17"/>
      <c r="AFB15" s="17"/>
      <c r="AFC15" s="17"/>
      <c r="AFD15" s="17"/>
      <c r="AFE15" s="17"/>
      <c r="AFF15" s="17"/>
      <c r="AFG15" s="17"/>
      <c r="AFH15" s="17"/>
      <c r="AFI15" s="17"/>
      <c r="AFJ15" s="17"/>
      <c r="AFK15" s="17"/>
      <c r="AFL15" s="17"/>
      <c r="AFM15" s="17"/>
      <c r="AFN15" s="17"/>
      <c r="AFO15" s="17"/>
      <c r="AFP15" s="17"/>
      <c r="AFQ15" s="17"/>
      <c r="AFR15" s="17"/>
      <c r="AFS15" s="17"/>
      <c r="AFT15" s="17"/>
      <c r="AFU15" s="17"/>
      <c r="AFV15" s="17"/>
      <c r="AFW15" s="17"/>
      <c r="AFX15" s="17"/>
      <c r="AFY15" s="17"/>
      <c r="AFZ15" s="17"/>
      <c r="AGA15" s="17"/>
      <c r="AGB15" s="17"/>
      <c r="AGC15" s="17"/>
      <c r="AGD15" s="17"/>
      <c r="AGE15" s="17"/>
      <c r="AGF15" s="17"/>
      <c r="AGG15" s="17"/>
      <c r="AGH15" s="17"/>
      <c r="AGI15" s="17"/>
      <c r="AGJ15" s="17"/>
      <c r="AGK15" s="17"/>
      <c r="AGL15" s="17"/>
      <c r="AGM15" s="17"/>
      <c r="AGN15" s="17"/>
      <c r="AGO15" s="17"/>
      <c r="AGP15" s="17"/>
      <c r="AGQ15" s="17"/>
      <c r="AGR15" s="17"/>
      <c r="AGS15" s="17"/>
      <c r="AGT15" s="17"/>
      <c r="AGU15" s="17"/>
      <c r="AGV15" s="17"/>
      <c r="AGW15" s="17"/>
      <c r="AGX15" s="17"/>
      <c r="AGY15" s="17"/>
      <c r="AGZ15" s="17"/>
      <c r="AHA15" s="17"/>
      <c r="AHB15" s="17"/>
      <c r="AHC15" s="17"/>
      <c r="AHD15" s="17"/>
      <c r="AHE15" s="17"/>
      <c r="AHF15" s="17"/>
      <c r="AHG15" s="17"/>
      <c r="AHH15" s="17"/>
      <c r="AHI15" s="17"/>
      <c r="AHJ15" s="17"/>
      <c r="AHK15" s="17"/>
      <c r="AHL15" s="17"/>
      <c r="AHM15" s="17"/>
      <c r="AHN15" s="17"/>
      <c r="AHO15" s="17"/>
      <c r="AHP15" s="17"/>
      <c r="AHQ15" s="17"/>
      <c r="AHR15" s="17"/>
      <c r="AHS15" s="17"/>
      <c r="AHT15" s="17"/>
      <c r="AHU15" s="17"/>
      <c r="AHV15" s="17"/>
      <c r="AHW15" s="17"/>
      <c r="AHX15" s="17"/>
      <c r="AHY15" s="17"/>
      <c r="AHZ15" s="17"/>
      <c r="AIA15" s="17"/>
      <c r="AIB15" s="17"/>
      <c r="AIC15" s="17"/>
      <c r="AID15" s="17"/>
      <c r="AIE15" s="17"/>
      <c r="AIF15" s="17"/>
      <c r="AIG15" s="17"/>
      <c r="AIH15" s="17"/>
      <c r="AII15" s="17"/>
      <c r="AIJ15" s="17"/>
      <c r="AIK15" s="17"/>
      <c r="AIL15" s="17"/>
      <c r="AIM15" s="17"/>
      <c r="AIN15" s="17"/>
      <c r="AIO15" s="17"/>
      <c r="AIP15" s="17"/>
      <c r="AIQ15" s="17"/>
      <c r="AIR15" s="17"/>
      <c r="AIS15" s="17"/>
      <c r="AIT15" s="17"/>
      <c r="AIU15" s="17"/>
      <c r="AIV15" s="17"/>
      <c r="AIW15" s="17"/>
      <c r="AIX15" s="17"/>
      <c r="AIY15" s="17"/>
      <c r="AIZ15" s="17"/>
      <c r="AJA15" s="17"/>
      <c r="AJB15" s="17"/>
      <c r="AJC15" s="17"/>
      <c r="AJD15" s="17"/>
      <c r="AJE15" s="17"/>
      <c r="AJF15" s="17"/>
      <c r="AJG15" s="17"/>
      <c r="AJH15" s="17"/>
      <c r="AJI15" s="17"/>
      <c r="AJJ15" s="17"/>
      <c r="AJK15" s="17"/>
      <c r="AJL15" s="17"/>
      <c r="AJM15" s="17"/>
      <c r="AJN15" s="17"/>
      <c r="AJO15" s="17"/>
      <c r="AJP15" s="17"/>
      <c r="AJQ15" s="17"/>
      <c r="AJR15" s="17"/>
      <c r="AJS15" s="17"/>
      <c r="AJT15" s="17"/>
      <c r="AJU15" s="17"/>
      <c r="AJV15" s="17"/>
      <c r="AJW15" s="17"/>
      <c r="AJX15" s="17"/>
      <c r="AJY15" s="17"/>
      <c r="AJZ15" s="17"/>
      <c r="AKA15" s="17"/>
      <c r="AKB15" s="17"/>
      <c r="AKC15" s="17"/>
      <c r="AKD15" s="17"/>
      <c r="AKE15" s="17"/>
      <c r="AKF15" s="17"/>
      <c r="AKG15" s="17"/>
      <c r="AKH15" s="17"/>
      <c r="AKI15" s="17"/>
      <c r="AKJ15" s="17"/>
      <c r="AKK15" s="17"/>
      <c r="AKL15" s="17"/>
      <c r="AKM15" s="17"/>
      <c r="AKN15" s="17"/>
      <c r="AKO15" s="17"/>
      <c r="AKP15" s="17"/>
      <c r="AKQ15" s="17"/>
      <c r="AKR15" s="17"/>
      <c r="AKS15" s="17"/>
      <c r="AKT15" s="17"/>
      <c r="AKU15" s="17"/>
      <c r="AKV15" s="17"/>
      <c r="AKW15" s="17"/>
      <c r="AKX15" s="17"/>
      <c r="AKY15" s="17"/>
      <c r="AKZ15" s="17"/>
      <c r="ALA15" s="17"/>
      <c r="ALB15" s="17"/>
      <c r="ALC15" s="17"/>
      <c r="ALD15" s="17"/>
      <c r="ALE15" s="17"/>
      <c r="ALF15" s="17"/>
      <c r="ALG15" s="17"/>
      <c r="ALH15" s="17"/>
      <c r="ALI15" s="17"/>
      <c r="ALJ15" s="17"/>
      <c r="ALK15" s="17"/>
      <c r="ALL15" s="17"/>
      <c r="ALM15" s="17"/>
      <c r="ALN15" s="17"/>
      <c r="ALO15" s="17"/>
      <c r="ALP15" s="17"/>
      <c r="ALQ15" s="17"/>
      <c r="ALR15" s="17"/>
      <c r="ALS15" s="17"/>
      <c r="ALT15" s="17"/>
      <c r="ALU15" s="17"/>
      <c r="ALV15" s="17"/>
      <c r="ALW15" s="17"/>
      <c r="ALX15" s="17"/>
      <c r="ALY15" s="17"/>
      <c r="ALZ15" s="17"/>
      <c r="AMA15" s="17"/>
      <c r="AMB15" s="17"/>
      <c r="AMC15" s="17"/>
      <c r="AMD15" s="17"/>
      <c r="AME15" s="17"/>
      <c r="AMF15" s="17"/>
      <c r="AMG15" s="17"/>
      <c r="AMH15" s="17"/>
      <c r="AMI15" s="17"/>
      <c r="AMJ15" s="17"/>
    </row>
    <row r="16" spans="1:1024" ht="12.75" customHeight="1" x14ac:dyDescent="0.2">
      <c r="A16" s="15" t="s">
        <v>12</v>
      </c>
      <c r="B16" s="16" t="s">
        <v>13</v>
      </c>
      <c r="C16" s="16" t="s">
        <v>13</v>
      </c>
      <c r="D16" s="16" t="s">
        <v>13</v>
      </c>
      <c r="E16" s="16" t="s">
        <v>13</v>
      </c>
      <c r="F16" s="16" t="s">
        <v>13</v>
      </c>
      <c r="G16" s="16" t="s">
        <v>13</v>
      </c>
      <c r="H16" s="16" t="s">
        <v>13</v>
      </c>
      <c r="I16" s="16" t="s">
        <v>13</v>
      </c>
      <c r="J16" s="16" t="s">
        <v>13</v>
      </c>
      <c r="K16" s="16" t="s">
        <v>13</v>
      </c>
      <c r="L16" s="16" t="s">
        <v>13</v>
      </c>
      <c r="M16" s="16" t="s">
        <v>13</v>
      </c>
      <c r="N16" s="16" t="s">
        <v>13</v>
      </c>
      <c r="O16" s="16" t="s">
        <v>13</v>
      </c>
      <c r="P16" s="16" t="s">
        <v>13</v>
      </c>
      <c r="Q16" s="16">
        <v>4.9409999999999998</v>
      </c>
      <c r="R16" s="16">
        <v>5.16</v>
      </c>
      <c r="S16" s="16">
        <v>5.4649999999999999</v>
      </c>
      <c r="T16" s="16">
        <v>5.9080000000000004</v>
      </c>
      <c r="U16" s="16">
        <v>6.1619999999999999</v>
      </c>
      <c r="V16" s="16">
        <v>6.3559999999999999</v>
      </c>
      <c r="W16" s="16">
        <v>6.5250000000000004</v>
      </c>
      <c r="X16" s="16">
        <v>6.6589999999999998</v>
      </c>
      <c r="Y16" s="16">
        <v>6.8289999999999997</v>
      </c>
      <c r="Z16" s="16">
        <v>7.0810000000000004</v>
      </c>
      <c r="AA16" s="16">
        <v>7.1420000000000003</v>
      </c>
      <c r="AB16" s="16">
        <v>5.9509999999999996</v>
      </c>
      <c r="AC16" s="16">
        <v>6.54</v>
      </c>
      <c r="AD16" s="16">
        <v>7.0570000000000004</v>
      </c>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7"/>
      <c r="DJ16" s="17"/>
      <c r="DK16" s="17"/>
      <c r="DL16" s="17"/>
      <c r="DM16" s="17"/>
      <c r="DN16" s="17"/>
      <c r="DO16" s="17"/>
      <c r="DP16" s="17"/>
      <c r="DQ16" s="17"/>
      <c r="DR16" s="17"/>
      <c r="DS16" s="17"/>
      <c r="DT16" s="17"/>
      <c r="DU16" s="17"/>
      <c r="DV16" s="17"/>
      <c r="DW16" s="17"/>
      <c r="DX16" s="17"/>
      <c r="DY16" s="17"/>
      <c r="DZ16" s="17"/>
      <c r="EA16" s="17"/>
      <c r="EB16" s="17"/>
      <c r="EC16" s="17"/>
      <c r="ED16" s="17"/>
      <c r="EE16" s="17"/>
      <c r="EF16" s="17"/>
      <c r="EG16" s="17"/>
      <c r="EH16" s="17"/>
      <c r="EI16" s="17"/>
      <c r="EJ16" s="17"/>
      <c r="EK16" s="17"/>
      <c r="EL16" s="17"/>
      <c r="EM16" s="17"/>
      <c r="EN16" s="17"/>
      <c r="EO16" s="17"/>
      <c r="EP16" s="17"/>
      <c r="EQ16" s="17"/>
      <c r="ER16" s="17"/>
      <c r="ES16" s="17"/>
      <c r="ET16" s="17"/>
      <c r="EU16" s="17"/>
      <c r="EV16" s="17"/>
      <c r="EW16" s="17"/>
      <c r="EX16" s="17"/>
      <c r="EY16" s="17"/>
      <c r="EZ16" s="17"/>
      <c r="FA16" s="17"/>
      <c r="FB16" s="17"/>
      <c r="FC16" s="17"/>
      <c r="FD16" s="17"/>
      <c r="FE16" s="17"/>
      <c r="FF16" s="17"/>
      <c r="FG16" s="17"/>
      <c r="FH16" s="17"/>
      <c r="FI16" s="17"/>
      <c r="FJ16" s="17"/>
      <c r="FK16" s="17"/>
      <c r="FL16" s="17"/>
      <c r="FM16" s="17"/>
      <c r="FN16" s="17"/>
      <c r="FO16" s="17"/>
      <c r="FP16" s="17"/>
      <c r="FQ16" s="17"/>
      <c r="FR16" s="17"/>
      <c r="FS16" s="17"/>
      <c r="FT16" s="17"/>
      <c r="FU16" s="17"/>
      <c r="FV16" s="17"/>
      <c r="FW16" s="17"/>
      <c r="FX16" s="17"/>
      <c r="FY16" s="17"/>
      <c r="FZ16" s="17"/>
      <c r="GA16" s="17"/>
      <c r="GB16" s="17"/>
      <c r="GC16" s="17"/>
      <c r="GD16" s="17"/>
      <c r="GE16" s="17"/>
      <c r="GF16" s="17"/>
      <c r="GG16" s="17"/>
      <c r="GH16" s="17"/>
      <c r="GI16" s="17"/>
      <c r="GJ16" s="17"/>
      <c r="GK16" s="17"/>
      <c r="GL16" s="17"/>
      <c r="GM16" s="17"/>
      <c r="GN16" s="17"/>
      <c r="GO16" s="17"/>
      <c r="GP16" s="17"/>
      <c r="GQ16" s="17"/>
      <c r="GR16" s="17"/>
      <c r="GS16" s="17"/>
      <c r="GT16" s="17"/>
      <c r="GU16" s="17"/>
      <c r="GV16" s="17"/>
      <c r="GW16" s="17"/>
      <c r="GX16" s="17"/>
      <c r="GY16" s="17"/>
      <c r="GZ16" s="17"/>
      <c r="HA16" s="17"/>
      <c r="HB16" s="17"/>
      <c r="HC16" s="17"/>
      <c r="HD16" s="17"/>
      <c r="HE16" s="17"/>
      <c r="HF16" s="17"/>
      <c r="HG16" s="17"/>
      <c r="HH16" s="17"/>
      <c r="HI16" s="17"/>
      <c r="HJ16" s="17"/>
      <c r="HK16" s="17"/>
      <c r="HL16" s="17"/>
      <c r="HM16" s="17"/>
      <c r="HN16" s="17"/>
      <c r="HO16" s="17"/>
      <c r="HP16" s="17"/>
      <c r="HQ16" s="17"/>
      <c r="HR16" s="17"/>
      <c r="HS16" s="17"/>
      <c r="HT16" s="17"/>
      <c r="HU16" s="17"/>
      <c r="HV16" s="17"/>
      <c r="HW16" s="17"/>
      <c r="HX16" s="17"/>
      <c r="HY16" s="17"/>
      <c r="HZ16" s="17"/>
      <c r="IA16" s="17"/>
      <c r="IB16" s="17"/>
      <c r="IC16" s="17"/>
      <c r="ID16" s="17"/>
      <c r="IE16" s="17"/>
      <c r="IF16" s="17"/>
      <c r="IG16" s="17"/>
      <c r="IH16" s="17"/>
      <c r="II16" s="17"/>
      <c r="IJ16" s="17"/>
      <c r="IK16" s="17"/>
      <c r="IL16" s="17"/>
      <c r="IM16" s="17"/>
      <c r="IN16" s="17"/>
      <c r="IO16" s="17"/>
      <c r="IP16" s="17"/>
      <c r="IQ16" s="17"/>
      <c r="IR16" s="17"/>
      <c r="IS16" s="17"/>
      <c r="IT16" s="17"/>
      <c r="IU16" s="17"/>
      <c r="IV16" s="17"/>
      <c r="IW16" s="17"/>
      <c r="IX16" s="17"/>
      <c r="IY16" s="17"/>
      <c r="IZ16" s="17"/>
      <c r="JA16" s="17"/>
      <c r="JB16" s="17"/>
      <c r="JC16" s="17"/>
      <c r="JD16" s="17"/>
      <c r="JE16" s="17"/>
      <c r="JF16" s="17"/>
      <c r="JG16" s="17"/>
      <c r="JH16" s="17"/>
      <c r="JI16" s="17"/>
      <c r="JJ16" s="17"/>
      <c r="JK16" s="17"/>
      <c r="JL16" s="17"/>
      <c r="JM16" s="17"/>
      <c r="JN16" s="17"/>
      <c r="JO16" s="17"/>
      <c r="JP16" s="17"/>
      <c r="JQ16" s="17"/>
      <c r="JR16" s="17"/>
      <c r="JS16" s="17"/>
      <c r="JT16" s="17"/>
      <c r="JU16" s="17"/>
      <c r="JV16" s="17"/>
      <c r="JW16" s="17"/>
      <c r="JX16" s="17"/>
      <c r="JY16" s="17"/>
      <c r="JZ16" s="17"/>
      <c r="KA16" s="17"/>
      <c r="KB16" s="17"/>
      <c r="KC16" s="17"/>
      <c r="KD16" s="17"/>
      <c r="KE16" s="17"/>
      <c r="KF16" s="17"/>
      <c r="KG16" s="17"/>
      <c r="KH16" s="17"/>
      <c r="KI16" s="17"/>
      <c r="KJ16" s="17"/>
      <c r="KK16" s="17"/>
      <c r="KL16" s="17"/>
      <c r="KM16" s="17"/>
      <c r="KN16" s="17"/>
      <c r="KO16" s="17"/>
      <c r="KP16" s="17"/>
      <c r="KQ16" s="17"/>
      <c r="KR16" s="17"/>
      <c r="KS16" s="17"/>
      <c r="KT16" s="17"/>
      <c r="KU16" s="17"/>
      <c r="KV16" s="17"/>
      <c r="KW16" s="17"/>
      <c r="KX16" s="17"/>
      <c r="KY16" s="17"/>
      <c r="KZ16" s="17"/>
      <c r="LA16" s="17"/>
      <c r="LB16" s="17"/>
      <c r="LC16" s="17"/>
      <c r="LD16" s="17"/>
      <c r="LE16" s="17"/>
      <c r="LF16" s="17"/>
      <c r="LG16" s="17"/>
      <c r="LH16" s="17"/>
      <c r="LI16" s="17"/>
      <c r="LJ16" s="17"/>
      <c r="LK16" s="17"/>
      <c r="LL16" s="17"/>
      <c r="LM16" s="17"/>
      <c r="LN16" s="17"/>
      <c r="LO16" s="17"/>
      <c r="LP16" s="17"/>
      <c r="LQ16" s="17"/>
      <c r="LR16" s="17"/>
      <c r="LS16" s="17"/>
      <c r="LT16" s="17"/>
      <c r="LU16" s="17"/>
      <c r="LV16" s="17"/>
      <c r="LW16" s="17"/>
      <c r="LX16" s="17"/>
      <c r="LY16" s="17"/>
      <c r="LZ16" s="17"/>
      <c r="MA16" s="17"/>
      <c r="MB16" s="17"/>
      <c r="MC16" s="17"/>
      <c r="MD16" s="17"/>
      <c r="ME16" s="17"/>
      <c r="MF16" s="17"/>
      <c r="MG16" s="17"/>
      <c r="MH16" s="17"/>
      <c r="MI16" s="17"/>
      <c r="MJ16" s="17"/>
      <c r="MK16" s="17"/>
      <c r="ML16" s="17"/>
      <c r="MM16" s="17"/>
      <c r="MN16" s="17"/>
      <c r="MO16" s="17"/>
      <c r="MP16" s="17"/>
      <c r="MQ16" s="17"/>
      <c r="MR16" s="17"/>
      <c r="MS16" s="17"/>
      <c r="MT16" s="17"/>
      <c r="MU16" s="17"/>
      <c r="MV16" s="17"/>
      <c r="MW16" s="17"/>
      <c r="MX16" s="17"/>
      <c r="MY16" s="17"/>
      <c r="MZ16" s="17"/>
      <c r="NA16" s="17"/>
      <c r="NB16" s="17"/>
      <c r="NC16" s="17"/>
      <c r="ND16" s="17"/>
      <c r="NE16" s="17"/>
      <c r="NF16" s="17"/>
      <c r="NG16" s="17"/>
      <c r="NH16" s="17"/>
      <c r="NI16" s="17"/>
      <c r="NJ16" s="17"/>
      <c r="NK16" s="17"/>
      <c r="NL16" s="17"/>
      <c r="NM16" s="17"/>
      <c r="NN16" s="17"/>
      <c r="NO16" s="17"/>
      <c r="NP16" s="17"/>
      <c r="NQ16" s="17"/>
      <c r="NR16" s="17"/>
      <c r="NS16" s="17"/>
      <c r="NT16" s="17"/>
      <c r="NU16" s="17"/>
      <c r="NV16" s="17"/>
      <c r="NW16" s="17"/>
      <c r="NX16" s="17"/>
      <c r="NY16" s="17"/>
      <c r="NZ16" s="17"/>
      <c r="OA16" s="17"/>
      <c r="OB16" s="17"/>
      <c r="OC16" s="17"/>
      <c r="OD16" s="17"/>
      <c r="OE16" s="17"/>
      <c r="OF16" s="17"/>
      <c r="OG16" s="17"/>
      <c r="OH16" s="17"/>
      <c r="OI16" s="17"/>
      <c r="OJ16" s="17"/>
      <c r="OK16" s="17"/>
      <c r="OL16" s="17"/>
      <c r="OM16" s="17"/>
      <c r="ON16" s="17"/>
      <c r="OO16" s="17"/>
      <c r="OP16" s="17"/>
      <c r="OQ16" s="17"/>
      <c r="OR16" s="17"/>
      <c r="OS16" s="17"/>
      <c r="OT16" s="17"/>
      <c r="OU16" s="17"/>
      <c r="OV16" s="17"/>
      <c r="OW16" s="17"/>
      <c r="OX16" s="17"/>
      <c r="OY16" s="17"/>
      <c r="OZ16" s="17"/>
      <c r="PA16" s="17"/>
      <c r="PB16" s="17"/>
      <c r="PC16" s="17"/>
      <c r="PD16" s="17"/>
      <c r="PE16" s="17"/>
      <c r="PF16" s="17"/>
      <c r="PG16" s="17"/>
      <c r="PH16" s="17"/>
      <c r="PI16" s="17"/>
      <c r="PJ16" s="17"/>
      <c r="PK16" s="17"/>
      <c r="PL16" s="17"/>
      <c r="PM16" s="17"/>
      <c r="PN16" s="17"/>
      <c r="PO16" s="17"/>
      <c r="PP16" s="17"/>
      <c r="PQ16" s="17"/>
      <c r="PR16" s="17"/>
      <c r="PS16" s="17"/>
      <c r="PT16" s="17"/>
      <c r="PU16" s="17"/>
      <c r="PV16" s="17"/>
      <c r="PW16" s="17"/>
      <c r="PX16" s="17"/>
      <c r="PY16" s="17"/>
      <c r="PZ16" s="17"/>
      <c r="QA16" s="17"/>
      <c r="QB16" s="17"/>
      <c r="QC16" s="17"/>
      <c r="QD16" s="17"/>
      <c r="QE16" s="17"/>
      <c r="QF16" s="17"/>
      <c r="QG16" s="17"/>
      <c r="QH16" s="17"/>
      <c r="QI16" s="17"/>
      <c r="QJ16" s="17"/>
      <c r="QK16" s="17"/>
      <c r="QL16" s="17"/>
      <c r="QM16" s="17"/>
      <c r="QN16" s="17"/>
      <c r="QO16" s="17"/>
      <c r="QP16" s="17"/>
      <c r="QQ16" s="17"/>
      <c r="QR16" s="17"/>
      <c r="QS16" s="17"/>
      <c r="QT16" s="17"/>
      <c r="QU16" s="17"/>
      <c r="QV16" s="17"/>
      <c r="QW16" s="17"/>
      <c r="QX16" s="17"/>
      <c r="QY16" s="17"/>
      <c r="QZ16" s="17"/>
      <c r="RA16" s="17"/>
      <c r="RB16" s="17"/>
      <c r="RC16" s="17"/>
      <c r="RD16" s="17"/>
      <c r="RE16" s="17"/>
      <c r="RF16" s="17"/>
      <c r="RG16" s="17"/>
      <c r="RH16" s="17"/>
      <c r="RI16" s="17"/>
      <c r="RJ16" s="17"/>
      <c r="RK16" s="17"/>
      <c r="RL16" s="17"/>
      <c r="RM16" s="17"/>
      <c r="RN16" s="17"/>
      <c r="RO16" s="17"/>
      <c r="RP16" s="17"/>
      <c r="RQ16" s="17"/>
      <c r="RR16" s="17"/>
      <c r="RS16" s="17"/>
      <c r="RT16" s="17"/>
      <c r="RU16" s="17"/>
      <c r="RV16" s="17"/>
      <c r="RW16" s="17"/>
      <c r="RX16" s="17"/>
      <c r="RY16" s="17"/>
      <c r="RZ16" s="17"/>
      <c r="SA16" s="17"/>
      <c r="SB16" s="17"/>
      <c r="SC16" s="17"/>
      <c r="SD16" s="17"/>
      <c r="SE16" s="17"/>
      <c r="SF16" s="17"/>
      <c r="SG16" s="17"/>
      <c r="SH16" s="17"/>
      <c r="SI16" s="17"/>
      <c r="SJ16" s="17"/>
      <c r="SK16" s="17"/>
      <c r="SL16" s="17"/>
      <c r="SM16" s="17"/>
      <c r="SN16" s="17"/>
      <c r="SO16" s="17"/>
      <c r="SP16" s="17"/>
      <c r="SQ16" s="17"/>
      <c r="SR16" s="17"/>
      <c r="SS16" s="17"/>
      <c r="ST16" s="17"/>
      <c r="SU16" s="17"/>
      <c r="SV16" s="17"/>
      <c r="SW16" s="17"/>
      <c r="SX16" s="17"/>
      <c r="SY16" s="17"/>
      <c r="SZ16" s="17"/>
      <c r="TA16" s="17"/>
      <c r="TB16" s="17"/>
      <c r="TC16" s="17"/>
      <c r="TD16" s="17"/>
      <c r="TE16" s="17"/>
      <c r="TF16" s="17"/>
      <c r="TG16" s="17"/>
      <c r="TH16" s="17"/>
      <c r="TI16" s="17"/>
      <c r="TJ16" s="17"/>
      <c r="TK16" s="17"/>
      <c r="TL16" s="17"/>
      <c r="TM16" s="17"/>
      <c r="TN16" s="17"/>
      <c r="TO16" s="17"/>
      <c r="TP16" s="17"/>
      <c r="TQ16" s="17"/>
      <c r="TR16" s="17"/>
      <c r="TS16" s="17"/>
      <c r="TT16" s="17"/>
      <c r="TU16" s="17"/>
      <c r="TV16" s="17"/>
      <c r="TW16" s="17"/>
      <c r="TX16" s="17"/>
      <c r="TY16" s="17"/>
      <c r="TZ16" s="17"/>
      <c r="UA16" s="17"/>
      <c r="UB16" s="17"/>
      <c r="UC16" s="17"/>
      <c r="UD16" s="17"/>
      <c r="UE16" s="17"/>
      <c r="UF16" s="17"/>
      <c r="UG16" s="17"/>
      <c r="UH16" s="17"/>
      <c r="UI16" s="17"/>
      <c r="UJ16" s="17"/>
      <c r="UK16" s="17"/>
      <c r="UL16" s="17"/>
      <c r="UM16" s="17"/>
      <c r="UN16" s="17"/>
      <c r="UO16" s="17"/>
      <c r="UP16" s="17"/>
      <c r="UQ16" s="17"/>
      <c r="UR16" s="17"/>
      <c r="US16" s="17"/>
      <c r="UT16" s="17"/>
      <c r="UU16" s="17"/>
      <c r="UV16" s="17"/>
      <c r="UW16" s="17"/>
      <c r="UX16" s="17"/>
      <c r="UY16" s="17"/>
      <c r="UZ16" s="17"/>
      <c r="VA16" s="17"/>
      <c r="VB16" s="17"/>
      <c r="VC16" s="17"/>
      <c r="VD16" s="17"/>
      <c r="VE16" s="17"/>
      <c r="VF16" s="17"/>
      <c r="VG16" s="17"/>
      <c r="VH16" s="17"/>
      <c r="VI16" s="17"/>
      <c r="VJ16" s="17"/>
      <c r="VK16" s="17"/>
      <c r="VL16" s="17"/>
      <c r="VM16" s="17"/>
      <c r="VN16" s="17"/>
      <c r="VO16" s="17"/>
      <c r="VP16" s="17"/>
      <c r="VQ16" s="17"/>
      <c r="VR16" s="17"/>
      <c r="VS16" s="17"/>
      <c r="VT16" s="17"/>
      <c r="VU16" s="17"/>
      <c r="VV16" s="17"/>
      <c r="VW16" s="17"/>
      <c r="VX16" s="17"/>
      <c r="VY16" s="17"/>
      <c r="VZ16" s="17"/>
      <c r="WA16" s="17"/>
      <c r="WB16" s="17"/>
      <c r="WC16" s="17"/>
      <c r="WD16" s="17"/>
      <c r="WE16" s="17"/>
      <c r="WF16" s="17"/>
      <c r="WG16" s="17"/>
      <c r="WH16" s="17"/>
      <c r="WI16" s="17"/>
      <c r="WJ16" s="17"/>
      <c r="WK16" s="17"/>
      <c r="WL16" s="17"/>
      <c r="WM16" s="17"/>
      <c r="WN16" s="17"/>
      <c r="WO16" s="17"/>
      <c r="WP16" s="17"/>
      <c r="WQ16" s="17"/>
      <c r="WR16" s="17"/>
      <c r="WS16" s="17"/>
      <c r="WT16" s="17"/>
      <c r="WU16" s="17"/>
      <c r="WV16" s="17"/>
      <c r="WW16" s="17"/>
      <c r="WX16" s="17"/>
      <c r="WY16" s="17"/>
      <c r="WZ16" s="17"/>
      <c r="XA16" s="17"/>
      <c r="XB16" s="17"/>
      <c r="XC16" s="17"/>
      <c r="XD16" s="17"/>
      <c r="XE16" s="17"/>
      <c r="XF16" s="17"/>
      <c r="XG16" s="17"/>
      <c r="XH16" s="17"/>
      <c r="XI16" s="17"/>
      <c r="XJ16" s="17"/>
      <c r="XK16" s="17"/>
      <c r="XL16" s="17"/>
      <c r="XM16" s="17"/>
      <c r="XN16" s="17"/>
      <c r="XO16" s="17"/>
      <c r="XP16" s="17"/>
      <c r="XQ16" s="17"/>
      <c r="XR16" s="17"/>
      <c r="XS16" s="17"/>
      <c r="XT16" s="17"/>
      <c r="XU16" s="17"/>
      <c r="XV16" s="17"/>
      <c r="XW16" s="17"/>
      <c r="XX16" s="17"/>
      <c r="XY16" s="17"/>
      <c r="XZ16" s="17"/>
      <c r="YA16" s="17"/>
      <c r="YB16" s="17"/>
      <c r="YC16" s="17"/>
      <c r="YD16" s="17"/>
      <c r="YE16" s="17"/>
      <c r="YF16" s="17"/>
      <c r="YG16" s="17"/>
      <c r="YH16" s="17"/>
      <c r="YI16" s="17"/>
      <c r="YJ16" s="17"/>
      <c r="YK16" s="17"/>
      <c r="YL16" s="17"/>
      <c r="YM16" s="17"/>
      <c r="YN16" s="17"/>
      <c r="YO16" s="17"/>
      <c r="YP16" s="17"/>
      <c r="YQ16" s="17"/>
      <c r="YR16" s="17"/>
      <c r="YS16" s="17"/>
      <c r="YT16" s="17"/>
      <c r="YU16" s="17"/>
      <c r="YV16" s="17"/>
      <c r="YW16" s="17"/>
      <c r="YX16" s="17"/>
      <c r="YY16" s="17"/>
      <c r="YZ16" s="17"/>
      <c r="ZA16" s="17"/>
      <c r="ZB16" s="17"/>
      <c r="ZC16" s="17"/>
      <c r="ZD16" s="17"/>
      <c r="ZE16" s="17"/>
      <c r="ZF16" s="17"/>
      <c r="ZG16" s="17"/>
      <c r="ZH16" s="17"/>
      <c r="ZI16" s="17"/>
      <c r="ZJ16" s="17"/>
      <c r="ZK16" s="17"/>
      <c r="ZL16" s="17"/>
      <c r="ZM16" s="17"/>
      <c r="ZN16" s="17"/>
      <c r="ZO16" s="17"/>
      <c r="ZP16" s="17"/>
      <c r="ZQ16" s="17"/>
      <c r="ZR16" s="17"/>
      <c r="ZS16" s="17"/>
      <c r="ZT16" s="17"/>
      <c r="ZU16" s="17"/>
      <c r="ZV16" s="17"/>
      <c r="ZW16" s="17"/>
      <c r="ZX16" s="17"/>
      <c r="ZY16" s="17"/>
      <c r="ZZ16" s="17"/>
      <c r="AAA16" s="17"/>
      <c r="AAB16" s="17"/>
      <c r="AAC16" s="17"/>
      <c r="AAD16" s="17"/>
      <c r="AAE16" s="17"/>
      <c r="AAF16" s="17"/>
      <c r="AAG16" s="17"/>
      <c r="AAH16" s="17"/>
      <c r="AAI16" s="17"/>
      <c r="AAJ16" s="17"/>
      <c r="AAK16" s="17"/>
      <c r="AAL16" s="17"/>
      <c r="AAM16" s="17"/>
      <c r="AAN16" s="17"/>
      <c r="AAO16" s="17"/>
      <c r="AAP16" s="17"/>
      <c r="AAQ16" s="17"/>
      <c r="AAR16" s="17"/>
      <c r="AAS16" s="17"/>
      <c r="AAT16" s="17"/>
      <c r="AAU16" s="17"/>
      <c r="AAV16" s="17"/>
      <c r="AAW16" s="17"/>
      <c r="AAX16" s="17"/>
      <c r="AAY16" s="17"/>
      <c r="AAZ16" s="17"/>
      <c r="ABA16" s="17"/>
      <c r="ABB16" s="17"/>
      <c r="ABC16" s="17"/>
      <c r="ABD16" s="17"/>
      <c r="ABE16" s="17"/>
      <c r="ABF16" s="17"/>
      <c r="ABG16" s="17"/>
      <c r="ABH16" s="17"/>
      <c r="ABI16" s="17"/>
      <c r="ABJ16" s="17"/>
      <c r="ABK16" s="17"/>
      <c r="ABL16" s="17"/>
      <c r="ABM16" s="17"/>
      <c r="ABN16" s="17"/>
      <c r="ABO16" s="17"/>
      <c r="ABP16" s="17"/>
      <c r="ABQ16" s="17"/>
      <c r="ABR16" s="17"/>
      <c r="ABS16" s="17"/>
      <c r="ABT16" s="17"/>
      <c r="ABU16" s="17"/>
      <c r="ABV16" s="17"/>
      <c r="ABW16" s="17"/>
      <c r="ABX16" s="17"/>
      <c r="ABY16" s="17"/>
      <c r="ABZ16" s="17"/>
      <c r="ACA16" s="17"/>
      <c r="ACB16" s="17"/>
      <c r="ACC16" s="17"/>
      <c r="ACD16" s="17"/>
      <c r="ACE16" s="17"/>
      <c r="ACF16" s="17"/>
      <c r="ACG16" s="17"/>
      <c r="ACH16" s="17"/>
      <c r="ACI16" s="17"/>
      <c r="ACJ16" s="17"/>
      <c r="ACK16" s="17"/>
      <c r="ACL16" s="17"/>
      <c r="ACM16" s="17"/>
      <c r="ACN16" s="17"/>
      <c r="ACO16" s="17"/>
      <c r="ACP16" s="17"/>
      <c r="ACQ16" s="17"/>
      <c r="ACR16" s="17"/>
      <c r="ACS16" s="17"/>
      <c r="ACT16" s="17"/>
      <c r="ACU16" s="17"/>
      <c r="ACV16" s="17"/>
      <c r="ACW16" s="17"/>
      <c r="ACX16" s="17"/>
      <c r="ACY16" s="17"/>
      <c r="ACZ16" s="17"/>
      <c r="ADA16" s="17"/>
      <c r="ADB16" s="17"/>
      <c r="ADC16" s="17"/>
      <c r="ADD16" s="17"/>
      <c r="ADE16" s="17"/>
      <c r="ADF16" s="17"/>
      <c r="ADG16" s="17"/>
      <c r="ADH16" s="17"/>
      <c r="ADI16" s="17"/>
      <c r="ADJ16" s="17"/>
      <c r="ADK16" s="17"/>
      <c r="ADL16" s="17"/>
      <c r="ADM16" s="17"/>
      <c r="ADN16" s="17"/>
      <c r="ADO16" s="17"/>
      <c r="ADP16" s="17"/>
      <c r="ADQ16" s="17"/>
      <c r="ADR16" s="17"/>
      <c r="ADS16" s="17"/>
      <c r="ADT16" s="17"/>
      <c r="ADU16" s="17"/>
      <c r="ADV16" s="17"/>
      <c r="ADW16" s="17"/>
      <c r="ADX16" s="17"/>
      <c r="ADY16" s="17"/>
      <c r="ADZ16" s="17"/>
      <c r="AEA16" s="17"/>
      <c r="AEB16" s="17"/>
      <c r="AEC16" s="17"/>
      <c r="AED16" s="17"/>
      <c r="AEE16" s="17"/>
      <c r="AEF16" s="17"/>
      <c r="AEG16" s="17"/>
      <c r="AEH16" s="17"/>
      <c r="AEI16" s="17"/>
      <c r="AEJ16" s="17"/>
      <c r="AEK16" s="17"/>
      <c r="AEL16" s="17"/>
      <c r="AEM16" s="17"/>
      <c r="AEN16" s="17"/>
      <c r="AEO16" s="17"/>
      <c r="AEP16" s="17"/>
      <c r="AEQ16" s="17"/>
      <c r="AER16" s="17"/>
      <c r="AES16" s="17"/>
      <c r="AET16" s="17"/>
      <c r="AEU16" s="17"/>
      <c r="AEV16" s="17"/>
      <c r="AEW16" s="17"/>
      <c r="AEX16" s="17"/>
      <c r="AEY16" s="17"/>
      <c r="AEZ16" s="17"/>
      <c r="AFA16" s="17"/>
      <c r="AFB16" s="17"/>
      <c r="AFC16" s="17"/>
      <c r="AFD16" s="17"/>
      <c r="AFE16" s="17"/>
      <c r="AFF16" s="17"/>
      <c r="AFG16" s="17"/>
      <c r="AFH16" s="17"/>
      <c r="AFI16" s="17"/>
      <c r="AFJ16" s="17"/>
      <c r="AFK16" s="17"/>
      <c r="AFL16" s="17"/>
      <c r="AFM16" s="17"/>
      <c r="AFN16" s="17"/>
      <c r="AFO16" s="17"/>
      <c r="AFP16" s="17"/>
      <c r="AFQ16" s="17"/>
      <c r="AFR16" s="17"/>
      <c r="AFS16" s="17"/>
      <c r="AFT16" s="17"/>
      <c r="AFU16" s="17"/>
      <c r="AFV16" s="17"/>
      <c r="AFW16" s="17"/>
      <c r="AFX16" s="17"/>
      <c r="AFY16" s="17"/>
      <c r="AFZ16" s="17"/>
      <c r="AGA16" s="17"/>
      <c r="AGB16" s="17"/>
      <c r="AGC16" s="17"/>
      <c r="AGD16" s="17"/>
      <c r="AGE16" s="17"/>
      <c r="AGF16" s="17"/>
      <c r="AGG16" s="17"/>
      <c r="AGH16" s="17"/>
      <c r="AGI16" s="17"/>
      <c r="AGJ16" s="17"/>
      <c r="AGK16" s="17"/>
      <c r="AGL16" s="17"/>
      <c r="AGM16" s="17"/>
      <c r="AGN16" s="17"/>
      <c r="AGO16" s="17"/>
      <c r="AGP16" s="17"/>
      <c r="AGQ16" s="17"/>
      <c r="AGR16" s="17"/>
      <c r="AGS16" s="17"/>
      <c r="AGT16" s="17"/>
      <c r="AGU16" s="17"/>
      <c r="AGV16" s="17"/>
      <c r="AGW16" s="17"/>
      <c r="AGX16" s="17"/>
      <c r="AGY16" s="17"/>
      <c r="AGZ16" s="17"/>
      <c r="AHA16" s="17"/>
      <c r="AHB16" s="17"/>
      <c r="AHC16" s="17"/>
      <c r="AHD16" s="17"/>
      <c r="AHE16" s="17"/>
      <c r="AHF16" s="17"/>
      <c r="AHG16" s="17"/>
      <c r="AHH16" s="17"/>
      <c r="AHI16" s="17"/>
      <c r="AHJ16" s="17"/>
      <c r="AHK16" s="17"/>
      <c r="AHL16" s="17"/>
      <c r="AHM16" s="17"/>
      <c r="AHN16" s="17"/>
      <c r="AHO16" s="17"/>
      <c r="AHP16" s="17"/>
      <c r="AHQ16" s="17"/>
      <c r="AHR16" s="17"/>
      <c r="AHS16" s="17"/>
      <c r="AHT16" s="17"/>
      <c r="AHU16" s="17"/>
      <c r="AHV16" s="17"/>
      <c r="AHW16" s="17"/>
      <c r="AHX16" s="17"/>
      <c r="AHY16" s="17"/>
      <c r="AHZ16" s="17"/>
      <c r="AIA16" s="17"/>
      <c r="AIB16" s="17"/>
      <c r="AIC16" s="17"/>
      <c r="AID16" s="17"/>
      <c r="AIE16" s="17"/>
      <c r="AIF16" s="17"/>
      <c r="AIG16" s="17"/>
      <c r="AIH16" s="17"/>
      <c r="AII16" s="17"/>
      <c r="AIJ16" s="17"/>
      <c r="AIK16" s="17"/>
      <c r="AIL16" s="17"/>
      <c r="AIM16" s="17"/>
      <c r="AIN16" s="17"/>
      <c r="AIO16" s="17"/>
      <c r="AIP16" s="17"/>
      <c r="AIQ16" s="17"/>
      <c r="AIR16" s="17"/>
      <c r="AIS16" s="17"/>
      <c r="AIT16" s="17"/>
      <c r="AIU16" s="17"/>
      <c r="AIV16" s="17"/>
      <c r="AIW16" s="17"/>
      <c r="AIX16" s="17"/>
      <c r="AIY16" s="17"/>
      <c r="AIZ16" s="17"/>
      <c r="AJA16" s="17"/>
      <c r="AJB16" s="17"/>
      <c r="AJC16" s="17"/>
      <c r="AJD16" s="17"/>
      <c r="AJE16" s="17"/>
      <c r="AJF16" s="17"/>
      <c r="AJG16" s="17"/>
      <c r="AJH16" s="17"/>
      <c r="AJI16" s="17"/>
      <c r="AJJ16" s="17"/>
      <c r="AJK16" s="17"/>
      <c r="AJL16" s="17"/>
      <c r="AJM16" s="17"/>
      <c r="AJN16" s="17"/>
      <c r="AJO16" s="17"/>
      <c r="AJP16" s="17"/>
      <c r="AJQ16" s="17"/>
      <c r="AJR16" s="17"/>
      <c r="AJS16" s="17"/>
      <c r="AJT16" s="17"/>
      <c r="AJU16" s="17"/>
      <c r="AJV16" s="17"/>
      <c r="AJW16" s="17"/>
      <c r="AJX16" s="17"/>
      <c r="AJY16" s="17"/>
      <c r="AJZ16" s="17"/>
      <c r="AKA16" s="17"/>
      <c r="AKB16" s="17"/>
      <c r="AKC16" s="17"/>
      <c r="AKD16" s="17"/>
      <c r="AKE16" s="17"/>
      <c r="AKF16" s="17"/>
      <c r="AKG16" s="17"/>
      <c r="AKH16" s="17"/>
      <c r="AKI16" s="17"/>
      <c r="AKJ16" s="17"/>
      <c r="AKK16" s="17"/>
      <c r="AKL16" s="17"/>
      <c r="AKM16" s="17"/>
      <c r="AKN16" s="17"/>
      <c r="AKO16" s="17"/>
      <c r="AKP16" s="17"/>
      <c r="AKQ16" s="17"/>
      <c r="AKR16" s="17"/>
      <c r="AKS16" s="17"/>
      <c r="AKT16" s="17"/>
      <c r="AKU16" s="17"/>
      <c r="AKV16" s="17"/>
      <c r="AKW16" s="17"/>
      <c r="AKX16" s="17"/>
      <c r="AKY16" s="17"/>
      <c r="AKZ16" s="17"/>
      <c r="ALA16" s="17"/>
      <c r="ALB16" s="17"/>
      <c r="ALC16" s="17"/>
      <c r="ALD16" s="17"/>
      <c r="ALE16" s="17"/>
      <c r="ALF16" s="17"/>
      <c r="ALG16" s="17"/>
      <c r="ALH16" s="17"/>
      <c r="ALI16" s="17"/>
      <c r="ALJ16" s="17"/>
      <c r="ALK16" s="17"/>
      <c r="ALL16" s="17"/>
      <c r="ALM16" s="17"/>
      <c r="ALN16" s="17"/>
      <c r="ALO16" s="17"/>
      <c r="ALP16" s="17"/>
      <c r="ALQ16" s="17"/>
      <c r="ALR16" s="17"/>
      <c r="ALS16" s="17"/>
      <c r="ALT16" s="17"/>
      <c r="ALU16" s="17"/>
      <c r="ALV16" s="17"/>
      <c r="ALW16" s="17"/>
      <c r="ALX16" s="17"/>
      <c r="ALY16" s="17"/>
      <c r="ALZ16" s="17"/>
      <c r="AMA16" s="17"/>
      <c r="AMB16" s="17"/>
      <c r="AMC16" s="17"/>
      <c r="AMD16" s="17"/>
      <c r="AME16" s="17"/>
      <c r="AMF16" s="17"/>
      <c r="AMG16" s="17"/>
      <c r="AMH16" s="17"/>
      <c r="AMI16" s="17"/>
      <c r="AMJ16" s="17"/>
    </row>
    <row r="17" spans="1:1024" ht="12.75" customHeight="1" x14ac:dyDescent="0.2">
      <c r="A17" s="15" t="s">
        <v>14</v>
      </c>
      <c r="B17" s="16" t="s">
        <v>13</v>
      </c>
      <c r="C17" s="16" t="s">
        <v>13</v>
      </c>
      <c r="D17" s="16" t="s">
        <v>13</v>
      </c>
      <c r="E17" s="16" t="s">
        <v>13</v>
      </c>
      <c r="F17" s="16" t="s">
        <v>13</v>
      </c>
      <c r="G17" s="16" t="s">
        <v>13</v>
      </c>
      <c r="H17" s="16" t="s">
        <v>13</v>
      </c>
      <c r="I17" s="16" t="s">
        <v>13</v>
      </c>
      <c r="J17" s="16" t="s">
        <v>13</v>
      </c>
      <c r="K17" s="16" t="s">
        <v>13</v>
      </c>
      <c r="L17" s="16" t="s">
        <v>13</v>
      </c>
      <c r="M17" s="16" t="s">
        <v>13</v>
      </c>
      <c r="N17" s="16" t="s">
        <v>13</v>
      </c>
      <c r="O17" s="16" t="s">
        <v>13</v>
      </c>
      <c r="P17" s="16" t="s">
        <v>13</v>
      </c>
      <c r="Q17" s="16">
        <v>10.346</v>
      </c>
      <c r="R17" s="16">
        <v>11.702999999999999</v>
      </c>
      <c r="S17" s="16">
        <v>12.584</v>
      </c>
      <c r="T17" s="16">
        <v>12.167999999999999</v>
      </c>
      <c r="U17" s="16">
        <v>12.842000000000001</v>
      </c>
      <c r="V17" s="16">
        <v>12.973000000000001</v>
      </c>
      <c r="W17" s="16">
        <v>13.542</v>
      </c>
      <c r="X17" s="16">
        <v>13.526</v>
      </c>
      <c r="Y17" s="16">
        <v>14.226000000000001</v>
      </c>
      <c r="Z17" s="16">
        <v>15.191000000000001</v>
      </c>
      <c r="AA17" s="16">
        <v>14.986000000000001</v>
      </c>
      <c r="AB17" s="16">
        <v>7.5289999999999999</v>
      </c>
      <c r="AC17" s="16">
        <v>9.0020000000000007</v>
      </c>
      <c r="AD17" s="16">
        <v>5.2910000000000004</v>
      </c>
    </row>
    <row r="18" spans="1:1024" ht="12.75" customHeight="1" x14ac:dyDescent="0.2">
      <c r="A18" s="15" t="s">
        <v>15</v>
      </c>
      <c r="B18" s="16">
        <v>17.725000000000001</v>
      </c>
      <c r="C18" s="16">
        <v>19.152000000000001</v>
      </c>
      <c r="D18" s="16">
        <v>19.356999999999999</v>
      </c>
      <c r="E18" s="16">
        <v>20.170000000000002</v>
      </c>
      <c r="F18" s="16">
        <v>19.667000000000002</v>
      </c>
      <c r="G18" s="16">
        <v>19.876000000000001</v>
      </c>
      <c r="H18" s="16">
        <v>19.853000000000002</v>
      </c>
      <c r="I18" s="16">
        <v>19.443000000000001</v>
      </c>
      <c r="J18" s="16">
        <v>20.262</v>
      </c>
      <c r="K18" s="16">
        <v>21.501999999999999</v>
      </c>
      <c r="L18" s="16">
        <v>22.588999999999999</v>
      </c>
      <c r="M18" s="16">
        <v>23.146999999999998</v>
      </c>
      <c r="N18" s="16">
        <v>24.471</v>
      </c>
      <c r="O18" s="16">
        <v>23.832999999999998</v>
      </c>
      <c r="P18" s="16">
        <v>24.643000000000001</v>
      </c>
      <c r="Q18" s="16">
        <v>0.66500000000000004</v>
      </c>
      <c r="R18" s="16">
        <v>0.253</v>
      </c>
      <c r="S18" s="16">
        <v>0.13600000000000001</v>
      </c>
      <c r="T18" s="16">
        <v>6.9000000000000006E-2</v>
      </c>
      <c r="U18" s="16">
        <v>0.11700000000000001</v>
      </c>
      <c r="V18" s="16">
        <v>1.7000000000000001E-2</v>
      </c>
      <c r="W18" s="16">
        <v>6.0000000000000001E-3</v>
      </c>
      <c r="X18" s="16">
        <v>0.01</v>
      </c>
      <c r="Y18" s="16">
        <v>1E-3</v>
      </c>
      <c r="Z18" s="16">
        <v>1.7000000000000001E-2</v>
      </c>
      <c r="AA18" s="16">
        <v>0</v>
      </c>
      <c r="AB18" s="16">
        <v>1E-3</v>
      </c>
      <c r="AC18" s="16">
        <v>0</v>
      </c>
      <c r="AD18" s="16">
        <v>0</v>
      </c>
    </row>
    <row r="19" spans="1:1024" ht="12.75" customHeight="1" x14ac:dyDescent="0.2">
      <c r="A19" s="15" t="s">
        <v>16</v>
      </c>
      <c r="B19" s="16">
        <v>1.8088</v>
      </c>
      <c r="C19" s="16">
        <v>2.3089</v>
      </c>
      <c r="D19" s="16">
        <v>2.3866000000000001</v>
      </c>
      <c r="E19" s="16">
        <v>2.5007999999999999</v>
      </c>
      <c r="F19" s="16">
        <v>2.6476999999999999</v>
      </c>
      <c r="G19" s="16">
        <v>2.7860999999999998</v>
      </c>
      <c r="H19" s="16">
        <v>3.0533999999999999</v>
      </c>
      <c r="I19" s="16">
        <v>3.2195</v>
      </c>
      <c r="J19" s="16">
        <v>3.2646000000000002</v>
      </c>
      <c r="K19" s="16">
        <v>3.319</v>
      </c>
      <c r="L19" s="16">
        <v>4.2762000000000002</v>
      </c>
      <c r="M19" s="16">
        <v>4.2816999999999998</v>
      </c>
      <c r="N19" s="16">
        <v>4.9012000000000002</v>
      </c>
      <c r="O19" s="16">
        <v>5.2347999999999999</v>
      </c>
      <c r="P19" s="16">
        <v>5.452</v>
      </c>
      <c r="Q19" s="16">
        <v>5.09</v>
      </c>
      <c r="R19" s="16">
        <v>5.3289999999999997</v>
      </c>
      <c r="S19" s="16">
        <v>5.6</v>
      </c>
      <c r="T19" s="16">
        <v>5.6710000000000003</v>
      </c>
      <c r="U19" s="16">
        <v>5.4530000000000003</v>
      </c>
      <c r="V19" s="16">
        <v>4.3899999999999997</v>
      </c>
      <c r="W19" s="16">
        <v>3.5510000000000002</v>
      </c>
      <c r="X19" s="16">
        <v>3.5609999999999999</v>
      </c>
      <c r="Y19" s="16">
        <v>3.7690000000000001</v>
      </c>
      <c r="Z19" s="16">
        <v>3.9</v>
      </c>
      <c r="AA19" s="16">
        <v>4.109</v>
      </c>
      <c r="AB19" s="16">
        <v>3.6640000000000001</v>
      </c>
      <c r="AC19" s="16">
        <v>4.274</v>
      </c>
      <c r="AD19" s="16">
        <v>4.8109999999999999</v>
      </c>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7"/>
      <c r="DL19" s="17"/>
      <c r="DM19" s="17"/>
      <c r="DN19" s="17"/>
      <c r="DO19" s="17"/>
      <c r="DP19" s="17"/>
      <c r="DQ19" s="17"/>
      <c r="DR19" s="17"/>
      <c r="DS19" s="17"/>
      <c r="DT19" s="17"/>
      <c r="DU19" s="17"/>
      <c r="DV19" s="17"/>
      <c r="DW19" s="17"/>
      <c r="DX19" s="17"/>
      <c r="DY19" s="17"/>
      <c r="DZ19" s="17"/>
      <c r="EA19" s="17"/>
      <c r="EB19" s="17"/>
      <c r="EC19" s="17"/>
      <c r="ED19" s="17"/>
      <c r="EE19" s="17"/>
      <c r="EF19" s="17"/>
      <c r="EG19" s="17"/>
      <c r="EH19" s="17"/>
      <c r="EI19" s="17"/>
      <c r="EJ19" s="17"/>
      <c r="EK19" s="17"/>
      <c r="EL19" s="17"/>
      <c r="EM19" s="17"/>
      <c r="EN19" s="17"/>
      <c r="EO19" s="17"/>
      <c r="EP19" s="17"/>
      <c r="EQ19" s="17"/>
      <c r="ER19" s="17"/>
      <c r="ES19" s="17"/>
      <c r="ET19" s="17"/>
      <c r="EU19" s="17"/>
      <c r="EV19" s="17"/>
      <c r="EW19" s="17"/>
      <c r="EX19" s="17"/>
      <c r="EY19" s="17"/>
      <c r="EZ19" s="17"/>
      <c r="FA19" s="17"/>
      <c r="FB19" s="17"/>
      <c r="FC19" s="17"/>
      <c r="FD19" s="17"/>
      <c r="FE19" s="17"/>
      <c r="FF19" s="17"/>
      <c r="FG19" s="17"/>
      <c r="FH19" s="17"/>
      <c r="FI19" s="17"/>
      <c r="FJ19" s="17"/>
      <c r="FK19" s="17"/>
      <c r="FL19" s="17"/>
      <c r="FM19" s="17"/>
      <c r="FN19" s="17"/>
      <c r="FO19" s="17"/>
      <c r="FP19" s="17"/>
      <c r="FQ19" s="17"/>
      <c r="FR19" s="17"/>
      <c r="FS19" s="17"/>
      <c r="FT19" s="17"/>
      <c r="FU19" s="17"/>
      <c r="FV19" s="17"/>
      <c r="FW19" s="17"/>
      <c r="FX19" s="17"/>
      <c r="FY19" s="17"/>
      <c r="FZ19" s="17"/>
      <c r="GA19" s="17"/>
      <c r="GB19" s="17"/>
      <c r="GC19" s="17"/>
      <c r="GD19" s="17"/>
      <c r="GE19" s="17"/>
      <c r="GF19" s="17"/>
      <c r="GG19" s="17"/>
      <c r="GH19" s="17"/>
      <c r="GI19" s="17"/>
      <c r="GJ19" s="17"/>
      <c r="GK19" s="17"/>
      <c r="GL19" s="17"/>
      <c r="GM19" s="17"/>
      <c r="GN19" s="17"/>
      <c r="GO19" s="17"/>
      <c r="GP19" s="17"/>
      <c r="GQ19" s="17"/>
      <c r="GR19" s="17"/>
      <c r="GS19" s="17"/>
      <c r="GT19" s="17"/>
      <c r="GU19" s="17"/>
      <c r="GV19" s="17"/>
      <c r="GW19" s="17"/>
      <c r="GX19" s="17"/>
      <c r="GY19" s="17"/>
      <c r="GZ19" s="17"/>
      <c r="HA19" s="17"/>
      <c r="HB19" s="17"/>
      <c r="HC19" s="17"/>
      <c r="HD19" s="17"/>
      <c r="HE19" s="17"/>
      <c r="HF19" s="17"/>
      <c r="HG19" s="17"/>
      <c r="HH19" s="17"/>
      <c r="HI19" s="17"/>
      <c r="HJ19" s="17"/>
      <c r="HK19" s="17"/>
      <c r="HL19" s="17"/>
      <c r="HM19" s="17"/>
      <c r="HN19" s="17"/>
      <c r="HO19" s="17"/>
      <c r="HP19" s="17"/>
      <c r="HQ19" s="17"/>
      <c r="HR19" s="17"/>
      <c r="HS19" s="17"/>
      <c r="HT19" s="17"/>
      <c r="HU19" s="17"/>
      <c r="HV19" s="17"/>
      <c r="HW19" s="17"/>
      <c r="HX19" s="17"/>
      <c r="HY19" s="17"/>
      <c r="HZ19" s="17"/>
      <c r="IA19" s="17"/>
      <c r="IB19" s="17"/>
      <c r="IC19" s="17"/>
      <c r="ID19" s="17"/>
      <c r="IE19" s="17"/>
      <c r="IF19" s="17"/>
      <c r="IG19" s="17"/>
      <c r="IH19" s="17"/>
      <c r="II19" s="17"/>
      <c r="IJ19" s="17"/>
      <c r="IK19" s="17"/>
      <c r="IL19" s="17"/>
      <c r="IM19" s="17"/>
      <c r="IN19" s="17"/>
      <c r="IO19" s="17"/>
      <c r="IP19" s="17"/>
      <c r="IQ19" s="17"/>
      <c r="IR19" s="17"/>
      <c r="IS19" s="17"/>
      <c r="IT19" s="17"/>
      <c r="IU19" s="17"/>
      <c r="IV19" s="17"/>
      <c r="IW19" s="17"/>
      <c r="IX19" s="17"/>
      <c r="IY19" s="17"/>
      <c r="IZ19" s="17"/>
      <c r="JA19" s="17"/>
      <c r="JB19" s="17"/>
      <c r="JC19" s="17"/>
      <c r="JD19" s="17"/>
      <c r="JE19" s="17"/>
      <c r="JF19" s="17"/>
      <c r="JG19" s="17"/>
      <c r="JH19" s="17"/>
      <c r="JI19" s="17"/>
      <c r="JJ19" s="17"/>
      <c r="JK19" s="17"/>
      <c r="JL19" s="17"/>
      <c r="JM19" s="17"/>
      <c r="JN19" s="17"/>
      <c r="JO19" s="17"/>
      <c r="JP19" s="17"/>
      <c r="JQ19" s="17"/>
      <c r="JR19" s="17"/>
      <c r="JS19" s="17"/>
      <c r="JT19" s="17"/>
      <c r="JU19" s="17"/>
      <c r="JV19" s="17"/>
      <c r="JW19" s="17"/>
      <c r="JX19" s="17"/>
      <c r="JY19" s="17"/>
      <c r="JZ19" s="17"/>
      <c r="KA19" s="17"/>
      <c r="KB19" s="17"/>
      <c r="KC19" s="17"/>
      <c r="KD19" s="17"/>
      <c r="KE19" s="17"/>
      <c r="KF19" s="17"/>
      <c r="KG19" s="17"/>
      <c r="KH19" s="17"/>
      <c r="KI19" s="17"/>
      <c r="KJ19" s="17"/>
      <c r="KK19" s="17"/>
      <c r="KL19" s="17"/>
      <c r="KM19" s="17"/>
      <c r="KN19" s="17"/>
      <c r="KO19" s="17"/>
      <c r="KP19" s="17"/>
      <c r="KQ19" s="17"/>
      <c r="KR19" s="17"/>
      <c r="KS19" s="17"/>
      <c r="KT19" s="17"/>
      <c r="KU19" s="17"/>
      <c r="KV19" s="17"/>
      <c r="KW19" s="17"/>
      <c r="KX19" s="17"/>
      <c r="KY19" s="17"/>
      <c r="KZ19" s="17"/>
      <c r="LA19" s="17"/>
      <c r="LB19" s="17"/>
      <c r="LC19" s="17"/>
      <c r="LD19" s="17"/>
      <c r="LE19" s="17"/>
      <c r="LF19" s="17"/>
      <c r="LG19" s="17"/>
      <c r="LH19" s="17"/>
      <c r="LI19" s="17"/>
      <c r="LJ19" s="17"/>
      <c r="LK19" s="17"/>
      <c r="LL19" s="17"/>
      <c r="LM19" s="17"/>
      <c r="LN19" s="17"/>
      <c r="LO19" s="17"/>
      <c r="LP19" s="17"/>
      <c r="LQ19" s="17"/>
      <c r="LR19" s="17"/>
      <c r="LS19" s="17"/>
      <c r="LT19" s="17"/>
      <c r="LU19" s="17"/>
      <c r="LV19" s="17"/>
      <c r="LW19" s="17"/>
      <c r="LX19" s="17"/>
      <c r="LY19" s="17"/>
      <c r="LZ19" s="17"/>
      <c r="MA19" s="17"/>
      <c r="MB19" s="17"/>
      <c r="MC19" s="17"/>
      <c r="MD19" s="17"/>
      <c r="ME19" s="17"/>
      <c r="MF19" s="17"/>
      <c r="MG19" s="17"/>
      <c r="MH19" s="17"/>
      <c r="MI19" s="17"/>
      <c r="MJ19" s="17"/>
      <c r="MK19" s="17"/>
      <c r="ML19" s="17"/>
      <c r="MM19" s="17"/>
      <c r="MN19" s="17"/>
      <c r="MO19" s="17"/>
      <c r="MP19" s="17"/>
      <c r="MQ19" s="17"/>
      <c r="MR19" s="17"/>
      <c r="MS19" s="17"/>
      <c r="MT19" s="17"/>
      <c r="MU19" s="17"/>
      <c r="MV19" s="17"/>
      <c r="MW19" s="17"/>
      <c r="MX19" s="17"/>
      <c r="MY19" s="17"/>
      <c r="MZ19" s="17"/>
      <c r="NA19" s="17"/>
      <c r="NB19" s="17"/>
      <c r="NC19" s="17"/>
      <c r="ND19" s="17"/>
      <c r="NE19" s="17"/>
      <c r="NF19" s="17"/>
      <c r="NG19" s="17"/>
      <c r="NH19" s="17"/>
      <c r="NI19" s="17"/>
      <c r="NJ19" s="17"/>
      <c r="NK19" s="17"/>
      <c r="NL19" s="17"/>
      <c r="NM19" s="17"/>
      <c r="NN19" s="17"/>
      <c r="NO19" s="17"/>
      <c r="NP19" s="17"/>
      <c r="NQ19" s="17"/>
      <c r="NR19" s="17"/>
      <c r="NS19" s="17"/>
      <c r="NT19" s="17"/>
      <c r="NU19" s="17"/>
      <c r="NV19" s="17"/>
      <c r="NW19" s="17"/>
      <c r="NX19" s="17"/>
      <c r="NY19" s="17"/>
      <c r="NZ19" s="17"/>
      <c r="OA19" s="17"/>
      <c r="OB19" s="17"/>
      <c r="OC19" s="17"/>
      <c r="OD19" s="17"/>
      <c r="OE19" s="17"/>
      <c r="OF19" s="17"/>
      <c r="OG19" s="17"/>
      <c r="OH19" s="17"/>
      <c r="OI19" s="17"/>
      <c r="OJ19" s="17"/>
      <c r="OK19" s="17"/>
      <c r="OL19" s="17"/>
      <c r="OM19" s="17"/>
      <c r="ON19" s="17"/>
      <c r="OO19" s="17"/>
      <c r="OP19" s="17"/>
      <c r="OQ19" s="17"/>
      <c r="OR19" s="17"/>
      <c r="OS19" s="17"/>
      <c r="OT19" s="17"/>
      <c r="OU19" s="17"/>
      <c r="OV19" s="17"/>
      <c r="OW19" s="17"/>
      <c r="OX19" s="17"/>
      <c r="OY19" s="17"/>
      <c r="OZ19" s="17"/>
      <c r="PA19" s="17"/>
      <c r="PB19" s="17"/>
      <c r="PC19" s="17"/>
      <c r="PD19" s="17"/>
      <c r="PE19" s="17"/>
      <c r="PF19" s="17"/>
      <c r="PG19" s="17"/>
      <c r="PH19" s="17"/>
      <c r="PI19" s="17"/>
      <c r="PJ19" s="17"/>
      <c r="PK19" s="17"/>
      <c r="PL19" s="17"/>
      <c r="PM19" s="17"/>
      <c r="PN19" s="17"/>
      <c r="PO19" s="17"/>
      <c r="PP19" s="17"/>
      <c r="PQ19" s="17"/>
      <c r="PR19" s="17"/>
      <c r="PS19" s="17"/>
      <c r="PT19" s="17"/>
      <c r="PU19" s="17"/>
      <c r="PV19" s="17"/>
      <c r="PW19" s="17"/>
      <c r="PX19" s="17"/>
      <c r="PY19" s="17"/>
      <c r="PZ19" s="17"/>
      <c r="QA19" s="17"/>
      <c r="QB19" s="17"/>
      <c r="QC19" s="17"/>
      <c r="QD19" s="17"/>
      <c r="QE19" s="17"/>
      <c r="QF19" s="17"/>
      <c r="QG19" s="17"/>
      <c r="QH19" s="17"/>
      <c r="QI19" s="17"/>
      <c r="QJ19" s="17"/>
      <c r="QK19" s="17"/>
      <c r="QL19" s="17"/>
      <c r="QM19" s="17"/>
      <c r="QN19" s="17"/>
      <c r="QO19" s="17"/>
      <c r="QP19" s="17"/>
      <c r="QQ19" s="17"/>
      <c r="QR19" s="17"/>
      <c r="QS19" s="17"/>
      <c r="QT19" s="17"/>
      <c r="QU19" s="17"/>
      <c r="QV19" s="17"/>
      <c r="QW19" s="17"/>
      <c r="QX19" s="17"/>
      <c r="QY19" s="17"/>
      <c r="QZ19" s="17"/>
      <c r="RA19" s="17"/>
      <c r="RB19" s="17"/>
      <c r="RC19" s="17"/>
      <c r="RD19" s="17"/>
      <c r="RE19" s="17"/>
      <c r="RF19" s="17"/>
      <c r="RG19" s="17"/>
      <c r="RH19" s="17"/>
      <c r="RI19" s="17"/>
      <c r="RJ19" s="17"/>
      <c r="RK19" s="17"/>
      <c r="RL19" s="17"/>
      <c r="RM19" s="17"/>
      <c r="RN19" s="17"/>
      <c r="RO19" s="17"/>
      <c r="RP19" s="17"/>
      <c r="RQ19" s="17"/>
      <c r="RR19" s="17"/>
      <c r="RS19" s="17"/>
      <c r="RT19" s="17"/>
      <c r="RU19" s="17"/>
      <c r="RV19" s="17"/>
      <c r="RW19" s="17"/>
      <c r="RX19" s="17"/>
      <c r="RY19" s="17"/>
      <c r="RZ19" s="17"/>
      <c r="SA19" s="17"/>
      <c r="SB19" s="17"/>
      <c r="SC19" s="17"/>
      <c r="SD19" s="17"/>
      <c r="SE19" s="17"/>
      <c r="SF19" s="17"/>
      <c r="SG19" s="17"/>
      <c r="SH19" s="17"/>
      <c r="SI19" s="17"/>
      <c r="SJ19" s="17"/>
      <c r="SK19" s="17"/>
      <c r="SL19" s="17"/>
      <c r="SM19" s="17"/>
      <c r="SN19" s="17"/>
      <c r="SO19" s="17"/>
      <c r="SP19" s="17"/>
      <c r="SQ19" s="17"/>
      <c r="SR19" s="17"/>
      <c r="SS19" s="17"/>
      <c r="ST19" s="17"/>
      <c r="SU19" s="17"/>
      <c r="SV19" s="17"/>
      <c r="SW19" s="17"/>
      <c r="SX19" s="17"/>
      <c r="SY19" s="17"/>
      <c r="SZ19" s="17"/>
      <c r="TA19" s="17"/>
      <c r="TB19" s="17"/>
      <c r="TC19" s="17"/>
      <c r="TD19" s="17"/>
      <c r="TE19" s="17"/>
      <c r="TF19" s="17"/>
      <c r="TG19" s="17"/>
      <c r="TH19" s="17"/>
      <c r="TI19" s="17"/>
      <c r="TJ19" s="17"/>
      <c r="TK19" s="17"/>
      <c r="TL19" s="17"/>
      <c r="TM19" s="17"/>
      <c r="TN19" s="17"/>
      <c r="TO19" s="17"/>
      <c r="TP19" s="17"/>
      <c r="TQ19" s="17"/>
      <c r="TR19" s="17"/>
      <c r="TS19" s="17"/>
      <c r="TT19" s="17"/>
      <c r="TU19" s="17"/>
      <c r="TV19" s="17"/>
      <c r="TW19" s="17"/>
      <c r="TX19" s="17"/>
      <c r="TY19" s="17"/>
      <c r="TZ19" s="17"/>
      <c r="UA19" s="17"/>
      <c r="UB19" s="17"/>
      <c r="UC19" s="17"/>
      <c r="UD19" s="17"/>
      <c r="UE19" s="17"/>
      <c r="UF19" s="17"/>
      <c r="UG19" s="17"/>
      <c r="UH19" s="17"/>
      <c r="UI19" s="17"/>
      <c r="UJ19" s="17"/>
      <c r="UK19" s="17"/>
      <c r="UL19" s="17"/>
      <c r="UM19" s="17"/>
      <c r="UN19" s="17"/>
      <c r="UO19" s="17"/>
      <c r="UP19" s="17"/>
      <c r="UQ19" s="17"/>
      <c r="UR19" s="17"/>
      <c r="US19" s="17"/>
      <c r="UT19" s="17"/>
      <c r="UU19" s="17"/>
      <c r="UV19" s="17"/>
      <c r="UW19" s="17"/>
      <c r="UX19" s="17"/>
      <c r="UY19" s="17"/>
      <c r="UZ19" s="17"/>
      <c r="VA19" s="17"/>
      <c r="VB19" s="17"/>
      <c r="VC19" s="17"/>
      <c r="VD19" s="17"/>
      <c r="VE19" s="17"/>
      <c r="VF19" s="17"/>
      <c r="VG19" s="17"/>
      <c r="VH19" s="17"/>
      <c r="VI19" s="17"/>
      <c r="VJ19" s="17"/>
      <c r="VK19" s="17"/>
      <c r="VL19" s="17"/>
      <c r="VM19" s="17"/>
      <c r="VN19" s="17"/>
      <c r="VO19" s="17"/>
      <c r="VP19" s="17"/>
      <c r="VQ19" s="17"/>
      <c r="VR19" s="17"/>
      <c r="VS19" s="17"/>
      <c r="VT19" s="17"/>
      <c r="VU19" s="17"/>
      <c r="VV19" s="17"/>
      <c r="VW19" s="17"/>
      <c r="VX19" s="17"/>
      <c r="VY19" s="17"/>
      <c r="VZ19" s="17"/>
      <c r="WA19" s="17"/>
      <c r="WB19" s="17"/>
      <c r="WC19" s="17"/>
      <c r="WD19" s="17"/>
      <c r="WE19" s="17"/>
      <c r="WF19" s="17"/>
      <c r="WG19" s="17"/>
      <c r="WH19" s="17"/>
      <c r="WI19" s="17"/>
      <c r="WJ19" s="17"/>
      <c r="WK19" s="17"/>
      <c r="WL19" s="17"/>
      <c r="WM19" s="17"/>
      <c r="WN19" s="17"/>
      <c r="WO19" s="17"/>
      <c r="WP19" s="17"/>
      <c r="WQ19" s="17"/>
      <c r="WR19" s="17"/>
      <c r="WS19" s="17"/>
      <c r="WT19" s="17"/>
      <c r="WU19" s="17"/>
      <c r="WV19" s="17"/>
      <c r="WW19" s="17"/>
      <c r="WX19" s="17"/>
      <c r="WY19" s="17"/>
      <c r="WZ19" s="17"/>
      <c r="XA19" s="17"/>
      <c r="XB19" s="17"/>
      <c r="XC19" s="17"/>
      <c r="XD19" s="17"/>
      <c r="XE19" s="17"/>
      <c r="XF19" s="17"/>
      <c r="XG19" s="17"/>
      <c r="XH19" s="17"/>
      <c r="XI19" s="17"/>
      <c r="XJ19" s="17"/>
      <c r="XK19" s="17"/>
      <c r="XL19" s="17"/>
      <c r="XM19" s="17"/>
      <c r="XN19" s="17"/>
      <c r="XO19" s="17"/>
      <c r="XP19" s="17"/>
      <c r="XQ19" s="17"/>
      <c r="XR19" s="17"/>
      <c r="XS19" s="17"/>
      <c r="XT19" s="17"/>
      <c r="XU19" s="17"/>
      <c r="XV19" s="17"/>
      <c r="XW19" s="17"/>
      <c r="XX19" s="17"/>
      <c r="XY19" s="17"/>
      <c r="XZ19" s="17"/>
      <c r="YA19" s="17"/>
      <c r="YB19" s="17"/>
      <c r="YC19" s="17"/>
      <c r="YD19" s="17"/>
      <c r="YE19" s="17"/>
      <c r="YF19" s="17"/>
      <c r="YG19" s="17"/>
      <c r="YH19" s="17"/>
      <c r="YI19" s="17"/>
      <c r="YJ19" s="17"/>
      <c r="YK19" s="17"/>
      <c r="YL19" s="17"/>
      <c r="YM19" s="17"/>
      <c r="YN19" s="17"/>
      <c r="YO19" s="17"/>
      <c r="YP19" s="17"/>
      <c r="YQ19" s="17"/>
      <c r="YR19" s="17"/>
      <c r="YS19" s="17"/>
      <c r="YT19" s="17"/>
      <c r="YU19" s="17"/>
      <c r="YV19" s="17"/>
      <c r="YW19" s="17"/>
      <c r="YX19" s="17"/>
      <c r="YY19" s="17"/>
      <c r="YZ19" s="17"/>
      <c r="ZA19" s="17"/>
      <c r="ZB19" s="17"/>
      <c r="ZC19" s="17"/>
      <c r="ZD19" s="17"/>
      <c r="ZE19" s="17"/>
      <c r="ZF19" s="17"/>
      <c r="ZG19" s="17"/>
      <c r="ZH19" s="17"/>
      <c r="ZI19" s="17"/>
      <c r="ZJ19" s="17"/>
      <c r="ZK19" s="17"/>
      <c r="ZL19" s="17"/>
      <c r="ZM19" s="17"/>
      <c r="ZN19" s="17"/>
      <c r="ZO19" s="17"/>
      <c r="ZP19" s="17"/>
      <c r="ZQ19" s="17"/>
      <c r="ZR19" s="17"/>
      <c r="ZS19" s="17"/>
      <c r="ZT19" s="17"/>
      <c r="ZU19" s="17"/>
      <c r="ZV19" s="17"/>
      <c r="ZW19" s="17"/>
      <c r="ZX19" s="17"/>
      <c r="ZY19" s="17"/>
      <c r="ZZ19" s="17"/>
      <c r="AAA19" s="17"/>
      <c r="AAB19" s="17"/>
      <c r="AAC19" s="17"/>
      <c r="AAD19" s="17"/>
      <c r="AAE19" s="17"/>
      <c r="AAF19" s="17"/>
      <c r="AAG19" s="17"/>
      <c r="AAH19" s="17"/>
      <c r="AAI19" s="17"/>
      <c r="AAJ19" s="17"/>
      <c r="AAK19" s="17"/>
      <c r="AAL19" s="17"/>
      <c r="AAM19" s="17"/>
      <c r="AAN19" s="17"/>
      <c r="AAO19" s="17"/>
      <c r="AAP19" s="17"/>
      <c r="AAQ19" s="17"/>
      <c r="AAR19" s="17"/>
      <c r="AAS19" s="17"/>
      <c r="AAT19" s="17"/>
      <c r="AAU19" s="17"/>
      <c r="AAV19" s="17"/>
      <c r="AAW19" s="17"/>
      <c r="AAX19" s="17"/>
      <c r="AAY19" s="17"/>
      <c r="AAZ19" s="17"/>
      <c r="ABA19" s="17"/>
      <c r="ABB19" s="17"/>
      <c r="ABC19" s="17"/>
      <c r="ABD19" s="17"/>
      <c r="ABE19" s="17"/>
      <c r="ABF19" s="17"/>
      <c r="ABG19" s="17"/>
      <c r="ABH19" s="17"/>
      <c r="ABI19" s="17"/>
      <c r="ABJ19" s="17"/>
      <c r="ABK19" s="17"/>
      <c r="ABL19" s="17"/>
      <c r="ABM19" s="17"/>
      <c r="ABN19" s="17"/>
      <c r="ABO19" s="17"/>
      <c r="ABP19" s="17"/>
      <c r="ABQ19" s="17"/>
      <c r="ABR19" s="17"/>
      <c r="ABS19" s="17"/>
      <c r="ABT19" s="17"/>
      <c r="ABU19" s="17"/>
      <c r="ABV19" s="17"/>
      <c r="ABW19" s="17"/>
      <c r="ABX19" s="17"/>
      <c r="ABY19" s="17"/>
      <c r="ABZ19" s="17"/>
      <c r="ACA19" s="17"/>
      <c r="ACB19" s="17"/>
      <c r="ACC19" s="17"/>
      <c r="ACD19" s="17"/>
      <c r="ACE19" s="17"/>
      <c r="ACF19" s="17"/>
      <c r="ACG19" s="17"/>
      <c r="ACH19" s="17"/>
      <c r="ACI19" s="17"/>
      <c r="ACJ19" s="17"/>
      <c r="ACK19" s="17"/>
      <c r="ACL19" s="17"/>
      <c r="ACM19" s="17"/>
      <c r="ACN19" s="17"/>
      <c r="ACO19" s="17"/>
      <c r="ACP19" s="17"/>
      <c r="ACQ19" s="17"/>
      <c r="ACR19" s="17"/>
      <c r="ACS19" s="17"/>
      <c r="ACT19" s="17"/>
      <c r="ACU19" s="17"/>
      <c r="ACV19" s="17"/>
      <c r="ACW19" s="17"/>
      <c r="ACX19" s="17"/>
      <c r="ACY19" s="17"/>
      <c r="ACZ19" s="17"/>
      <c r="ADA19" s="17"/>
      <c r="ADB19" s="17"/>
      <c r="ADC19" s="17"/>
      <c r="ADD19" s="17"/>
      <c r="ADE19" s="17"/>
      <c r="ADF19" s="17"/>
      <c r="ADG19" s="17"/>
      <c r="ADH19" s="17"/>
      <c r="ADI19" s="17"/>
      <c r="ADJ19" s="17"/>
      <c r="ADK19" s="17"/>
      <c r="ADL19" s="17"/>
      <c r="ADM19" s="17"/>
      <c r="ADN19" s="17"/>
      <c r="ADO19" s="17"/>
      <c r="ADP19" s="17"/>
      <c r="ADQ19" s="17"/>
      <c r="ADR19" s="17"/>
      <c r="ADS19" s="17"/>
      <c r="ADT19" s="17"/>
      <c r="ADU19" s="17"/>
      <c r="ADV19" s="17"/>
      <c r="ADW19" s="17"/>
      <c r="ADX19" s="17"/>
      <c r="ADY19" s="17"/>
      <c r="ADZ19" s="17"/>
      <c r="AEA19" s="17"/>
      <c r="AEB19" s="17"/>
      <c r="AEC19" s="17"/>
      <c r="AED19" s="17"/>
      <c r="AEE19" s="17"/>
      <c r="AEF19" s="17"/>
      <c r="AEG19" s="17"/>
      <c r="AEH19" s="17"/>
      <c r="AEI19" s="17"/>
      <c r="AEJ19" s="17"/>
      <c r="AEK19" s="17"/>
      <c r="AEL19" s="17"/>
      <c r="AEM19" s="17"/>
      <c r="AEN19" s="17"/>
      <c r="AEO19" s="17"/>
      <c r="AEP19" s="17"/>
      <c r="AEQ19" s="17"/>
      <c r="AER19" s="17"/>
      <c r="AES19" s="17"/>
      <c r="AET19" s="17"/>
      <c r="AEU19" s="17"/>
      <c r="AEV19" s="17"/>
      <c r="AEW19" s="17"/>
      <c r="AEX19" s="17"/>
      <c r="AEY19" s="17"/>
      <c r="AEZ19" s="17"/>
      <c r="AFA19" s="17"/>
      <c r="AFB19" s="17"/>
      <c r="AFC19" s="17"/>
      <c r="AFD19" s="17"/>
      <c r="AFE19" s="17"/>
      <c r="AFF19" s="17"/>
      <c r="AFG19" s="17"/>
      <c r="AFH19" s="17"/>
      <c r="AFI19" s="17"/>
      <c r="AFJ19" s="17"/>
      <c r="AFK19" s="17"/>
      <c r="AFL19" s="17"/>
      <c r="AFM19" s="17"/>
      <c r="AFN19" s="17"/>
      <c r="AFO19" s="17"/>
      <c r="AFP19" s="17"/>
      <c r="AFQ19" s="17"/>
      <c r="AFR19" s="17"/>
      <c r="AFS19" s="17"/>
      <c r="AFT19" s="17"/>
      <c r="AFU19" s="17"/>
      <c r="AFV19" s="17"/>
      <c r="AFW19" s="17"/>
      <c r="AFX19" s="17"/>
      <c r="AFY19" s="17"/>
      <c r="AFZ19" s="17"/>
      <c r="AGA19" s="17"/>
      <c r="AGB19" s="17"/>
      <c r="AGC19" s="17"/>
      <c r="AGD19" s="17"/>
      <c r="AGE19" s="17"/>
      <c r="AGF19" s="17"/>
      <c r="AGG19" s="17"/>
      <c r="AGH19" s="17"/>
      <c r="AGI19" s="17"/>
      <c r="AGJ19" s="17"/>
      <c r="AGK19" s="17"/>
      <c r="AGL19" s="17"/>
      <c r="AGM19" s="17"/>
      <c r="AGN19" s="17"/>
      <c r="AGO19" s="17"/>
      <c r="AGP19" s="17"/>
      <c r="AGQ19" s="17"/>
      <c r="AGR19" s="17"/>
      <c r="AGS19" s="17"/>
      <c r="AGT19" s="17"/>
      <c r="AGU19" s="17"/>
      <c r="AGV19" s="17"/>
      <c r="AGW19" s="17"/>
      <c r="AGX19" s="17"/>
      <c r="AGY19" s="17"/>
      <c r="AGZ19" s="17"/>
      <c r="AHA19" s="17"/>
      <c r="AHB19" s="17"/>
      <c r="AHC19" s="17"/>
      <c r="AHD19" s="17"/>
      <c r="AHE19" s="17"/>
      <c r="AHF19" s="17"/>
      <c r="AHG19" s="17"/>
      <c r="AHH19" s="17"/>
      <c r="AHI19" s="17"/>
      <c r="AHJ19" s="17"/>
      <c r="AHK19" s="17"/>
      <c r="AHL19" s="17"/>
      <c r="AHM19" s="17"/>
      <c r="AHN19" s="17"/>
      <c r="AHO19" s="17"/>
      <c r="AHP19" s="17"/>
      <c r="AHQ19" s="17"/>
      <c r="AHR19" s="17"/>
      <c r="AHS19" s="17"/>
      <c r="AHT19" s="17"/>
      <c r="AHU19" s="17"/>
      <c r="AHV19" s="17"/>
      <c r="AHW19" s="17"/>
      <c r="AHX19" s="17"/>
      <c r="AHY19" s="17"/>
      <c r="AHZ19" s="17"/>
      <c r="AIA19" s="17"/>
      <c r="AIB19" s="17"/>
      <c r="AIC19" s="17"/>
      <c r="AID19" s="17"/>
      <c r="AIE19" s="17"/>
      <c r="AIF19" s="17"/>
      <c r="AIG19" s="17"/>
      <c r="AIH19" s="17"/>
      <c r="AII19" s="17"/>
      <c r="AIJ19" s="17"/>
      <c r="AIK19" s="17"/>
      <c r="AIL19" s="17"/>
      <c r="AIM19" s="17"/>
      <c r="AIN19" s="17"/>
      <c r="AIO19" s="17"/>
      <c r="AIP19" s="17"/>
      <c r="AIQ19" s="17"/>
      <c r="AIR19" s="17"/>
      <c r="AIS19" s="17"/>
      <c r="AIT19" s="17"/>
      <c r="AIU19" s="17"/>
      <c r="AIV19" s="17"/>
      <c r="AIW19" s="17"/>
      <c r="AIX19" s="17"/>
      <c r="AIY19" s="17"/>
      <c r="AIZ19" s="17"/>
      <c r="AJA19" s="17"/>
      <c r="AJB19" s="17"/>
      <c r="AJC19" s="17"/>
      <c r="AJD19" s="17"/>
      <c r="AJE19" s="17"/>
      <c r="AJF19" s="17"/>
      <c r="AJG19" s="17"/>
      <c r="AJH19" s="17"/>
      <c r="AJI19" s="17"/>
      <c r="AJJ19" s="17"/>
      <c r="AJK19" s="17"/>
      <c r="AJL19" s="17"/>
      <c r="AJM19" s="17"/>
      <c r="AJN19" s="17"/>
      <c r="AJO19" s="17"/>
      <c r="AJP19" s="17"/>
      <c r="AJQ19" s="17"/>
      <c r="AJR19" s="17"/>
      <c r="AJS19" s="17"/>
      <c r="AJT19" s="17"/>
      <c r="AJU19" s="17"/>
      <c r="AJV19" s="17"/>
      <c r="AJW19" s="17"/>
      <c r="AJX19" s="17"/>
      <c r="AJY19" s="17"/>
      <c r="AJZ19" s="17"/>
      <c r="AKA19" s="17"/>
      <c r="AKB19" s="17"/>
      <c r="AKC19" s="17"/>
      <c r="AKD19" s="17"/>
      <c r="AKE19" s="17"/>
      <c r="AKF19" s="17"/>
      <c r="AKG19" s="17"/>
      <c r="AKH19" s="17"/>
      <c r="AKI19" s="17"/>
      <c r="AKJ19" s="17"/>
      <c r="AKK19" s="17"/>
      <c r="AKL19" s="17"/>
      <c r="AKM19" s="17"/>
      <c r="AKN19" s="17"/>
      <c r="AKO19" s="17"/>
      <c r="AKP19" s="17"/>
      <c r="AKQ19" s="17"/>
      <c r="AKR19" s="17"/>
      <c r="AKS19" s="17"/>
      <c r="AKT19" s="17"/>
      <c r="AKU19" s="17"/>
      <c r="AKV19" s="17"/>
      <c r="AKW19" s="17"/>
      <c r="AKX19" s="17"/>
      <c r="AKY19" s="17"/>
      <c r="AKZ19" s="17"/>
      <c r="ALA19" s="17"/>
      <c r="ALB19" s="17"/>
      <c r="ALC19" s="17"/>
      <c r="ALD19" s="17"/>
      <c r="ALE19" s="17"/>
      <c r="ALF19" s="17"/>
      <c r="ALG19" s="17"/>
      <c r="ALH19" s="17"/>
      <c r="ALI19" s="17"/>
      <c r="ALJ19" s="17"/>
      <c r="ALK19" s="17"/>
      <c r="ALL19" s="17"/>
      <c r="ALM19" s="17"/>
      <c r="ALN19" s="17"/>
      <c r="ALO19" s="17"/>
      <c r="ALP19" s="17"/>
      <c r="ALQ19" s="17"/>
      <c r="ALR19" s="17"/>
      <c r="ALS19" s="17"/>
      <c r="ALT19" s="17"/>
      <c r="ALU19" s="17"/>
      <c r="ALV19" s="17"/>
      <c r="ALW19" s="17"/>
      <c r="ALX19" s="17"/>
      <c r="ALY19" s="17"/>
      <c r="ALZ19" s="17"/>
      <c r="AMA19" s="17"/>
      <c r="AMB19" s="17"/>
      <c r="AMC19" s="17"/>
      <c r="AMD19" s="17"/>
      <c r="AME19" s="17"/>
      <c r="AMF19" s="17"/>
      <c r="AMG19" s="17"/>
      <c r="AMH19" s="17"/>
      <c r="AMI19" s="17"/>
      <c r="AMJ19" s="17"/>
    </row>
    <row r="20" spans="1:1024" ht="12.75" customHeight="1" x14ac:dyDescent="0.2">
      <c r="A20" s="14" t="s">
        <v>17</v>
      </c>
      <c r="B20" s="12">
        <v>84.400300000000001</v>
      </c>
      <c r="C20" s="12">
        <v>92.761700000000005</v>
      </c>
      <c r="D20" s="12">
        <v>102.9804</v>
      </c>
      <c r="E20" s="12">
        <v>136.4752</v>
      </c>
      <c r="F20" s="12">
        <v>148.9187</v>
      </c>
      <c r="G20" s="12">
        <v>160.7704</v>
      </c>
      <c r="H20" s="12">
        <v>171.4666</v>
      </c>
      <c r="I20" s="12">
        <v>163.82259999999999</v>
      </c>
      <c r="J20" s="12">
        <v>162.79929999999999</v>
      </c>
      <c r="K20" s="12">
        <v>172.35400000000001</v>
      </c>
      <c r="L20" s="12">
        <v>182.0069</v>
      </c>
      <c r="M20" s="12">
        <v>198.8546</v>
      </c>
      <c r="N20" s="12">
        <v>206.3126</v>
      </c>
      <c r="O20" s="12">
        <v>215.4342</v>
      </c>
      <c r="P20" s="12">
        <v>184.363</v>
      </c>
      <c r="Q20" s="12">
        <v>199.37100000000001</v>
      </c>
      <c r="R20" s="12">
        <v>215.91200000000001</v>
      </c>
      <c r="S20" s="12">
        <v>232.60300000000001</v>
      </c>
      <c r="T20" s="12">
        <v>244.42699999999999</v>
      </c>
      <c r="U20" s="12">
        <v>244.75200000000001</v>
      </c>
      <c r="V20" s="12">
        <v>250.52799999999999</v>
      </c>
      <c r="W20" s="12">
        <v>250.62299999999999</v>
      </c>
      <c r="X20" s="12">
        <v>265.29399999999998</v>
      </c>
      <c r="Y20" s="12">
        <v>288.58</v>
      </c>
      <c r="Z20" s="12">
        <v>298.22300000000001</v>
      </c>
      <c r="AA20" s="12">
        <v>289.69400000000002</v>
      </c>
      <c r="AB20" s="12">
        <v>310.28300000000002</v>
      </c>
      <c r="AC20" s="12">
        <v>350.72500000000002</v>
      </c>
      <c r="AD20" s="12">
        <v>351.24299999999999</v>
      </c>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row>
    <row r="21" spans="1:1024" ht="12.75" customHeight="1" x14ac:dyDescent="0.2">
      <c r="A21" s="15" t="s">
        <v>5</v>
      </c>
      <c r="B21" s="58"/>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row>
    <row r="22" spans="1:1024" ht="12.75" customHeight="1" x14ac:dyDescent="0.2">
      <c r="A22" s="15" t="s">
        <v>18</v>
      </c>
      <c r="B22" s="16">
        <v>14.4261</v>
      </c>
      <c r="C22" s="16">
        <v>15.0069</v>
      </c>
      <c r="D22" s="16">
        <v>23.188400000000001</v>
      </c>
      <c r="E22" s="16">
        <v>51.382899999999999</v>
      </c>
      <c r="F22" s="16">
        <v>54.2393</v>
      </c>
      <c r="G22" s="16">
        <v>58.287399999999998</v>
      </c>
      <c r="H22" s="16">
        <v>61.415199999999999</v>
      </c>
      <c r="I22" s="16">
        <v>62.957999999999998</v>
      </c>
      <c r="J22" s="16">
        <v>64.650599999999997</v>
      </c>
      <c r="K22" s="16">
        <v>66.662599999999998</v>
      </c>
      <c r="L22" s="16">
        <v>71.453000000000003</v>
      </c>
      <c r="M22" s="16">
        <v>76.152299999999997</v>
      </c>
      <c r="N22" s="16">
        <v>79.827100000000002</v>
      </c>
      <c r="O22" s="16">
        <v>83.998099999999994</v>
      </c>
      <c r="P22" s="16">
        <v>81.397000000000006</v>
      </c>
      <c r="Q22" s="16">
        <v>83.043999999999997</v>
      </c>
      <c r="R22" s="16">
        <v>87.768000000000001</v>
      </c>
      <c r="S22" s="16">
        <v>91.537000000000006</v>
      </c>
      <c r="T22" s="16">
        <v>92.453000000000003</v>
      </c>
      <c r="U22" s="16">
        <v>93.3</v>
      </c>
      <c r="V22" s="16">
        <v>95.450999999999993</v>
      </c>
      <c r="W22" s="16">
        <v>96.234999999999999</v>
      </c>
      <c r="X22" s="16">
        <v>99.055999999999997</v>
      </c>
      <c r="Y22" s="16">
        <v>124.834</v>
      </c>
      <c r="Z22" s="16">
        <v>126.024</v>
      </c>
      <c r="AA22" s="16">
        <v>123.172</v>
      </c>
      <c r="AB22" s="16">
        <v>128.95099999999999</v>
      </c>
      <c r="AC22" s="16">
        <v>141.06399999999999</v>
      </c>
      <c r="AD22" s="16">
        <v>147.334</v>
      </c>
    </row>
    <row r="23" spans="1:1024" ht="12.75" customHeight="1" x14ac:dyDescent="0.2">
      <c r="A23" s="15" t="s">
        <v>19</v>
      </c>
      <c r="B23" s="16">
        <v>0</v>
      </c>
      <c r="C23" s="16">
        <v>3.2330000000000001</v>
      </c>
      <c r="D23" s="16">
        <v>3.8279999999999998</v>
      </c>
      <c r="E23" s="16">
        <v>3.99</v>
      </c>
      <c r="F23" s="16">
        <v>4.1669999999999998</v>
      </c>
      <c r="G23" s="16">
        <v>4.4530000000000003</v>
      </c>
      <c r="H23" s="16">
        <v>4.548</v>
      </c>
      <c r="I23" s="16">
        <v>4.5890000000000004</v>
      </c>
      <c r="J23" s="16">
        <v>4.6890000000000001</v>
      </c>
      <c r="K23" s="16">
        <v>4.8620000000000001</v>
      </c>
      <c r="L23" s="16">
        <v>5.194</v>
      </c>
      <c r="M23" s="16">
        <v>5.367</v>
      </c>
      <c r="N23" s="16">
        <v>5.5659999999999998</v>
      </c>
      <c r="O23" s="16">
        <v>5.859</v>
      </c>
      <c r="P23" s="16">
        <v>5.923</v>
      </c>
      <c r="Q23" s="16">
        <v>5.9180000000000001</v>
      </c>
      <c r="R23" s="16">
        <v>6.2160000000000002</v>
      </c>
      <c r="S23" s="16">
        <v>6.4980000000000002</v>
      </c>
      <c r="T23" s="16">
        <v>6.4580000000000002</v>
      </c>
      <c r="U23" s="16">
        <v>6.5670000000000002</v>
      </c>
      <c r="V23" s="16">
        <v>6.7439999999999998</v>
      </c>
      <c r="W23" s="16">
        <v>6.8680000000000003</v>
      </c>
      <c r="X23" s="16">
        <v>7.0839999999999996</v>
      </c>
      <c r="Y23" s="16">
        <v>7.266</v>
      </c>
      <c r="Z23" s="16">
        <v>7.5049999999999999</v>
      </c>
      <c r="AA23" s="16">
        <v>7.2930000000000001</v>
      </c>
      <c r="AB23" s="16">
        <v>7.6849999999999996</v>
      </c>
      <c r="AC23" s="16">
        <v>8.3379999999999992</v>
      </c>
      <c r="AD23" s="16">
        <v>8.7010000000000005</v>
      </c>
    </row>
    <row r="24" spans="1:1024" ht="12.75" customHeight="1" x14ac:dyDescent="0.2">
      <c r="A24" s="15" t="s">
        <v>20</v>
      </c>
      <c r="B24" s="16">
        <v>42.624000000000002</v>
      </c>
      <c r="C24" s="16">
        <v>43.308</v>
      </c>
      <c r="D24" s="16">
        <v>40.402999999999999</v>
      </c>
      <c r="E24" s="16">
        <v>42.642000000000003</v>
      </c>
      <c r="F24" s="16">
        <v>46.146999999999998</v>
      </c>
      <c r="G24" s="16">
        <v>49.511000000000003</v>
      </c>
      <c r="H24" s="16">
        <v>50.432000000000002</v>
      </c>
      <c r="I24" s="16">
        <v>47.725999999999999</v>
      </c>
      <c r="J24" s="16">
        <v>49.793999999999997</v>
      </c>
      <c r="K24" s="16">
        <v>50.36</v>
      </c>
      <c r="L24" s="16">
        <v>52.476999999999997</v>
      </c>
      <c r="M24" s="16">
        <v>57.072000000000003</v>
      </c>
      <c r="N24" s="16">
        <v>56.213999999999999</v>
      </c>
      <c r="O24" s="16">
        <v>60.598999999999997</v>
      </c>
      <c r="P24" s="16">
        <v>57.079000000000001</v>
      </c>
      <c r="Q24" s="16">
        <v>57.808999999999997</v>
      </c>
      <c r="R24" s="16">
        <v>60.515000000000001</v>
      </c>
      <c r="S24" s="16">
        <v>68.543999999999997</v>
      </c>
      <c r="T24" s="16">
        <v>76.852999999999994</v>
      </c>
      <c r="U24" s="16">
        <v>77.947999999999993</v>
      </c>
      <c r="V24" s="16">
        <v>78.418999999999997</v>
      </c>
      <c r="W24" s="16">
        <v>79.400999999999996</v>
      </c>
      <c r="X24" s="16">
        <v>80.465000000000003</v>
      </c>
      <c r="Y24" s="16">
        <v>83.02</v>
      </c>
      <c r="Z24" s="16">
        <v>83.926000000000002</v>
      </c>
      <c r="AA24" s="16">
        <v>82.266000000000005</v>
      </c>
      <c r="AB24" s="16">
        <v>85.843999999999994</v>
      </c>
      <c r="AC24" s="16">
        <v>96.224999999999994</v>
      </c>
      <c r="AD24" s="16">
        <v>97.073999999999998</v>
      </c>
      <c r="AE24" s="17">
        <f>AD24/T24</f>
        <v>1.2631126956657515</v>
      </c>
    </row>
    <row r="25" spans="1:1024" ht="12.75" customHeight="1" x14ac:dyDescent="0.2">
      <c r="A25" s="15" t="s">
        <v>21</v>
      </c>
      <c r="B25" s="16">
        <v>21.856999999999999</v>
      </c>
      <c r="C25" s="16">
        <v>24.670999999999999</v>
      </c>
      <c r="D25" s="16">
        <v>30.056000000000001</v>
      </c>
      <c r="E25" s="16">
        <v>31.35</v>
      </c>
      <c r="F25" s="16">
        <v>36.375999999999998</v>
      </c>
      <c r="G25" s="16">
        <v>39.743000000000002</v>
      </c>
      <c r="H25" s="16">
        <v>44.264000000000003</v>
      </c>
      <c r="I25" s="16">
        <v>38.832999999999998</v>
      </c>
      <c r="J25" s="16">
        <v>35.398000000000003</v>
      </c>
      <c r="K25" s="16">
        <v>40.314999999999998</v>
      </c>
      <c r="L25" s="16">
        <v>42.877000000000002</v>
      </c>
      <c r="M25" s="16">
        <v>48.573999999999998</v>
      </c>
      <c r="N25" s="16">
        <v>52.033999999999999</v>
      </c>
      <c r="O25" s="16">
        <v>50.68</v>
      </c>
      <c r="P25" s="16">
        <v>27.588999999999999</v>
      </c>
      <c r="Q25" s="16">
        <v>39.636000000000003</v>
      </c>
      <c r="R25" s="16">
        <v>46.838000000000001</v>
      </c>
      <c r="S25" s="16">
        <v>47.817999999999998</v>
      </c>
      <c r="T25" s="16">
        <v>48.999000000000002</v>
      </c>
      <c r="U25" s="16">
        <v>48.359000000000002</v>
      </c>
      <c r="V25" s="16">
        <v>50.241999999999997</v>
      </c>
      <c r="W25" s="16">
        <v>48.683</v>
      </c>
      <c r="X25" s="16">
        <v>57.795999999999999</v>
      </c>
      <c r="Y25" s="16">
        <v>54.369</v>
      </c>
      <c r="Z25" s="16">
        <v>59.71</v>
      </c>
      <c r="AA25" s="16">
        <v>56.042999999999999</v>
      </c>
      <c r="AB25" s="16">
        <v>62.012999999999998</v>
      </c>
      <c r="AC25" s="16">
        <v>77.989999999999995</v>
      </c>
      <c r="AD25" s="16">
        <v>67.373000000000005</v>
      </c>
    </row>
    <row r="26" spans="1:1024" ht="12.75" customHeight="1" x14ac:dyDescent="0.2">
      <c r="A26" s="14" t="s">
        <v>22</v>
      </c>
      <c r="B26" s="12">
        <v>13.411899999999999</v>
      </c>
      <c r="C26" s="12">
        <v>14.336399999999999</v>
      </c>
      <c r="D26" s="12">
        <v>14.742000000000001</v>
      </c>
      <c r="E26" s="12">
        <v>15.183299999999999</v>
      </c>
      <c r="F26" s="12">
        <v>15.8932</v>
      </c>
      <c r="G26" s="12">
        <v>13.464600000000001</v>
      </c>
      <c r="H26" s="12">
        <v>13.852</v>
      </c>
      <c r="I26" s="12">
        <v>14.2829</v>
      </c>
      <c r="J26" s="12">
        <v>14.8462</v>
      </c>
      <c r="K26" s="12">
        <v>15.6027</v>
      </c>
      <c r="L26" s="12">
        <v>16.850999999999999</v>
      </c>
      <c r="M26" s="12">
        <v>18.286899999999999</v>
      </c>
      <c r="N26" s="12">
        <v>19.704499999999999</v>
      </c>
      <c r="O26" s="12">
        <v>20.117799999999999</v>
      </c>
      <c r="P26" s="12">
        <v>20.860399999999998</v>
      </c>
      <c r="Q26" s="12">
        <v>22.726900000000001</v>
      </c>
      <c r="R26" s="12">
        <v>23.864699999999999</v>
      </c>
      <c r="S26" s="12">
        <v>26.107500000000002</v>
      </c>
      <c r="T26" s="12">
        <v>26.212599999999998</v>
      </c>
      <c r="U26" s="12">
        <v>27.706099999999999</v>
      </c>
      <c r="V26" s="12">
        <v>28.0136</v>
      </c>
      <c r="W26" s="12">
        <v>27.964200000000002</v>
      </c>
      <c r="X26" s="12">
        <v>28.629799999999999</v>
      </c>
      <c r="Y26" s="12">
        <v>22.880400000000002</v>
      </c>
      <c r="Z26" s="12">
        <v>19.971</v>
      </c>
      <c r="AA26" s="12">
        <v>16.504000000000001</v>
      </c>
      <c r="AB26" s="12">
        <v>13.789</v>
      </c>
      <c r="AC26" s="12">
        <v>8.3970000000000002</v>
      </c>
      <c r="AD26" s="12">
        <v>6.0289999999999999</v>
      </c>
      <c r="AE26" s="17">
        <f>AD26/T26</f>
        <v>0.23000389125840245</v>
      </c>
      <c r="AF26" s="30">
        <f>AD20+AD26</f>
        <v>357.27199999999999</v>
      </c>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row>
    <row r="27" spans="1:1024" ht="12.75" customHeight="1" x14ac:dyDescent="0.2">
      <c r="A27" s="15" t="s">
        <v>5</v>
      </c>
      <c r="B27" s="57"/>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row>
    <row r="28" spans="1:1024" ht="12.75" customHeight="1" x14ac:dyDescent="0.2">
      <c r="A28" s="15" t="s">
        <v>23</v>
      </c>
      <c r="B28" s="16">
        <v>8.2530000000000001</v>
      </c>
      <c r="C28" s="16">
        <v>8.8539999999999992</v>
      </c>
      <c r="D28" s="16">
        <v>9.2530000000000001</v>
      </c>
      <c r="E28" s="16">
        <v>9.4600000000000009</v>
      </c>
      <c r="F28" s="16">
        <v>9.8659999999999997</v>
      </c>
      <c r="G28" s="16">
        <v>8.4939999999999998</v>
      </c>
      <c r="H28" s="16">
        <v>8.8569999999999993</v>
      </c>
      <c r="I28" s="16">
        <v>9.4350000000000005</v>
      </c>
      <c r="J28" s="16">
        <v>10.054</v>
      </c>
      <c r="K28" s="16">
        <v>10.567</v>
      </c>
      <c r="L28" s="16">
        <v>11.289</v>
      </c>
      <c r="M28" s="16">
        <v>12.055</v>
      </c>
      <c r="N28" s="16">
        <v>12.62</v>
      </c>
      <c r="O28" s="16">
        <v>13.226000000000001</v>
      </c>
      <c r="P28" s="16">
        <v>14.407</v>
      </c>
      <c r="Q28" s="16">
        <v>15.254</v>
      </c>
      <c r="R28" s="16">
        <v>15.894</v>
      </c>
      <c r="S28" s="16">
        <v>16.78</v>
      </c>
      <c r="T28" s="16">
        <v>17.47</v>
      </c>
      <c r="U28" s="16">
        <v>17.79</v>
      </c>
      <c r="V28" s="16">
        <v>18.423999999999999</v>
      </c>
      <c r="W28" s="16">
        <v>18.806999999999999</v>
      </c>
      <c r="X28" s="16">
        <v>19.311</v>
      </c>
      <c r="Y28" s="16">
        <v>16.891999999999999</v>
      </c>
      <c r="Z28" s="16">
        <v>13.928000000000001</v>
      </c>
      <c r="AA28" s="16">
        <v>10.456</v>
      </c>
      <c r="AB28" s="16">
        <v>7.8890000000000002</v>
      </c>
      <c r="AC28" s="16">
        <v>5.4160000000000004</v>
      </c>
      <c r="AD28" s="16">
        <v>2.9649999999999999</v>
      </c>
      <c r="AE28" s="17">
        <f>AD28/T28</f>
        <v>0.16971951917572983</v>
      </c>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7"/>
      <c r="BX28" s="17"/>
      <c r="BY28" s="17"/>
      <c r="BZ28" s="17"/>
      <c r="CA28" s="17"/>
      <c r="CB28" s="17"/>
      <c r="CC28" s="17"/>
      <c r="CD28" s="17"/>
      <c r="CE28" s="17"/>
      <c r="CF28" s="17"/>
      <c r="CG28" s="17"/>
      <c r="CH28" s="17"/>
      <c r="CI28" s="17"/>
      <c r="CJ28" s="17"/>
      <c r="CK28" s="17"/>
      <c r="CL28" s="17"/>
      <c r="CM28" s="17"/>
      <c r="CN28" s="17"/>
      <c r="CO28" s="17"/>
      <c r="CP28" s="17"/>
      <c r="CQ28" s="17"/>
      <c r="CR28" s="17"/>
      <c r="CS28" s="17"/>
      <c r="CT28" s="17"/>
      <c r="CU28" s="17"/>
      <c r="CV28" s="17"/>
      <c r="CW28" s="17"/>
      <c r="CX28" s="17"/>
      <c r="CY28" s="17"/>
      <c r="CZ28" s="17"/>
      <c r="DA28" s="17"/>
      <c r="DB28" s="17"/>
      <c r="DC28" s="17"/>
      <c r="DD28" s="17"/>
      <c r="DE28" s="17"/>
      <c r="DF28" s="17"/>
      <c r="DG28" s="17"/>
      <c r="DH28" s="17"/>
      <c r="DI28" s="17"/>
      <c r="DJ28" s="17"/>
      <c r="DK28" s="17"/>
      <c r="DL28" s="17"/>
      <c r="DM28" s="17"/>
      <c r="DN28" s="17"/>
      <c r="DO28" s="17"/>
      <c r="DP28" s="17"/>
      <c r="DQ28" s="17"/>
      <c r="DR28" s="17"/>
      <c r="DS28" s="17"/>
      <c r="DT28" s="17"/>
      <c r="DU28" s="17"/>
      <c r="DV28" s="17"/>
      <c r="DW28" s="17"/>
      <c r="DX28" s="17"/>
      <c r="DY28" s="17"/>
      <c r="DZ28" s="17"/>
      <c r="EA28" s="17"/>
      <c r="EB28" s="17"/>
      <c r="EC28" s="17"/>
      <c r="ED28" s="17"/>
      <c r="EE28" s="17"/>
      <c r="EF28" s="17"/>
      <c r="EG28" s="17"/>
      <c r="EH28" s="17"/>
      <c r="EI28" s="17"/>
      <c r="EJ28" s="17"/>
      <c r="EK28" s="17"/>
      <c r="EL28" s="17"/>
      <c r="EM28" s="17"/>
      <c r="EN28" s="17"/>
      <c r="EO28" s="17"/>
      <c r="EP28" s="17"/>
      <c r="EQ28" s="17"/>
      <c r="ER28" s="17"/>
      <c r="ES28" s="17"/>
      <c r="ET28" s="17"/>
      <c r="EU28" s="17"/>
      <c r="EV28" s="17"/>
      <c r="EW28" s="17"/>
      <c r="EX28" s="17"/>
      <c r="EY28" s="17"/>
      <c r="EZ28" s="17"/>
      <c r="FA28" s="17"/>
      <c r="FB28" s="17"/>
      <c r="FC28" s="17"/>
      <c r="FD28" s="17"/>
      <c r="FE28" s="17"/>
      <c r="FF28" s="17"/>
      <c r="FG28" s="17"/>
      <c r="FH28" s="17"/>
      <c r="FI28" s="17"/>
      <c r="FJ28" s="17"/>
      <c r="FK28" s="17"/>
      <c r="FL28" s="17"/>
      <c r="FM28" s="17"/>
      <c r="FN28" s="17"/>
      <c r="FO28" s="17"/>
      <c r="FP28" s="17"/>
      <c r="FQ28" s="17"/>
      <c r="FR28" s="17"/>
      <c r="FS28" s="17"/>
      <c r="FT28" s="17"/>
      <c r="FU28" s="17"/>
      <c r="FV28" s="17"/>
      <c r="FW28" s="17"/>
      <c r="FX28" s="17"/>
      <c r="FY28" s="17"/>
      <c r="FZ28" s="17"/>
      <c r="GA28" s="17"/>
      <c r="GB28" s="17"/>
      <c r="GC28" s="17"/>
      <c r="GD28" s="17"/>
      <c r="GE28" s="17"/>
      <c r="GF28" s="17"/>
      <c r="GG28" s="17"/>
      <c r="GH28" s="17"/>
      <c r="GI28" s="17"/>
      <c r="GJ28" s="17"/>
      <c r="GK28" s="17"/>
      <c r="GL28" s="17"/>
      <c r="GM28" s="17"/>
      <c r="GN28" s="17"/>
      <c r="GO28" s="17"/>
      <c r="GP28" s="17"/>
      <c r="GQ28" s="17"/>
      <c r="GR28" s="17"/>
      <c r="GS28" s="17"/>
      <c r="GT28" s="17"/>
      <c r="GU28" s="17"/>
      <c r="GV28" s="17"/>
      <c r="GW28" s="17"/>
      <c r="GX28" s="17"/>
      <c r="GY28" s="17"/>
      <c r="GZ28" s="17"/>
      <c r="HA28" s="17"/>
      <c r="HB28" s="17"/>
      <c r="HC28" s="17"/>
      <c r="HD28" s="17"/>
      <c r="HE28" s="17"/>
      <c r="HF28" s="17"/>
      <c r="HG28" s="17"/>
      <c r="HH28" s="17"/>
      <c r="HI28" s="17"/>
      <c r="HJ28" s="17"/>
      <c r="HK28" s="17"/>
      <c r="HL28" s="17"/>
      <c r="HM28" s="17"/>
      <c r="HN28" s="17"/>
      <c r="HO28" s="17"/>
      <c r="HP28" s="17"/>
      <c r="HQ28" s="17"/>
      <c r="HR28" s="17"/>
      <c r="HS28" s="17"/>
      <c r="HT28" s="17"/>
      <c r="HU28" s="17"/>
      <c r="HV28" s="17"/>
      <c r="HW28" s="17"/>
      <c r="HX28" s="17"/>
      <c r="HY28" s="17"/>
      <c r="HZ28" s="17"/>
      <c r="IA28" s="17"/>
      <c r="IB28" s="17"/>
      <c r="IC28" s="17"/>
      <c r="ID28" s="17"/>
      <c r="IE28" s="17"/>
      <c r="IF28" s="17"/>
      <c r="IG28" s="17"/>
      <c r="IH28" s="17"/>
      <c r="II28" s="17"/>
      <c r="IJ28" s="17"/>
      <c r="IK28" s="17"/>
      <c r="IL28" s="17"/>
      <c r="IM28" s="17"/>
      <c r="IN28" s="17"/>
      <c r="IO28" s="17"/>
      <c r="IP28" s="17"/>
      <c r="IQ28" s="17"/>
      <c r="IR28" s="17"/>
      <c r="IS28" s="17"/>
      <c r="IT28" s="17"/>
      <c r="IU28" s="17"/>
      <c r="IV28" s="17"/>
      <c r="IW28" s="17"/>
      <c r="IX28" s="17"/>
      <c r="IY28" s="17"/>
      <c r="IZ28" s="17"/>
      <c r="JA28" s="17"/>
      <c r="JB28" s="17"/>
      <c r="JC28" s="17"/>
      <c r="JD28" s="17"/>
      <c r="JE28" s="17"/>
      <c r="JF28" s="17"/>
      <c r="JG28" s="17"/>
      <c r="JH28" s="17"/>
      <c r="JI28" s="17"/>
      <c r="JJ28" s="17"/>
      <c r="JK28" s="17"/>
      <c r="JL28" s="17"/>
      <c r="JM28" s="17"/>
      <c r="JN28" s="17"/>
      <c r="JO28" s="17"/>
      <c r="JP28" s="17"/>
      <c r="JQ28" s="17"/>
      <c r="JR28" s="17"/>
      <c r="JS28" s="17"/>
      <c r="JT28" s="17"/>
      <c r="JU28" s="17"/>
      <c r="JV28" s="17"/>
      <c r="JW28" s="17"/>
      <c r="JX28" s="17"/>
      <c r="JY28" s="17"/>
      <c r="JZ28" s="17"/>
      <c r="KA28" s="17"/>
      <c r="KB28" s="17"/>
      <c r="KC28" s="17"/>
      <c r="KD28" s="17"/>
      <c r="KE28" s="17"/>
      <c r="KF28" s="17"/>
      <c r="KG28" s="17"/>
      <c r="KH28" s="17"/>
      <c r="KI28" s="17"/>
      <c r="KJ28" s="17"/>
      <c r="KK28" s="17"/>
      <c r="KL28" s="17"/>
      <c r="KM28" s="17"/>
      <c r="KN28" s="17"/>
      <c r="KO28" s="17"/>
      <c r="KP28" s="17"/>
      <c r="KQ28" s="17"/>
      <c r="KR28" s="17"/>
      <c r="KS28" s="17"/>
      <c r="KT28" s="17"/>
      <c r="KU28" s="17"/>
      <c r="KV28" s="17"/>
      <c r="KW28" s="17"/>
      <c r="KX28" s="17"/>
      <c r="KY28" s="17"/>
      <c r="KZ28" s="17"/>
      <c r="LA28" s="17"/>
      <c r="LB28" s="17"/>
      <c r="LC28" s="17"/>
      <c r="LD28" s="17"/>
      <c r="LE28" s="17"/>
      <c r="LF28" s="17"/>
      <c r="LG28" s="17"/>
      <c r="LH28" s="17"/>
      <c r="LI28" s="17"/>
      <c r="LJ28" s="17"/>
      <c r="LK28" s="17"/>
      <c r="LL28" s="17"/>
      <c r="LM28" s="17"/>
      <c r="LN28" s="17"/>
      <c r="LO28" s="17"/>
      <c r="LP28" s="17"/>
      <c r="LQ28" s="17"/>
      <c r="LR28" s="17"/>
      <c r="LS28" s="17"/>
      <c r="LT28" s="17"/>
      <c r="LU28" s="17"/>
      <c r="LV28" s="17"/>
      <c r="LW28" s="17"/>
      <c r="LX28" s="17"/>
      <c r="LY28" s="17"/>
      <c r="LZ28" s="17"/>
      <c r="MA28" s="17"/>
      <c r="MB28" s="17"/>
      <c r="MC28" s="17"/>
      <c r="MD28" s="17"/>
      <c r="ME28" s="17"/>
      <c r="MF28" s="17"/>
      <c r="MG28" s="17"/>
      <c r="MH28" s="17"/>
      <c r="MI28" s="17"/>
      <c r="MJ28" s="17"/>
      <c r="MK28" s="17"/>
      <c r="ML28" s="17"/>
      <c r="MM28" s="17"/>
      <c r="MN28" s="17"/>
      <c r="MO28" s="17"/>
      <c r="MP28" s="17"/>
      <c r="MQ28" s="17"/>
      <c r="MR28" s="17"/>
      <c r="MS28" s="17"/>
      <c r="MT28" s="17"/>
      <c r="MU28" s="17"/>
      <c r="MV28" s="17"/>
      <c r="MW28" s="17"/>
      <c r="MX28" s="17"/>
      <c r="MY28" s="17"/>
      <c r="MZ28" s="17"/>
      <c r="NA28" s="17"/>
      <c r="NB28" s="17"/>
      <c r="NC28" s="17"/>
      <c r="ND28" s="17"/>
      <c r="NE28" s="17"/>
      <c r="NF28" s="17"/>
      <c r="NG28" s="17"/>
      <c r="NH28" s="17"/>
      <c r="NI28" s="17"/>
      <c r="NJ28" s="17"/>
      <c r="NK28" s="17"/>
      <c r="NL28" s="17"/>
      <c r="NM28" s="17"/>
      <c r="NN28" s="17"/>
      <c r="NO28" s="17"/>
      <c r="NP28" s="17"/>
      <c r="NQ28" s="17"/>
      <c r="NR28" s="17"/>
      <c r="NS28" s="17"/>
      <c r="NT28" s="17"/>
      <c r="NU28" s="17"/>
      <c r="NV28" s="17"/>
      <c r="NW28" s="17"/>
      <c r="NX28" s="17"/>
      <c r="NY28" s="17"/>
      <c r="NZ28" s="17"/>
      <c r="OA28" s="17"/>
      <c r="OB28" s="17"/>
      <c r="OC28" s="17"/>
      <c r="OD28" s="17"/>
      <c r="OE28" s="17"/>
      <c r="OF28" s="17"/>
      <c r="OG28" s="17"/>
      <c r="OH28" s="17"/>
      <c r="OI28" s="17"/>
      <c r="OJ28" s="17"/>
      <c r="OK28" s="17"/>
      <c r="OL28" s="17"/>
      <c r="OM28" s="17"/>
      <c r="ON28" s="17"/>
      <c r="OO28" s="17"/>
      <c r="OP28" s="17"/>
      <c r="OQ28" s="17"/>
      <c r="OR28" s="17"/>
      <c r="OS28" s="17"/>
      <c r="OT28" s="17"/>
      <c r="OU28" s="17"/>
      <c r="OV28" s="17"/>
      <c r="OW28" s="17"/>
      <c r="OX28" s="17"/>
      <c r="OY28" s="17"/>
      <c r="OZ28" s="17"/>
      <c r="PA28" s="17"/>
      <c r="PB28" s="17"/>
      <c r="PC28" s="17"/>
      <c r="PD28" s="17"/>
      <c r="PE28" s="17"/>
      <c r="PF28" s="17"/>
      <c r="PG28" s="17"/>
      <c r="PH28" s="17"/>
      <c r="PI28" s="17"/>
      <c r="PJ28" s="17"/>
      <c r="PK28" s="17"/>
      <c r="PL28" s="17"/>
      <c r="PM28" s="17"/>
      <c r="PN28" s="17"/>
      <c r="PO28" s="17"/>
      <c r="PP28" s="17"/>
      <c r="PQ28" s="17"/>
      <c r="PR28" s="17"/>
      <c r="PS28" s="17"/>
      <c r="PT28" s="17"/>
      <c r="PU28" s="17"/>
      <c r="PV28" s="17"/>
      <c r="PW28" s="17"/>
      <c r="PX28" s="17"/>
      <c r="PY28" s="17"/>
      <c r="PZ28" s="17"/>
      <c r="QA28" s="17"/>
      <c r="QB28" s="17"/>
      <c r="QC28" s="17"/>
      <c r="QD28" s="17"/>
      <c r="QE28" s="17"/>
      <c r="QF28" s="17"/>
      <c r="QG28" s="17"/>
      <c r="QH28" s="17"/>
      <c r="QI28" s="17"/>
      <c r="QJ28" s="17"/>
      <c r="QK28" s="17"/>
      <c r="QL28" s="17"/>
      <c r="QM28" s="17"/>
      <c r="QN28" s="17"/>
      <c r="QO28" s="17"/>
      <c r="QP28" s="17"/>
      <c r="QQ28" s="17"/>
      <c r="QR28" s="17"/>
      <c r="QS28" s="17"/>
      <c r="QT28" s="17"/>
      <c r="QU28" s="17"/>
      <c r="QV28" s="17"/>
      <c r="QW28" s="17"/>
      <c r="QX28" s="17"/>
      <c r="QY28" s="17"/>
      <c r="QZ28" s="17"/>
      <c r="RA28" s="17"/>
      <c r="RB28" s="17"/>
      <c r="RC28" s="17"/>
      <c r="RD28" s="17"/>
      <c r="RE28" s="17"/>
      <c r="RF28" s="17"/>
      <c r="RG28" s="17"/>
      <c r="RH28" s="17"/>
      <c r="RI28" s="17"/>
      <c r="RJ28" s="17"/>
      <c r="RK28" s="17"/>
      <c r="RL28" s="17"/>
      <c r="RM28" s="17"/>
      <c r="RN28" s="17"/>
      <c r="RO28" s="17"/>
      <c r="RP28" s="17"/>
      <c r="RQ28" s="17"/>
      <c r="RR28" s="17"/>
      <c r="RS28" s="17"/>
      <c r="RT28" s="17"/>
      <c r="RU28" s="17"/>
      <c r="RV28" s="17"/>
      <c r="RW28" s="17"/>
      <c r="RX28" s="17"/>
      <c r="RY28" s="17"/>
      <c r="RZ28" s="17"/>
      <c r="SA28" s="17"/>
      <c r="SB28" s="17"/>
      <c r="SC28" s="17"/>
      <c r="SD28" s="17"/>
      <c r="SE28" s="17"/>
      <c r="SF28" s="17"/>
      <c r="SG28" s="17"/>
      <c r="SH28" s="17"/>
      <c r="SI28" s="17"/>
      <c r="SJ28" s="17"/>
      <c r="SK28" s="17"/>
      <c r="SL28" s="17"/>
      <c r="SM28" s="17"/>
      <c r="SN28" s="17"/>
      <c r="SO28" s="17"/>
      <c r="SP28" s="17"/>
      <c r="SQ28" s="17"/>
      <c r="SR28" s="17"/>
      <c r="SS28" s="17"/>
      <c r="ST28" s="17"/>
      <c r="SU28" s="17"/>
      <c r="SV28" s="17"/>
      <c r="SW28" s="17"/>
      <c r="SX28" s="17"/>
      <c r="SY28" s="17"/>
      <c r="SZ28" s="17"/>
      <c r="TA28" s="17"/>
      <c r="TB28" s="17"/>
      <c r="TC28" s="17"/>
      <c r="TD28" s="17"/>
      <c r="TE28" s="17"/>
      <c r="TF28" s="17"/>
      <c r="TG28" s="17"/>
      <c r="TH28" s="17"/>
      <c r="TI28" s="17"/>
      <c r="TJ28" s="17"/>
      <c r="TK28" s="17"/>
      <c r="TL28" s="17"/>
      <c r="TM28" s="17"/>
      <c r="TN28" s="17"/>
      <c r="TO28" s="17"/>
      <c r="TP28" s="17"/>
      <c r="TQ28" s="17"/>
      <c r="TR28" s="17"/>
      <c r="TS28" s="17"/>
      <c r="TT28" s="17"/>
      <c r="TU28" s="17"/>
      <c r="TV28" s="17"/>
      <c r="TW28" s="17"/>
      <c r="TX28" s="17"/>
      <c r="TY28" s="17"/>
      <c r="TZ28" s="17"/>
      <c r="UA28" s="17"/>
      <c r="UB28" s="17"/>
      <c r="UC28" s="17"/>
      <c r="UD28" s="17"/>
      <c r="UE28" s="17"/>
      <c r="UF28" s="17"/>
      <c r="UG28" s="17"/>
      <c r="UH28" s="17"/>
      <c r="UI28" s="17"/>
      <c r="UJ28" s="17"/>
      <c r="UK28" s="17"/>
      <c r="UL28" s="17"/>
      <c r="UM28" s="17"/>
      <c r="UN28" s="17"/>
      <c r="UO28" s="17"/>
      <c r="UP28" s="17"/>
      <c r="UQ28" s="17"/>
      <c r="UR28" s="17"/>
      <c r="US28" s="17"/>
      <c r="UT28" s="17"/>
      <c r="UU28" s="17"/>
      <c r="UV28" s="17"/>
      <c r="UW28" s="17"/>
      <c r="UX28" s="17"/>
      <c r="UY28" s="17"/>
      <c r="UZ28" s="17"/>
      <c r="VA28" s="17"/>
      <c r="VB28" s="17"/>
      <c r="VC28" s="17"/>
      <c r="VD28" s="17"/>
      <c r="VE28" s="17"/>
      <c r="VF28" s="17"/>
      <c r="VG28" s="17"/>
      <c r="VH28" s="17"/>
      <c r="VI28" s="17"/>
      <c r="VJ28" s="17"/>
      <c r="VK28" s="17"/>
      <c r="VL28" s="17"/>
      <c r="VM28" s="17"/>
      <c r="VN28" s="17"/>
      <c r="VO28" s="17"/>
      <c r="VP28" s="17"/>
      <c r="VQ28" s="17"/>
      <c r="VR28" s="17"/>
      <c r="VS28" s="17"/>
      <c r="VT28" s="17"/>
      <c r="VU28" s="17"/>
      <c r="VV28" s="17"/>
      <c r="VW28" s="17"/>
      <c r="VX28" s="17"/>
      <c r="VY28" s="17"/>
      <c r="VZ28" s="17"/>
      <c r="WA28" s="17"/>
      <c r="WB28" s="17"/>
      <c r="WC28" s="17"/>
      <c r="WD28" s="17"/>
      <c r="WE28" s="17"/>
      <c r="WF28" s="17"/>
      <c r="WG28" s="17"/>
      <c r="WH28" s="17"/>
      <c r="WI28" s="17"/>
      <c r="WJ28" s="17"/>
      <c r="WK28" s="17"/>
      <c r="WL28" s="17"/>
      <c r="WM28" s="17"/>
      <c r="WN28" s="17"/>
      <c r="WO28" s="17"/>
      <c r="WP28" s="17"/>
      <c r="WQ28" s="17"/>
      <c r="WR28" s="17"/>
      <c r="WS28" s="17"/>
      <c r="WT28" s="17"/>
      <c r="WU28" s="17"/>
      <c r="WV28" s="17"/>
      <c r="WW28" s="17"/>
      <c r="WX28" s="17"/>
      <c r="WY28" s="17"/>
      <c r="WZ28" s="17"/>
      <c r="XA28" s="17"/>
      <c r="XB28" s="17"/>
      <c r="XC28" s="17"/>
      <c r="XD28" s="17"/>
      <c r="XE28" s="17"/>
      <c r="XF28" s="17"/>
      <c r="XG28" s="17"/>
      <c r="XH28" s="17"/>
      <c r="XI28" s="17"/>
      <c r="XJ28" s="17"/>
      <c r="XK28" s="17"/>
      <c r="XL28" s="17"/>
      <c r="XM28" s="17"/>
      <c r="XN28" s="17"/>
      <c r="XO28" s="17"/>
      <c r="XP28" s="17"/>
      <c r="XQ28" s="17"/>
      <c r="XR28" s="17"/>
      <c r="XS28" s="17"/>
      <c r="XT28" s="17"/>
      <c r="XU28" s="17"/>
      <c r="XV28" s="17"/>
      <c r="XW28" s="17"/>
      <c r="XX28" s="17"/>
      <c r="XY28" s="17"/>
      <c r="XZ28" s="17"/>
      <c r="YA28" s="17"/>
      <c r="YB28" s="17"/>
      <c r="YC28" s="17"/>
      <c r="YD28" s="17"/>
      <c r="YE28" s="17"/>
      <c r="YF28" s="17"/>
      <c r="YG28" s="17"/>
      <c r="YH28" s="17"/>
      <c r="YI28" s="17"/>
      <c r="YJ28" s="17"/>
      <c r="YK28" s="17"/>
      <c r="YL28" s="17"/>
      <c r="YM28" s="17"/>
      <c r="YN28" s="17"/>
      <c r="YO28" s="17"/>
      <c r="YP28" s="17"/>
      <c r="YQ28" s="17"/>
      <c r="YR28" s="17"/>
      <c r="YS28" s="17"/>
      <c r="YT28" s="17"/>
      <c r="YU28" s="17"/>
      <c r="YV28" s="17"/>
      <c r="YW28" s="17"/>
      <c r="YX28" s="17"/>
      <c r="YY28" s="17"/>
      <c r="YZ28" s="17"/>
      <c r="ZA28" s="17"/>
      <c r="ZB28" s="17"/>
      <c r="ZC28" s="17"/>
      <c r="ZD28" s="17"/>
      <c r="ZE28" s="17"/>
      <c r="ZF28" s="17"/>
      <c r="ZG28" s="17"/>
      <c r="ZH28" s="17"/>
      <c r="ZI28" s="17"/>
      <c r="ZJ28" s="17"/>
      <c r="ZK28" s="17"/>
      <c r="ZL28" s="17"/>
      <c r="ZM28" s="17"/>
      <c r="ZN28" s="17"/>
      <c r="ZO28" s="17"/>
      <c r="ZP28" s="17"/>
      <c r="ZQ28" s="17"/>
      <c r="ZR28" s="17"/>
      <c r="ZS28" s="17"/>
      <c r="ZT28" s="17"/>
      <c r="ZU28" s="17"/>
      <c r="ZV28" s="17"/>
      <c r="ZW28" s="17"/>
      <c r="ZX28" s="17"/>
      <c r="ZY28" s="17"/>
      <c r="ZZ28" s="17"/>
      <c r="AAA28" s="17"/>
      <c r="AAB28" s="17"/>
      <c r="AAC28" s="17"/>
      <c r="AAD28" s="17"/>
      <c r="AAE28" s="17"/>
      <c r="AAF28" s="17"/>
      <c r="AAG28" s="17"/>
      <c r="AAH28" s="17"/>
      <c r="AAI28" s="17"/>
      <c r="AAJ28" s="17"/>
      <c r="AAK28" s="17"/>
      <c r="AAL28" s="17"/>
      <c r="AAM28" s="17"/>
      <c r="AAN28" s="17"/>
      <c r="AAO28" s="17"/>
      <c r="AAP28" s="17"/>
      <c r="AAQ28" s="17"/>
      <c r="AAR28" s="17"/>
      <c r="AAS28" s="17"/>
      <c r="AAT28" s="17"/>
      <c r="AAU28" s="17"/>
      <c r="AAV28" s="17"/>
      <c r="AAW28" s="17"/>
      <c r="AAX28" s="17"/>
      <c r="AAY28" s="17"/>
      <c r="AAZ28" s="17"/>
      <c r="ABA28" s="17"/>
      <c r="ABB28" s="17"/>
      <c r="ABC28" s="17"/>
      <c r="ABD28" s="17"/>
      <c r="ABE28" s="17"/>
      <c r="ABF28" s="17"/>
      <c r="ABG28" s="17"/>
      <c r="ABH28" s="17"/>
      <c r="ABI28" s="17"/>
      <c r="ABJ28" s="17"/>
      <c r="ABK28" s="17"/>
      <c r="ABL28" s="17"/>
      <c r="ABM28" s="17"/>
      <c r="ABN28" s="17"/>
      <c r="ABO28" s="17"/>
      <c r="ABP28" s="17"/>
      <c r="ABQ28" s="17"/>
      <c r="ABR28" s="17"/>
      <c r="ABS28" s="17"/>
      <c r="ABT28" s="17"/>
      <c r="ABU28" s="17"/>
      <c r="ABV28" s="17"/>
      <c r="ABW28" s="17"/>
      <c r="ABX28" s="17"/>
      <c r="ABY28" s="17"/>
      <c r="ABZ28" s="17"/>
      <c r="ACA28" s="17"/>
      <c r="ACB28" s="17"/>
      <c r="ACC28" s="17"/>
      <c r="ACD28" s="17"/>
      <c r="ACE28" s="17"/>
      <c r="ACF28" s="17"/>
      <c r="ACG28" s="17"/>
      <c r="ACH28" s="17"/>
      <c r="ACI28" s="17"/>
      <c r="ACJ28" s="17"/>
      <c r="ACK28" s="17"/>
      <c r="ACL28" s="17"/>
      <c r="ACM28" s="17"/>
      <c r="ACN28" s="17"/>
      <c r="ACO28" s="17"/>
      <c r="ACP28" s="17"/>
      <c r="ACQ28" s="17"/>
      <c r="ACR28" s="17"/>
      <c r="ACS28" s="17"/>
      <c r="ACT28" s="17"/>
      <c r="ACU28" s="17"/>
      <c r="ACV28" s="17"/>
      <c r="ACW28" s="17"/>
      <c r="ACX28" s="17"/>
      <c r="ACY28" s="17"/>
      <c r="ACZ28" s="17"/>
      <c r="ADA28" s="17"/>
      <c r="ADB28" s="17"/>
      <c r="ADC28" s="17"/>
      <c r="ADD28" s="17"/>
      <c r="ADE28" s="17"/>
      <c r="ADF28" s="17"/>
      <c r="ADG28" s="17"/>
      <c r="ADH28" s="17"/>
      <c r="ADI28" s="17"/>
      <c r="ADJ28" s="17"/>
      <c r="ADK28" s="17"/>
      <c r="ADL28" s="17"/>
      <c r="ADM28" s="17"/>
      <c r="ADN28" s="17"/>
      <c r="ADO28" s="17"/>
      <c r="ADP28" s="17"/>
      <c r="ADQ28" s="17"/>
      <c r="ADR28" s="17"/>
      <c r="ADS28" s="17"/>
      <c r="ADT28" s="17"/>
      <c r="ADU28" s="17"/>
      <c r="ADV28" s="17"/>
      <c r="ADW28" s="17"/>
      <c r="ADX28" s="17"/>
      <c r="ADY28" s="17"/>
      <c r="ADZ28" s="17"/>
      <c r="AEA28" s="17"/>
      <c r="AEB28" s="17"/>
      <c r="AEC28" s="17"/>
      <c r="AED28" s="17"/>
      <c r="AEE28" s="17"/>
      <c r="AEF28" s="17"/>
      <c r="AEG28" s="17"/>
      <c r="AEH28" s="17"/>
      <c r="AEI28" s="17"/>
      <c r="AEJ28" s="17"/>
      <c r="AEK28" s="17"/>
      <c r="AEL28" s="17"/>
      <c r="AEM28" s="17"/>
      <c r="AEN28" s="17"/>
      <c r="AEO28" s="17"/>
      <c r="AEP28" s="17"/>
      <c r="AEQ28" s="17"/>
      <c r="AER28" s="17"/>
      <c r="AES28" s="17"/>
      <c r="AET28" s="17"/>
      <c r="AEU28" s="17"/>
      <c r="AEV28" s="17"/>
      <c r="AEW28" s="17"/>
      <c r="AEX28" s="17"/>
      <c r="AEY28" s="17"/>
      <c r="AEZ28" s="17"/>
      <c r="AFA28" s="17"/>
      <c r="AFB28" s="17"/>
      <c r="AFC28" s="17"/>
      <c r="AFD28" s="17"/>
      <c r="AFE28" s="17"/>
      <c r="AFF28" s="17"/>
      <c r="AFG28" s="17"/>
      <c r="AFH28" s="17"/>
      <c r="AFI28" s="17"/>
      <c r="AFJ28" s="17"/>
      <c r="AFK28" s="17"/>
      <c r="AFL28" s="17"/>
      <c r="AFM28" s="17"/>
      <c r="AFN28" s="17"/>
      <c r="AFO28" s="17"/>
      <c r="AFP28" s="17"/>
      <c r="AFQ28" s="17"/>
      <c r="AFR28" s="17"/>
      <c r="AFS28" s="17"/>
      <c r="AFT28" s="17"/>
      <c r="AFU28" s="17"/>
      <c r="AFV28" s="17"/>
      <c r="AFW28" s="17"/>
      <c r="AFX28" s="17"/>
      <c r="AFY28" s="17"/>
      <c r="AFZ28" s="17"/>
      <c r="AGA28" s="17"/>
      <c r="AGB28" s="17"/>
      <c r="AGC28" s="17"/>
      <c r="AGD28" s="17"/>
      <c r="AGE28" s="17"/>
      <c r="AGF28" s="17"/>
      <c r="AGG28" s="17"/>
      <c r="AGH28" s="17"/>
      <c r="AGI28" s="17"/>
      <c r="AGJ28" s="17"/>
      <c r="AGK28" s="17"/>
      <c r="AGL28" s="17"/>
      <c r="AGM28" s="17"/>
      <c r="AGN28" s="17"/>
      <c r="AGO28" s="17"/>
      <c r="AGP28" s="17"/>
      <c r="AGQ28" s="17"/>
      <c r="AGR28" s="17"/>
      <c r="AGS28" s="17"/>
      <c r="AGT28" s="17"/>
      <c r="AGU28" s="17"/>
      <c r="AGV28" s="17"/>
      <c r="AGW28" s="17"/>
      <c r="AGX28" s="17"/>
      <c r="AGY28" s="17"/>
      <c r="AGZ28" s="17"/>
      <c r="AHA28" s="17"/>
      <c r="AHB28" s="17"/>
      <c r="AHC28" s="17"/>
      <c r="AHD28" s="17"/>
      <c r="AHE28" s="17"/>
      <c r="AHF28" s="17"/>
      <c r="AHG28" s="17"/>
      <c r="AHH28" s="17"/>
      <c r="AHI28" s="17"/>
      <c r="AHJ28" s="17"/>
      <c r="AHK28" s="17"/>
      <c r="AHL28" s="17"/>
      <c r="AHM28" s="17"/>
      <c r="AHN28" s="17"/>
      <c r="AHO28" s="17"/>
      <c r="AHP28" s="17"/>
      <c r="AHQ28" s="17"/>
      <c r="AHR28" s="17"/>
      <c r="AHS28" s="17"/>
      <c r="AHT28" s="17"/>
      <c r="AHU28" s="17"/>
      <c r="AHV28" s="17"/>
      <c r="AHW28" s="17"/>
      <c r="AHX28" s="17"/>
      <c r="AHY28" s="17"/>
      <c r="AHZ28" s="17"/>
      <c r="AIA28" s="17"/>
      <c r="AIB28" s="17"/>
      <c r="AIC28" s="17"/>
      <c r="AID28" s="17"/>
      <c r="AIE28" s="17"/>
      <c r="AIF28" s="17"/>
      <c r="AIG28" s="17"/>
      <c r="AIH28" s="17"/>
      <c r="AII28" s="17"/>
      <c r="AIJ28" s="17"/>
      <c r="AIK28" s="17"/>
      <c r="AIL28" s="17"/>
      <c r="AIM28" s="17"/>
      <c r="AIN28" s="17"/>
      <c r="AIO28" s="17"/>
      <c r="AIP28" s="17"/>
      <c r="AIQ28" s="17"/>
      <c r="AIR28" s="17"/>
      <c r="AIS28" s="17"/>
      <c r="AIT28" s="17"/>
      <c r="AIU28" s="17"/>
      <c r="AIV28" s="17"/>
      <c r="AIW28" s="17"/>
      <c r="AIX28" s="17"/>
      <c r="AIY28" s="17"/>
      <c r="AIZ28" s="17"/>
      <c r="AJA28" s="17"/>
      <c r="AJB28" s="17"/>
      <c r="AJC28" s="17"/>
      <c r="AJD28" s="17"/>
      <c r="AJE28" s="17"/>
      <c r="AJF28" s="17"/>
      <c r="AJG28" s="17"/>
      <c r="AJH28" s="17"/>
      <c r="AJI28" s="17"/>
      <c r="AJJ28" s="17"/>
      <c r="AJK28" s="17"/>
      <c r="AJL28" s="17"/>
      <c r="AJM28" s="17"/>
      <c r="AJN28" s="17"/>
      <c r="AJO28" s="17"/>
      <c r="AJP28" s="17"/>
      <c r="AJQ28" s="17"/>
      <c r="AJR28" s="17"/>
      <c r="AJS28" s="17"/>
      <c r="AJT28" s="17"/>
      <c r="AJU28" s="17"/>
      <c r="AJV28" s="17"/>
      <c r="AJW28" s="17"/>
      <c r="AJX28" s="17"/>
      <c r="AJY28" s="17"/>
      <c r="AJZ28" s="17"/>
      <c r="AKA28" s="17"/>
      <c r="AKB28" s="17"/>
      <c r="AKC28" s="17"/>
      <c r="AKD28" s="17"/>
      <c r="AKE28" s="17"/>
      <c r="AKF28" s="17"/>
      <c r="AKG28" s="17"/>
      <c r="AKH28" s="17"/>
      <c r="AKI28" s="17"/>
      <c r="AKJ28" s="17"/>
      <c r="AKK28" s="17"/>
      <c r="AKL28" s="17"/>
      <c r="AKM28" s="17"/>
      <c r="AKN28" s="17"/>
      <c r="AKO28" s="17"/>
      <c r="AKP28" s="17"/>
      <c r="AKQ28" s="17"/>
      <c r="AKR28" s="17"/>
      <c r="AKS28" s="17"/>
      <c r="AKT28" s="17"/>
      <c r="AKU28" s="17"/>
      <c r="AKV28" s="17"/>
      <c r="AKW28" s="17"/>
      <c r="AKX28" s="17"/>
      <c r="AKY28" s="17"/>
      <c r="AKZ28" s="17"/>
      <c r="ALA28" s="17"/>
      <c r="ALB28" s="17"/>
      <c r="ALC28" s="17"/>
      <c r="ALD28" s="17"/>
      <c r="ALE28" s="17"/>
      <c r="ALF28" s="17"/>
      <c r="ALG28" s="17"/>
      <c r="ALH28" s="17"/>
      <c r="ALI28" s="17"/>
      <c r="ALJ28" s="17"/>
      <c r="ALK28" s="17"/>
      <c r="ALL28" s="17"/>
      <c r="ALM28" s="17"/>
      <c r="ALN28" s="17"/>
      <c r="ALO28" s="17"/>
      <c r="ALP28" s="17"/>
      <c r="ALQ28" s="17"/>
      <c r="ALR28" s="17"/>
      <c r="ALS28" s="17"/>
      <c r="ALT28" s="17"/>
      <c r="ALU28" s="17"/>
      <c r="ALV28" s="17"/>
      <c r="ALW28" s="17"/>
      <c r="ALX28" s="17"/>
      <c r="ALY28" s="17"/>
      <c r="ALZ28" s="17"/>
      <c r="AMA28" s="17"/>
      <c r="AMB28" s="17"/>
      <c r="AMC28" s="17"/>
      <c r="AMD28" s="17"/>
      <c r="AME28" s="17"/>
      <c r="AMF28" s="17"/>
      <c r="AMG28" s="17"/>
      <c r="AMH28" s="17"/>
      <c r="AMI28" s="17"/>
      <c r="AMJ28" s="17"/>
    </row>
    <row r="29" spans="1:1024" ht="12.75" customHeight="1" x14ac:dyDescent="0.2">
      <c r="A29" s="15" t="s">
        <v>24</v>
      </c>
      <c r="B29" s="16">
        <v>1.292</v>
      </c>
      <c r="C29" s="16">
        <v>1.353</v>
      </c>
      <c r="D29" s="16">
        <v>1.5289999999999999</v>
      </c>
      <c r="E29" s="16">
        <v>1.6919999999999999</v>
      </c>
      <c r="F29" s="16">
        <v>1.9319999999999999</v>
      </c>
      <c r="G29" s="16">
        <v>2.419</v>
      </c>
      <c r="H29" s="16">
        <v>2.645</v>
      </c>
      <c r="I29" s="16">
        <v>2.4420000000000002</v>
      </c>
      <c r="J29" s="16">
        <v>2.3149999999999999</v>
      </c>
      <c r="K29" s="16">
        <v>2.5539999999999998</v>
      </c>
      <c r="L29" s="16">
        <v>3.0230000000000001</v>
      </c>
      <c r="M29" s="16">
        <v>3.6579999999999999</v>
      </c>
      <c r="N29" s="16">
        <v>4.3899999999999997</v>
      </c>
      <c r="O29" s="16">
        <v>4.1550000000000002</v>
      </c>
      <c r="P29" s="16">
        <v>3.58</v>
      </c>
      <c r="Q29" s="16">
        <v>4.4610000000000003</v>
      </c>
      <c r="R29" s="16">
        <v>4.3049999999999997</v>
      </c>
      <c r="S29" s="16">
        <v>5.03</v>
      </c>
      <c r="T29" s="16">
        <v>4.3719999999999999</v>
      </c>
      <c r="U29" s="16">
        <v>5.3769999999999998</v>
      </c>
      <c r="V29" s="16">
        <v>5.2240000000000002</v>
      </c>
      <c r="W29" s="16">
        <v>4.8369999999999997</v>
      </c>
      <c r="X29" s="16">
        <v>5.0679999999999996</v>
      </c>
      <c r="Y29" s="16">
        <v>1.847</v>
      </c>
      <c r="Z29" s="16">
        <v>2.0590000000000002</v>
      </c>
      <c r="AA29" s="16">
        <v>1.9970000000000001</v>
      </c>
      <c r="AB29" s="16">
        <v>2.0249999999999999</v>
      </c>
      <c r="AC29" s="16">
        <v>2.2829999999999999</v>
      </c>
      <c r="AD29" s="16">
        <v>2.298</v>
      </c>
      <c r="AE29" s="17">
        <f>AD29/T29</f>
        <v>0.5256175663311986</v>
      </c>
    </row>
    <row r="30" spans="1:1024" ht="12.75" customHeight="1" x14ac:dyDescent="0.2">
      <c r="A30" s="14" t="s">
        <v>25</v>
      </c>
      <c r="B30" s="12">
        <v>4.2610000000000001</v>
      </c>
      <c r="C30" s="12">
        <v>4.8419999999999996</v>
      </c>
      <c r="D30" s="12">
        <v>6.0940000000000003</v>
      </c>
      <c r="E30" s="12">
        <v>5.5940000000000003</v>
      </c>
      <c r="F30" s="12">
        <v>6.5629999999999997</v>
      </c>
      <c r="G30" s="12">
        <v>6.907</v>
      </c>
      <c r="H30" s="12">
        <v>7.3140000000000001</v>
      </c>
      <c r="I30" s="12">
        <v>7.1520000000000001</v>
      </c>
      <c r="J30" s="12">
        <v>7.3739999999999997</v>
      </c>
      <c r="K30" s="12">
        <v>8.61</v>
      </c>
      <c r="L30" s="12">
        <v>9.0060000000000002</v>
      </c>
      <c r="M30" s="12">
        <v>8.3460000000000001</v>
      </c>
      <c r="N30" s="12">
        <v>8.91</v>
      </c>
      <c r="O30" s="12">
        <v>7.8940000000000001</v>
      </c>
      <c r="P30" s="12">
        <v>7.4619999999999997</v>
      </c>
      <c r="Q30" s="12">
        <v>7.7380000000000004</v>
      </c>
      <c r="R30" s="12">
        <v>10.4406</v>
      </c>
      <c r="S30" s="12">
        <v>9.7260000000000009</v>
      </c>
      <c r="T30" s="12">
        <v>10.573</v>
      </c>
      <c r="U30" s="12">
        <v>10.494999999999999</v>
      </c>
      <c r="V30" s="12">
        <v>12.477</v>
      </c>
      <c r="W30" s="12">
        <v>12.712</v>
      </c>
      <c r="X30" s="12">
        <v>14.526999999999999</v>
      </c>
      <c r="Y30" s="12">
        <v>14.583</v>
      </c>
      <c r="Z30" s="12">
        <v>15.478</v>
      </c>
      <c r="AA30" s="12">
        <v>15.365</v>
      </c>
      <c r="AB30" s="12">
        <v>19.053999999999998</v>
      </c>
      <c r="AC30" s="12">
        <v>18.981000000000002</v>
      </c>
      <c r="AD30" s="12">
        <v>21.411000000000001</v>
      </c>
      <c r="AE30" s="17">
        <f>AD30/T30</f>
        <v>2.0250638418613449</v>
      </c>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3"/>
      <c r="DS30" s="13"/>
      <c r="DT30" s="13"/>
      <c r="DU30" s="13"/>
      <c r="DV30" s="13"/>
      <c r="DW30" s="13"/>
      <c r="DX30" s="13"/>
      <c r="DY30" s="13"/>
      <c r="DZ30" s="13"/>
      <c r="EA30" s="13"/>
      <c r="EB30" s="13"/>
      <c r="EC30" s="13"/>
      <c r="ED30" s="13"/>
      <c r="EE30" s="13"/>
      <c r="EF30" s="13"/>
      <c r="EG30" s="13"/>
      <c r="EH30" s="13"/>
      <c r="EI30" s="13"/>
      <c r="EJ30" s="13"/>
      <c r="EK30" s="13"/>
      <c r="EL30" s="13"/>
      <c r="EM30" s="13"/>
      <c r="EN30" s="13"/>
      <c r="EO30" s="13"/>
      <c r="EP30" s="13"/>
      <c r="EQ30" s="13"/>
      <c r="ER30" s="13"/>
      <c r="ES30" s="13"/>
      <c r="ET30" s="13"/>
      <c r="EU30" s="13"/>
      <c r="EV30" s="13"/>
      <c r="EW30" s="13"/>
      <c r="EX30" s="13"/>
      <c r="EY30" s="13"/>
      <c r="EZ30" s="13"/>
      <c r="FA30" s="13"/>
      <c r="FB30" s="13"/>
      <c r="FC30" s="13"/>
      <c r="FD30" s="13"/>
      <c r="FE30" s="13"/>
      <c r="FF30" s="13"/>
      <c r="FG30" s="13"/>
      <c r="FH30" s="13"/>
      <c r="FI30" s="13"/>
      <c r="FJ30" s="13"/>
      <c r="FK30" s="13"/>
      <c r="FL30" s="13"/>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c r="HC30" s="13"/>
      <c r="HD30" s="13"/>
      <c r="HE30" s="13"/>
      <c r="HF30" s="13"/>
      <c r="HG30" s="13"/>
      <c r="HH30" s="13"/>
      <c r="HI30" s="13"/>
      <c r="HJ30" s="13"/>
      <c r="HK30" s="13"/>
      <c r="HL30" s="13"/>
      <c r="HM30" s="13"/>
      <c r="HN30" s="13"/>
      <c r="HO30" s="13"/>
      <c r="HP30" s="13"/>
      <c r="HQ30" s="13"/>
      <c r="HR30" s="13"/>
      <c r="HS30" s="13"/>
      <c r="HT30" s="13"/>
      <c r="HU30" s="13"/>
      <c r="HV30" s="13"/>
      <c r="HW30" s="13"/>
      <c r="HX30" s="13"/>
      <c r="HY30" s="13"/>
      <c r="HZ30" s="13"/>
      <c r="IA30" s="13"/>
      <c r="IB30" s="13"/>
      <c r="IC30" s="13"/>
      <c r="ID30" s="13"/>
      <c r="IE30" s="13"/>
      <c r="IF30" s="13"/>
      <c r="IG30" s="13"/>
      <c r="IH30" s="13"/>
      <c r="II30" s="13"/>
      <c r="IJ30" s="13"/>
      <c r="IK30" s="13"/>
      <c r="IL30" s="13"/>
      <c r="IM30" s="13"/>
      <c r="IN30" s="13"/>
      <c r="IO30" s="13"/>
      <c r="IP30" s="13"/>
      <c r="IQ30" s="13"/>
      <c r="IR30" s="13"/>
      <c r="IS30" s="13"/>
      <c r="IT30" s="13"/>
      <c r="IU30" s="13"/>
      <c r="IV30" s="13"/>
      <c r="IW30" s="13"/>
      <c r="IX30" s="13"/>
      <c r="IY30" s="13"/>
      <c r="IZ30" s="13"/>
      <c r="JA30" s="13"/>
      <c r="JB30" s="13"/>
      <c r="JC30" s="13"/>
      <c r="JD30" s="13"/>
      <c r="JE30" s="13"/>
      <c r="JF30" s="13"/>
      <c r="JG30" s="13"/>
      <c r="JH30" s="13"/>
      <c r="JI30" s="13"/>
      <c r="JJ30" s="13"/>
      <c r="JK30" s="13"/>
      <c r="JL30" s="13"/>
      <c r="JM30" s="13"/>
      <c r="JN30" s="13"/>
      <c r="JO30" s="13"/>
      <c r="JP30" s="13"/>
      <c r="JQ30" s="13"/>
      <c r="JR30" s="13"/>
      <c r="JS30" s="13"/>
      <c r="JT30" s="13"/>
      <c r="JU30" s="13"/>
      <c r="JV30" s="13"/>
      <c r="JW30" s="13"/>
      <c r="JX30" s="13"/>
      <c r="JY30" s="13"/>
      <c r="JZ30" s="13"/>
      <c r="KA30" s="13"/>
      <c r="KB30" s="13"/>
      <c r="KC30" s="13"/>
      <c r="KD30" s="13"/>
      <c r="KE30" s="13"/>
      <c r="KF30" s="13"/>
      <c r="KG30" s="13"/>
      <c r="KH30" s="13"/>
      <c r="KI30" s="13"/>
      <c r="KJ30" s="13"/>
      <c r="KK30" s="13"/>
      <c r="KL30" s="13"/>
      <c r="KM30" s="13"/>
      <c r="KN30" s="13"/>
      <c r="KO30" s="13"/>
      <c r="KP30" s="13"/>
      <c r="KQ30" s="13"/>
      <c r="KR30" s="13"/>
      <c r="KS30" s="13"/>
      <c r="KT30" s="13"/>
      <c r="KU30" s="13"/>
      <c r="KV30" s="13"/>
      <c r="KW30" s="13"/>
      <c r="KX30" s="13"/>
      <c r="KY30" s="13"/>
      <c r="KZ30" s="13"/>
      <c r="LA30" s="13"/>
      <c r="LB30" s="13"/>
      <c r="LC30" s="13"/>
      <c r="LD30" s="13"/>
      <c r="LE30" s="13"/>
      <c r="LF30" s="13"/>
      <c r="LG30" s="13"/>
      <c r="LH30" s="13"/>
      <c r="LI30" s="13"/>
      <c r="LJ30" s="13"/>
      <c r="LK30" s="13"/>
      <c r="LL30" s="13"/>
      <c r="LM30" s="13"/>
      <c r="LN30" s="13"/>
      <c r="LO30" s="13"/>
      <c r="LP30" s="13"/>
      <c r="LQ30" s="13"/>
      <c r="LR30" s="13"/>
      <c r="LS30" s="13"/>
      <c r="LT30" s="13"/>
      <c r="LU30" s="13"/>
      <c r="LV30" s="13"/>
      <c r="LW30" s="13"/>
      <c r="LX30" s="13"/>
      <c r="LY30" s="13"/>
      <c r="LZ30" s="13"/>
      <c r="MA30" s="13"/>
      <c r="MB30" s="13"/>
      <c r="MC30" s="13"/>
      <c r="MD30" s="13"/>
      <c r="ME30" s="13"/>
      <c r="MF30" s="13"/>
      <c r="MG30" s="13"/>
      <c r="MH30" s="13"/>
      <c r="MI30" s="13"/>
      <c r="MJ30" s="13"/>
      <c r="MK30" s="13"/>
      <c r="ML30" s="13"/>
      <c r="MM30" s="13"/>
      <c r="MN30" s="13"/>
      <c r="MO30" s="13"/>
      <c r="MP30" s="13"/>
      <c r="MQ30" s="13"/>
      <c r="MR30" s="13"/>
      <c r="MS30" s="13"/>
      <c r="MT30" s="13"/>
      <c r="MU30" s="13"/>
      <c r="MV30" s="13"/>
      <c r="MW30" s="13"/>
      <c r="MX30" s="13"/>
      <c r="MY30" s="13"/>
      <c r="MZ30" s="13"/>
      <c r="NA30" s="13"/>
      <c r="NB30" s="13"/>
      <c r="NC30" s="13"/>
      <c r="ND30" s="13"/>
      <c r="NE30" s="13"/>
      <c r="NF30" s="13"/>
      <c r="NG30" s="13"/>
      <c r="NH30" s="13"/>
      <c r="NI30" s="13"/>
      <c r="NJ30" s="13"/>
      <c r="NK30" s="13"/>
      <c r="NL30" s="13"/>
      <c r="NM30" s="13"/>
      <c r="NN30" s="13"/>
      <c r="NO30" s="13"/>
      <c r="NP30" s="13"/>
      <c r="NQ30" s="13"/>
      <c r="NR30" s="13"/>
      <c r="NS30" s="13"/>
      <c r="NT30" s="13"/>
      <c r="NU30" s="13"/>
      <c r="NV30" s="13"/>
      <c r="NW30" s="13"/>
      <c r="NX30" s="13"/>
      <c r="NY30" s="13"/>
      <c r="NZ30" s="13"/>
      <c r="OA30" s="13"/>
      <c r="OB30" s="13"/>
      <c r="OC30" s="13"/>
      <c r="OD30" s="13"/>
      <c r="OE30" s="13"/>
      <c r="OF30" s="13"/>
      <c r="OG30" s="13"/>
      <c r="OH30" s="13"/>
      <c r="OI30" s="13"/>
      <c r="OJ30" s="13"/>
      <c r="OK30" s="13"/>
      <c r="OL30" s="13"/>
      <c r="OM30" s="13"/>
      <c r="ON30" s="13"/>
      <c r="OO30" s="13"/>
      <c r="OP30" s="13"/>
      <c r="OQ30" s="13"/>
      <c r="OR30" s="13"/>
      <c r="OS30" s="13"/>
      <c r="OT30" s="13"/>
      <c r="OU30" s="13"/>
      <c r="OV30" s="13"/>
      <c r="OW30" s="13"/>
      <c r="OX30" s="13"/>
      <c r="OY30" s="13"/>
      <c r="OZ30" s="13"/>
      <c r="PA30" s="13"/>
      <c r="PB30" s="13"/>
      <c r="PC30" s="13"/>
      <c r="PD30" s="13"/>
      <c r="PE30" s="13"/>
      <c r="PF30" s="13"/>
      <c r="PG30" s="13"/>
      <c r="PH30" s="13"/>
      <c r="PI30" s="13"/>
      <c r="PJ30" s="13"/>
      <c r="PK30" s="13"/>
      <c r="PL30" s="13"/>
      <c r="PM30" s="13"/>
      <c r="PN30" s="13"/>
      <c r="PO30" s="13"/>
      <c r="PP30" s="13"/>
      <c r="PQ30" s="13"/>
      <c r="PR30" s="13"/>
      <c r="PS30" s="13"/>
      <c r="PT30" s="13"/>
      <c r="PU30" s="13"/>
      <c r="PV30" s="13"/>
      <c r="PW30" s="13"/>
      <c r="PX30" s="13"/>
      <c r="PY30" s="13"/>
      <c r="PZ30" s="13"/>
      <c r="QA30" s="13"/>
      <c r="QB30" s="13"/>
      <c r="QC30" s="13"/>
      <c r="QD30" s="13"/>
      <c r="QE30" s="13"/>
      <c r="QF30" s="13"/>
      <c r="QG30" s="13"/>
      <c r="QH30" s="13"/>
      <c r="QI30" s="13"/>
      <c r="QJ30" s="13"/>
      <c r="QK30" s="13"/>
      <c r="QL30" s="13"/>
      <c r="QM30" s="13"/>
      <c r="QN30" s="13"/>
      <c r="QO30" s="13"/>
      <c r="QP30" s="13"/>
      <c r="QQ30" s="13"/>
      <c r="QR30" s="13"/>
      <c r="QS30" s="13"/>
      <c r="QT30" s="13"/>
      <c r="QU30" s="13"/>
      <c r="QV30" s="13"/>
      <c r="QW30" s="13"/>
      <c r="QX30" s="13"/>
      <c r="QY30" s="13"/>
      <c r="QZ30" s="13"/>
      <c r="RA30" s="13"/>
      <c r="RB30" s="13"/>
      <c r="RC30" s="13"/>
      <c r="RD30" s="13"/>
      <c r="RE30" s="13"/>
      <c r="RF30" s="13"/>
      <c r="RG30" s="13"/>
      <c r="RH30" s="13"/>
      <c r="RI30" s="13"/>
      <c r="RJ30" s="13"/>
      <c r="RK30" s="13"/>
      <c r="RL30" s="13"/>
      <c r="RM30" s="13"/>
      <c r="RN30" s="13"/>
      <c r="RO30" s="13"/>
      <c r="RP30" s="13"/>
      <c r="RQ30" s="13"/>
      <c r="RR30" s="13"/>
      <c r="RS30" s="13"/>
      <c r="RT30" s="13"/>
      <c r="RU30" s="13"/>
      <c r="RV30" s="13"/>
      <c r="RW30" s="13"/>
      <c r="RX30" s="13"/>
      <c r="RY30" s="13"/>
      <c r="RZ30" s="13"/>
      <c r="SA30" s="13"/>
      <c r="SB30" s="13"/>
      <c r="SC30" s="13"/>
      <c r="SD30" s="13"/>
      <c r="SE30" s="13"/>
      <c r="SF30" s="13"/>
      <c r="SG30" s="13"/>
      <c r="SH30" s="13"/>
      <c r="SI30" s="13"/>
      <c r="SJ30" s="13"/>
      <c r="SK30" s="13"/>
      <c r="SL30" s="13"/>
      <c r="SM30" s="13"/>
      <c r="SN30" s="13"/>
      <c r="SO30" s="13"/>
      <c r="SP30" s="13"/>
      <c r="SQ30" s="13"/>
      <c r="SR30" s="13"/>
      <c r="SS30" s="13"/>
      <c r="ST30" s="13"/>
      <c r="SU30" s="13"/>
      <c r="SV30" s="13"/>
      <c r="SW30" s="13"/>
      <c r="SX30" s="13"/>
      <c r="SY30" s="13"/>
      <c r="SZ30" s="13"/>
      <c r="TA30" s="13"/>
      <c r="TB30" s="13"/>
      <c r="TC30" s="13"/>
      <c r="TD30" s="13"/>
      <c r="TE30" s="13"/>
      <c r="TF30" s="13"/>
      <c r="TG30" s="13"/>
      <c r="TH30" s="13"/>
      <c r="TI30" s="13"/>
      <c r="TJ30" s="13"/>
      <c r="TK30" s="13"/>
      <c r="TL30" s="13"/>
      <c r="TM30" s="13"/>
      <c r="TN30" s="13"/>
      <c r="TO30" s="13"/>
      <c r="TP30" s="13"/>
      <c r="TQ30" s="13"/>
      <c r="TR30" s="13"/>
      <c r="TS30" s="13"/>
      <c r="TT30" s="13"/>
      <c r="TU30" s="13"/>
      <c r="TV30" s="13"/>
      <c r="TW30" s="13"/>
      <c r="TX30" s="13"/>
      <c r="TY30" s="13"/>
      <c r="TZ30" s="13"/>
      <c r="UA30" s="13"/>
      <c r="UB30" s="13"/>
      <c r="UC30" s="13"/>
      <c r="UD30" s="13"/>
      <c r="UE30" s="13"/>
      <c r="UF30" s="13"/>
      <c r="UG30" s="13"/>
      <c r="UH30" s="13"/>
      <c r="UI30" s="13"/>
      <c r="UJ30" s="13"/>
      <c r="UK30" s="13"/>
      <c r="UL30" s="13"/>
      <c r="UM30" s="13"/>
      <c r="UN30" s="13"/>
      <c r="UO30" s="13"/>
      <c r="UP30" s="13"/>
      <c r="UQ30" s="13"/>
      <c r="UR30" s="13"/>
      <c r="US30" s="13"/>
      <c r="UT30" s="13"/>
      <c r="UU30" s="13"/>
      <c r="UV30" s="13"/>
      <c r="UW30" s="13"/>
      <c r="UX30" s="13"/>
      <c r="UY30" s="13"/>
      <c r="UZ30" s="13"/>
      <c r="VA30" s="13"/>
      <c r="VB30" s="13"/>
      <c r="VC30" s="13"/>
      <c r="VD30" s="13"/>
      <c r="VE30" s="13"/>
      <c r="VF30" s="13"/>
      <c r="VG30" s="13"/>
      <c r="VH30" s="13"/>
      <c r="VI30" s="13"/>
      <c r="VJ30" s="13"/>
      <c r="VK30" s="13"/>
      <c r="VL30" s="13"/>
      <c r="VM30" s="13"/>
      <c r="VN30" s="13"/>
      <c r="VO30" s="13"/>
      <c r="VP30" s="13"/>
      <c r="VQ30" s="13"/>
      <c r="VR30" s="13"/>
      <c r="VS30" s="13"/>
      <c r="VT30" s="13"/>
      <c r="VU30" s="13"/>
      <c r="VV30" s="13"/>
      <c r="VW30" s="13"/>
      <c r="VX30" s="13"/>
      <c r="VY30" s="13"/>
      <c r="VZ30" s="13"/>
      <c r="WA30" s="13"/>
      <c r="WB30" s="13"/>
      <c r="WC30" s="13"/>
      <c r="WD30" s="13"/>
      <c r="WE30" s="13"/>
      <c r="WF30" s="13"/>
      <c r="WG30" s="13"/>
      <c r="WH30" s="13"/>
      <c r="WI30" s="13"/>
      <c r="WJ30" s="13"/>
      <c r="WK30" s="13"/>
      <c r="WL30" s="13"/>
      <c r="WM30" s="13"/>
      <c r="WN30" s="13"/>
      <c r="WO30" s="13"/>
      <c r="WP30" s="13"/>
      <c r="WQ30" s="13"/>
      <c r="WR30" s="13"/>
      <c r="WS30" s="13"/>
      <c r="WT30" s="13"/>
      <c r="WU30" s="13"/>
      <c r="WV30" s="13"/>
      <c r="WW30" s="13"/>
      <c r="WX30" s="13"/>
      <c r="WY30" s="13"/>
      <c r="WZ30" s="13"/>
      <c r="XA30" s="13"/>
      <c r="XB30" s="13"/>
      <c r="XC30" s="13"/>
      <c r="XD30" s="13"/>
      <c r="XE30" s="13"/>
      <c r="XF30" s="13"/>
      <c r="XG30" s="13"/>
      <c r="XH30" s="13"/>
      <c r="XI30" s="13"/>
      <c r="XJ30" s="13"/>
      <c r="XK30" s="13"/>
      <c r="XL30" s="13"/>
      <c r="XM30" s="13"/>
      <c r="XN30" s="13"/>
      <c r="XO30" s="13"/>
      <c r="XP30" s="13"/>
      <c r="XQ30" s="13"/>
      <c r="XR30" s="13"/>
      <c r="XS30" s="13"/>
      <c r="XT30" s="13"/>
      <c r="XU30" s="13"/>
      <c r="XV30" s="13"/>
      <c r="XW30" s="13"/>
      <c r="XX30" s="13"/>
      <c r="XY30" s="13"/>
      <c r="XZ30" s="13"/>
      <c r="YA30" s="13"/>
      <c r="YB30" s="13"/>
      <c r="YC30" s="13"/>
      <c r="YD30" s="13"/>
      <c r="YE30" s="13"/>
      <c r="YF30" s="13"/>
      <c r="YG30" s="13"/>
      <c r="YH30" s="13"/>
      <c r="YI30" s="13"/>
      <c r="YJ30" s="13"/>
      <c r="YK30" s="13"/>
      <c r="YL30" s="13"/>
      <c r="YM30" s="13"/>
      <c r="YN30" s="13"/>
      <c r="YO30" s="13"/>
      <c r="YP30" s="13"/>
      <c r="YQ30" s="13"/>
      <c r="YR30" s="13"/>
      <c r="YS30" s="13"/>
      <c r="YT30" s="13"/>
      <c r="YU30" s="13"/>
      <c r="YV30" s="13"/>
      <c r="YW30" s="13"/>
      <c r="YX30" s="13"/>
      <c r="YY30" s="13"/>
      <c r="YZ30" s="13"/>
      <c r="ZA30" s="13"/>
      <c r="ZB30" s="13"/>
      <c r="ZC30" s="13"/>
      <c r="ZD30" s="13"/>
      <c r="ZE30" s="13"/>
      <c r="ZF30" s="13"/>
      <c r="ZG30" s="13"/>
      <c r="ZH30" s="13"/>
      <c r="ZI30" s="13"/>
      <c r="ZJ30" s="13"/>
      <c r="ZK30" s="13"/>
      <c r="ZL30" s="13"/>
      <c r="ZM30" s="13"/>
      <c r="ZN30" s="13"/>
      <c r="ZO30" s="13"/>
      <c r="ZP30" s="13"/>
      <c r="ZQ30" s="13"/>
      <c r="ZR30" s="13"/>
      <c r="ZS30" s="13"/>
      <c r="ZT30" s="13"/>
      <c r="ZU30" s="13"/>
      <c r="ZV30" s="13"/>
      <c r="ZW30" s="13"/>
      <c r="ZX30" s="13"/>
      <c r="ZY30" s="13"/>
      <c r="ZZ30" s="13"/>
      <c r="AAA30" s="13"/>
      <c r="AAB30" s="13"/>
      <c r="AAC30" s="13"/>
      <c r="AAD30" s="13"/>
      <c r="AAE30" s="13"/>
      <c r="AAF30" s="13"/>
      <c r="AAG30" s="13"/>
      <c r="AAH30" s="13"/>
      <c r="AAI30" s="13"/>
      <c r="AAJ30" s="13"/>
      <c r="AAK30" s="13"/>
      <c r="AAL30" s="13"/>
      <c r="AAM30" s="13"/>
      <c r="AAN30" s="13"/>
      <c r="AAO30" s="13"/>
      <c r="AAP30" s="13"/>
      <c r="AAQ30" s="13"/>
      <c r="AAR30" s="13"/>
      <c r="AAS30" s="13"/>
      <c r="AAT30" s="13"/>
      <c r="AAU30" s="13"/>
      <c r="AAV30" s="13"/>
      <c r="AAW30" s="13"/>
      <c r="AAX30" s="13"/>
      <c r="AAY30" s="13"/>
      <c r="AAZ30" s="13"/>
      <c r="ABA30" s="13"/>
      <c r="ABB30" s="13"/>
      <c r="ABC30" s="13"/>
      <c r="ABD30" s="13"/>
      <c r="ABE30" s="13"/>
      <c r="ABF30" s="13"/>
      <c r="ABG30" s="13"/>
      <c r="ABH30" s="13"/>
      <c r="ABI30" s="13"/>
      <c r="ABJ30" s="13"/>
      <c r="ABK30" s="13"/>
      <c r="ABL30" s="13"/>
      <c r="ABM30" s="13"/>
      <c r="ABN30" s="13"/>
      <c r="ABO30" s="13"/>
      <c r="ABP30" s="13"/>
      <c r="ABQ30" s="13"/>
      <c r="ABR30" s="13"/>
      <c r="ABS30" s="13"/>
      <c r="ABT30" s="13"/>
      <c r="ABU30" s="13"/>
      <c r="ABV30" s="13"/>
      <c r="ABW30" s="13"/>
      <c r="ABX30" s="13"/>
      <c r="ABY30" s="13"/>
      <c r="ABZ30" s="13"/>
      <c r="ACA30" s="13"/>
      <c r="ACB30" s="13"/>
      <c r="ACC30" s="13"/>
      <c r="ACD30" s="13"/>
      <c r="ACE30" s="13"/>
      <c r="ACF30" s="13"/>
      <c r="ACG30" s="13"/>
      <c r="ACH30" s="13"/>
      <c r="ACI30" s="13"/>
      <c r="ACJ30" s="13"/>
      <c r="ACK30" s="13"/>
      <c r="ACL30" s="13"/>
      <c r="ACM30" s="13"/>
      <c r="ACN30" s="13"/>
      <c r="ACO30" s="13"/>
      <c r="ACP30" s="13"/>
      <c r="ACQ30" s="13"/>
      <c r="ACR30" s="13"/>
      <c r="ACS30" s="13"/>
      <c r="ACT30" s="13"/>
      <c r="ACU30" s="13"/>
      <c r="ACV30" s="13"/>
      <c r="ACW30" s="13"/>
      <c r="ACX30" s="13"/>
      <c r="ACY30" s="13"/>
      <c r="ACZ30" s="13"/>
      <c r="ADA30" s="13"/>
      <c r="ADB30" s="13"/>
      <c r="ADC30" s="13"/>
      <c r="ADD30" s="13"/>
      <c r="ADE30" s="13"/>
      <c r="ADF30" s="13"/>
      <c r="ADG30" s="13"/>
      <c r="ADH30" s="13"/>
      <c r="ADI30" s="13"/>
      <c r="ADJ30" s="13"/>
      <c r="ADK30" s="13"/>
      <c r="ADL30" s="13"/>
      <c r="ADM30" s="13"/>
      <c r="ADN30" s="13"/>
      <c r="ADO30" s="13"/>
      <c r="ADP30" s="13"/>
      <c r="ADQ30" s="13"/>
      <c r="ADR30" s="13"/>
      <c r="ADS30" s="13"/>
      <c r="ADT30" s="13"/>
      <c r="ADU30" s="13"/>
      <c r="ADV30" s="13"/>
      <c r="ADW30" s="13"/>
      <c r="ADX30" s="13"/>
      <c r="ADY30" s="13"/>
      <c r="ADZ30" s="13"/>
      <c r="AEA30" s="13"/>
      <c r="AEB30" s="13"/>
      <c r="AEC30" s="13"/>
      <c r="AED30" s="13"/>
      <c r="AEE30" s="13"/>
      <c r="AEF30" s="13"/>
      <c r="AEG30" s="13"/>
      <c r="AEH30" s="13"/>
      <c r="AEI30" s="13"/>
      <c r="AEJ30" s="13"/>
      <c r="AEK30" s="13"/>
      <c r="AEL30" s="13"/>
      <c r="AEM30" s="13"/>
      <c r="AEN30" s="13"/>
      <c r="AEO30" s="13"/>
      <c r="AEP30" s="13"/>
      <c r="AEQ30" s="13"/>
      <c r="AER30" s="13"/>
      <c r="AES30" s="13"/>
      <c r="AET30" s="13"/>
      <c r="AEU30" s="13"/>
      <c r="AEV30" s="13"/>
      <c r="AEW30" s="13"/>
      <c r="AEX30" s="13"/>
      <c r="AEY30" s="13"/>
      <c r="AEZ30" s="13"/>
      <c r="AFA30" s="13"/>
      <c r="AFB30" s="13"/>
      <c r="AFC30" s="13"/>
      <c r="AFD30" s="13"/>
      <c r="AFE30" s="13"/>
      <c r="AFF30" s="13"/>
      <c r="AFG30" s="13"/>
      <c r="AFH30" s="13"/>
      <c r="AFI30" s="13"/>
      <c r="AFJ30" s="13"/>
      <c r="AFK30" s="13"/>
      <c r="AFL30" s="13"/>
      <c r="AFM30" s="13"/>
      <c r="AFN30" s="13"/>
      <c r="AFO30" s="13"/>
      <c r="AFP30" s="13"/>
      <c r="AFQ30" s="13"/>
      <c r="AFR30" s="13"/>
      <c r="AFS30" s="13"/>
      <c r="AFT30" s="13"/>
      <c r="AFU30" s="13"/>
      <c r="AFV30" s="13"/>
      <c r="AFW30" s="13"/>
      <c r="AFX30" s="13"/>
      <c r="AFY30" s="13"/>
      <c r="AFZ30" s="13"/>
      <c r="AGA30" s="13"/>
      <c r="AGB30" s="13"/>
      <c r="AGC30" s="13"/>
      <c r="AGD30" s="13"/>
      <c r="AGE30" s="13"/>
      <c r="AGF30" s="13"/>
      <c r="AGG30" s="13"/>
      <c r="AGH30" s="13"/>
      <c r="AGI30" s="13"/>
      <c r="AGJ30" s="13"/>
      <c r="AGK30" s="13"/>
      <c r="AGL30" s="13"/>
      <c r="AGM30" s="13"/>
      <c r="AGN30" s="13"/>
      <c r="AGO30" s="13"/>
      <c r="AGP30" s="13"/>
      <c r="AGQ30" s="13"/>
      <c r="AGR30" s="13"/>
      <c r="AGS30" s="13"/>
      <c r="AGT30" s="13"/>
      <c r="AGU30" s="13"/>
      <c r="AGV30" s="13"/>
      <c r="AGW30" s="13"/>
      <c r="AGX30" s="13"/>
      <c r="AGY30" s="13"/>
      <c r="AGZ30" s="13"/>
      <c r="AHA30" s="13"/>
      <c r="AHB30" s="13"/>
      <c r="AHC30" s="13"/>
      <c r="AHD30" s="13"/>
      <c r="AHE30" s="13"/>
      <c r="AHF30" s="13"/>
      <c r="AHG30" s="13"/>
      <c r="AHH30" s="13"/>
      <c r="AHI30" s="13"/>
      <c r="AHJ30" s="13"/>
      <c r="AHK30" s="13"/>
      <c r="AHL30" s="13"/>
      <c r="AHM30" s="13"/>
      <c r="AHN30" s="13"/>
      <c r="AHO30" s="13"/>
      <c r="AHP30" s="13"/>
      <c r="AHQ30" s="13"/>
      <c r="AHR30" s="13"/>
      <c r="AHS30" s="13"/>
      <c r="AHT30" s="13"/>
      <c r="AHU30" s="13"/>
      <c r="AHV30" s="13"/>
      <c r="AHW30" s="13"/>
      <c r="AHX30" s="13"/>
      <c r="AHY30" s="13"/>
      <c r="AHZ30" s="13"/>
      <c r="AIA30" s="13"/>
      <c r="AIB30" s="13"/>
      <c r="AIC30" s="13"/>
      <c r="AID30" s="13"/>
      <c r="AIE30" s="13"/>
      <c r="AIF30" s="13"/>
      <c r="AIG30" s="13"/>
      <c r="AIH30" s="13"/>
      <c r="AII30" s="13"/>
      <c r="AIJ30" s="13"/>
      <c r="AIK30" s="13"/>
      <c r="AIL30" s="13"/>
      <c r="AIM30" s="13"/>
      <c r="AIN30" s="13"/>
      <c r="AIO30" s="13"/>
      <c r="AIP30" s="13"/>
      <c r="AIQ30" s="13"/>
      <c r="AIR30" s="13"/>
      <c r="AIS30" s="13"/>
      <c r="AIT30" s="13"/>
      <c r="AIU30" s="13"/>
      <c r="AIV30" s="13"/>
      <c r="AIW30" s="13"/>
      <c r="AIX30" s="13"/>
      <c r="AIY30" s="13"/>
      <c r="AIZ30" s="13"/>
      <c r="AJA30" s="13"/>
      <c r="AJB30" s="13"/>
      <c r="AJC30" s="13"/>
      <c r="AJD30" s="13"/>
      <c r="AJE30" s="13"/>
      <c r="AJF30" s="13"/>
      <c r="AJG30" s="13"/>
      <c r="AJH30" s="13"/>
      <c r="AJI30" s="13"/>
      <c r="AJJ30" s="13"/>
      <c r="AJK30" s="13"/>
      <c r="AJL30" s="13"/>
      <c r="AJM30" s="13"/>
      <c r="AJN30" s="13"/>
      <c r="AJO30" s="13"/>
      <c r="AJP30" s="13"/>
      <c r="AJQ30" s="13"/>
      <c r="AJR30" s="13"/>
      <c r="AJS30" s="13"/>
      <c r="AJT30" s="13"/>
      <c r="AJU30" s="13"/>
      <c r="AJV30" s="13"/>
      <c r="AJW30" s="13"/>
      <c r="AJX30" s="13"/>
      <c r="AJY30" s="13"/>
      <c r="AJZ30" s="13"/>
      <c r="AKA30" s="13"/>
      <c r="AKB30" s="13"/>
      <c r="AKC30" s="13"/>
      <c r="AKD30" s="13"/>
      <c r="AKE30" s="13"/>
      <c r="AKF30" s="13"/>
      <c r="AKG30" s="13"/>
      <c r="AKH30" s="13"/>
      <c r="AKI30" s="13"/>
      <c r="AKJ30" s="13"/>
      <c r="AKK30" s="13"/>
      <c r="AKL30" s="13"/>
      <c r="AKM30" s="13"/>
      <c r="AKN30" s="13"/>
      <c r="AKO30" s="13"/>
      <c r="AKP30" s="13"/>
      <c r="AKQ30" s="13"/>
      <c r="AKR30" s="13"/>
      <c r="AKS30" s="13"/>
      <c r="AKT30" s="13"/>
      <c r="AKU30" s="13"/>
      <c r="AKV30" s="13"/>
      <c r="AKW30" s="13"/>
      <c r="AKX30" s="13"/>
      <c r="AKY30" s="13"/>
      <c r="AKZ30" s="13"/>
      <c r="ALA30" s="13"/>
      <c r="ALB30" s="13"/>
      <c r="ALC30" s="13"/>
      <c r="ALD30" s="13"/>
      <c r="ALE30" s="13"/>
      <c r="ALF30" s="13"/>
      <c r="ALG30" s="13"/>
      <c r="ALH30" s="13"/>
      <c r="ALI30" s="13"/>
      <c r="ALJ30" s="13"/>
      <c r="ALK30" s="13"/>
      <c r="ALL30" s="13"/>
      <c r="ALM30" s="13"/>
      <c r="ALN30" s="13"/>
      <c r="ALO30" s="13"/>
      <c r="ALP30" s="13"/>
      <c r="ALQ30" s="13"/>
      <c r="ALR30" s="13"/>
      <c r="ALS30" s="13"/>
      <c r="ALT30" s="13"/>
      <c r="ALU30" s="13"/>
      <c r="ALV30" s="13"/>
      <c r="ALW30" s="13"/>
      <c r="ALX30" s="13"/>
      <c r="ALY30" s="13"/>
      <c r="ALZ30" s="13"/>
      <c r="AMA30" s="13"/>
      <c r="AMB30" s="13"/>
      <c r="AMC30" s="13"/>
      <c r="AMD30" s="13"/>
      <c r="AME30" s="13"/>
      <c r="AMF30" s="13"/>
      <c r="AMG30" s="13"/>
      <c r="AMH30" s="13"/>
      <c r="AMI30" s="13"/>
      <c r="AMJ30" s="13"/>
    </row>
    <row r="31" spans="1:1024" ht="12.75" customHeight="1" x14ac:dyDescent="0.2">
      <c r="A31" s="15" t="s">
        <v>26</v>
      </c>
      <c r="B31" s="16">
        <v>4.1740000000000004</v>
      </c>
      <c r="C31" s="16">
        <v>4.7510000000000003</v>
      </c>
      <c r="D31" s="16">
        <v>6.0049999999999999</v>
      </c>
      <c r="E31" s="16">
        <v>5.5039999999999996</v>
      </c>
      <c r="F31" s="16">
        <v>6.48</v>
      </c>
      <c r="G31" s="16">
        <v>6.827</v>
      </c>
      <c r="H31" s="16">
        <v>7.2370000000000001</v>
      </c>
      <c r="I31" s="16">
        <v>6.8979999999999997</v>
      </c>
      <c r="J31" s="16">
        <v>7.1829999999999998</v>
      </c>
      <c r="K31" s="16">
        <v>8.5399999999999991</v>
      </c>
      <c r="L31" s="16">
        <v>8.93</v>
      </c>
      <c r="M31" s="16">
        <v>8.2769999999999992</v>
      </c>
      <c r="N31" s="16">
        <v>8.8510000000000009</v>
      </c>
      <c r="O31" s="16">
        <v>7.7789999999999999</v>
      </c>
      <c r="P31" s="16">
        <v>7.3570000000000002</v>
      </c>
      <c r="Q31" s="16">
        <v>7.6820000000000004</v>
      </c>
      <c r="R31" s="16">
        <v>8.4740000000000002</v>
      </c>
      <c r="S31" s="16">
        <v>8.9870000000000001</v>
      </c>
      <c r="T31" s="16">
        <v>9.5210000000000008</v>
      </c>
      <c r="U31" s="16">
        <v>10.3</v>
      </c>
      <c r="V31" s="16">
        <v>12.167</v>
      </c>
      <c r="W31" s="16">
        <v>12.315</v>
      </c>
      <c r="X31" s="16">
        <v>14.231</v>
      </c>
      <c r="Y31" s="16">
        <v>14.311999999999999</v>
      </c>
      <c r="Z31" s="16">
        <v>15.169</v>
      </c>
      <c r="AA31" s="16">
        <v>14.988</v>
      </c>
      <c r="AB31" s="16">
        <v>18.584</v>
      </c>
      <c r="AC31" s="16">
        <v>18.512</v>
      </c>
      <c r="AD31" s="16">
        <v>20.815000000000001</v>
      </c>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17"/>
      <c r="BZ31" s="17"/>
      <c r="CA31" s="17"/>
      <c r="CB31" s="17"/>
      <c r="CC31" s="17"/>
      <c r="CD31" s="17"/>
      <c r="CE31" s="17"/>
      <c r="CF31" s="17"/>
      <c r="CG31" s="17"/>
      <c r="CH31" s="17"/>
      <c r="CI31" s="17"/>
      <c r="CJ31" s="17"/>
      <c r="CK31" s="17"/>
      <c r="CL31" s="17"/>
      <c r="CM31" s="17"/>
      <c r="CN31" s="17"/>
      <c r="CO31" s="17"/>
      <c r="CP31" s="17"/>
      <c r="CQ31" s="17"/>
      <c r="CR31" s="17"/>
      <c r="CS31" s="17"/>
      <c r="CT31" s="17"/>
      <c r="CU31" s="17"/>
      <c r="CV31" s="17"/>
      <c r="CW31" s="17"/>
      <c r="CX31" s="17"/>
      <c r="CY31" s="17"/>
      <c r="CZ31" s="17"/>
      <c r="DA31" s="17"/>
      <c r="DB31" s="17"/>
      <c r="DC31" s="17"/>
      <c r="DD31" s="17"/>
      <c r="DE31" s="17"/>
      <c r="DF31" s="17"/>
      <c r="DG31" s="17"/>
      <c r="DH31" s="17"/>
      <c r="DI31" s="17"/>
      <c r="DJ31" s="17"/>
      <c r="DK31" s="17"/>
      <c r="DL31" s="17"/>
      <c r="DM31" s="17"/>
      <c r="DN31" s="17"/>
      <c r="DO31" s="17"/>
      <c r="DP31" s="17"/>
      <c r="DQ31" s="17"/>
      <c r="DR31" s="17"/>
      <c r="DS31" s="17"/>
      <c r="DT31" s="17"/>
      <c r="DU31" s="17"/>
      <c r="DV31" s="17"/>
      <c r="DW31" s="17"/>
      <c r="DX31" s="17"/>
      <c r="DY31" s="17"/>
      <c r="DZ31" s="17"/>
      <c r="EA31" s="17"/>
      <c r="EB31" s="17"/>
      <c r="EC31" s="17"/>
      <c r="ED31" s="17"/>
      <c r="EE31" s="17"/>
      <c r="EF31" s="17"/>
      <c r="EG31" s="17"/>
      <c r="EH31" s="17"/>
      <c r="EI31" s="17"/>
      <c r="EJ31" s="17"/>
      <c r="EK31" s="17"/>
      <c r="EL31" s="17"/>
      <c r="EM31" s="17"/>
      <c r="EN31" s="17"/>
      <c r="EO31" s="17"/>
      <c r="EP31" s="17"/>
      <c r="EQ31" s="17"/>
      <c r="ER31" s="17"/>
      <c r="ES31" s="17"/>
      <c r="ET31" s="17"/>
      <c r="EU31" s="17"/>
      <c r="EV31" s="17"/>
      <c r="EW31" s="17"/>
      <c r="EX31" s="17"/>
      <c r="EY31" s="17"/>
      <c r="EZ31" s="17"/>
      <c r="FA31" s="17"/>
      <c r="FB31" s="17"/>
      <c r="FC31" s="17"/>
      <c r="FD31" s="17"/>
      <c r="FE31" s="17"/>
      <c r="FF31" s="17"/>
      <c r="FG31" s="17"/>
      <c r="FH31" s="17"/>
      <c r="FI31" s="17"/>
      <c r="FJ31" s="17"/>
      <c r="FK31" s="17"/>
      <c r="FL31" s="17"/>
      <c r="FM31" s="17"/>
      <c r="FN31" s="17"/>
      <c r="FO31" s="17"/>
      <c r="FP31" s="17"/>
      <c r="FQ31" s="17"/>
      <c r="FR31" s="17"/>
      <c r="FS31" s="17"/>
      <c r="FT31" s="17"/>
      <c r="FU31" s="17"/>
      <c r="FV31" s="17"/>
      <c r="FW31" s="17"/>
      <c r="FX31" s="17"/>
      <c r="FY31" s="17"/>
      <c r="FZ31" s="17"/>
      <c r="GA31" s="17"/>
      <c r="GB31" s="17"/>
      <c r="GC31" s="17"/>
      <c r="GD31" s="17"/>
      <c r="GE31" s="17"/>
      <c r="GF31" s="17"/>
      <c r="GG31" s="17"/>
      <c r="GH31" s="17"/>
      <c r="GI31" s="17"/>
      <c r="GJ31" s="17"/>
      <c r="GK31" s="17"/>
      <c r="GL31" s="17"/>
      <c r="GM31" s="17"/>
      <c r="GN31" s="17"/>
      <c r="GO31" s="17"/>
      <c r="GP31" s="17"/>
      <c r="GQ31" s="17"/>
      <c r="GR31" s="17"/>
      <c r="GS31" s="17"/>
      <c r="GT31" s="17"/>
      <c r="GU31" s="17"/>
      <c r="GV31" s="17"/>
      <c r="GW31" s="17"/>
      <c r="GX31" s="17"/>
      <c r="GY31" s="17"/>
      <c r="GZ31" s="17"/>
      <c r="HA31" s="17"/>
      <c r="HB31" s="17"/>
      <c r="HC31" s="17"/>
      <c r="HD31" s="17"/>
      <c r="HE31" s="17"/>
      <c r="HF31" s="17"/>
      <c r="HG31" s="17"/>
      <c r="HH31" s="17"/>
      <c r="HI31" s="17"/>
      <c r="HJ31" s="17"/>
      <c r="HK31" s="17"/>
      <c r="HL31" s="17"/>
      <c r="HM31" s="17"/>
      <c r="HN31" s="17"/>
      <c r="HO31" s="17"/>
      <c r="HP31" s="17"/>
      <c r="HQ31" s="17"/>
      <c r="HR31" s="17"/>
      <c r="HS31" s="17"/>
      <c r="HT31" s="17"/>
      <c r="HU31" s="17"/>
      <c r="HV31" s="17"/>
      <c r="HW31" s="17"/>
      <c r="HX31" s="17"/>
      <c r="HY31" s="17"/>
      <c r="HZ31" s="17"/>
      <c r="IA31" s="17"/>
      <c r="IB31" s="17"/>
      <c r="IC31" s="17"/>
      <c r="ID31" s="17"/>
      <c r="IE31" s="17"/>
      <c r="IF31" s="17"/>
      <c r="IG31" s="17"/>
      <c r="IH31" s="17"/>
      <c r="II31" s="17"/>
      <c r="IJ31" s="17"/>
      <c r="IK31" s="17"/>
      <c r="IL31" s="17"/>
      <c r="IM31" s="17"/>
      <c r="IN31" s="17"/>
      <c r="IO31" s="17"/>
      <c r="IP31" s="17"/>
      <c r="IQ31" s="17"/>
      <c r="IR31" s="17"/>
      <c r="IS31" s="17"/>
      <c r="IT31" s="17"/>
      <c r="IU31" s="17"/>
      <c r="IV31" s="17"/>
      <c r="IW31" s="17"/>
      <c r="IX31" s="17"/>
      <c r="IY31" s="17"/>
      <c r="IZ31" s="17"/>
      <c r="JA31" s="17"/>
      <c r="JB31" s="17"/>
      <c r="JC31" s="17"/>
      <c r="JD31" s="17"/>
      <c r="JE31" s="17"/>
      <c r="JF31" s="17"/>
      <c r="JG31" s="17"/>
      <c r="JH31" s="17"/>
      <c r="JI31" s="17"/>
      <c r="JJ31" s="17"/>
      <c r="JK31" s="17"/>
      <c r="JL31" s="17"/>
      <c r="JM31" s="17"/>
      <c r="JN31" s="17"/>
      <c r="JO31" s="17"/>
      <c r="JP31" s="17"/>
      <c r="JQ31" s="17"/>
      <c r="JR31" s="17"/>
      <c r="JS31" s="17"/>
      <c r="JT31" s="17"/>
      <c r="JU31" s="17"/>
      <c r="JV31" s="17"/>
      <c r="JW31" s="17"/>
      <c r="JX31" s="17"/>
      <c r="JY31" s="17"/>
      <c r="JZ31" s="17"/>
      <c r="KA31" s="17"/>
      <c r="KB31" s="17"/>
      <c r="KC31" s="17"/>
      <c r="KD31" s="17"/>
      <c r="KE31" s="17"/>
      <c r="KF31" s="17"/>
      <c r="KG31" s="17"/>
      <c r="KH31" s="17"/>
      <c r="KI31" s="17"/>
      <c r="KJ31" s="17"/>
      <c r="KK31" s="17"/>
      <c r="KL31" s="17"/>
      <c r="KM31" s="17"/>
      <c r="KN31" s="17"/>
      <c r="KO31" s="17"/>
      <c r="KP31" s="17"/>
      <c r="KQ31" s="17"/>
      <c r="KR31" s="17"/>
      <c r="KS31" s="17"/>
      <c r="KT31" s="17"/>
      <c r="KU31" s="17"/>
      <c r="KV31" s="17"/>
      <c r="KW31" s="17"/>
      <c r="KX31" s="17"/>
      <c r="KY31" s="17"/>
      <c r="KZ31" s="17"/>
      <c r="LA31" s="17"/>
      <c r="LB31" s="17"/>
      <c r="LC31" s="17"/>
      <c r="LD31" s="17"/>
      <c r="LE31" s="17"/>
      <c r="LF31" s="17"/>
      <c r="LG31" s="17"/>
      <c r="LH31" s="17"/>
      <c r="LI31" s="17"/>
      <c r="LJ31" s="17"/>
      <c r="LK31" s="17"/>
      <c r="LL31" s="17"/>
      <c r="LM31" s="17"/>
      <c r="LN31" s="17"/>
      <c r="LO31" s="17"/>
      <c r="LP31" s="17"/>
      <c r="LQ31" s="17"/>
      <c r="LR31" s="17"/>
      <c r="LS31" s="17"/>
      <c r="LT31" s="17"/>
      <c r="LU31" s="17"/>
      <c r="LV31" s="17"/>
      <c r="LW31" s="17"/>
      <c r="LX31" s="17"/>
      <c r="LY31" s="17"/>
      <c r="LZ31" s="17"/>
      <c r="MA31" s="17"/>
      <c r="MB31" s="17"/>
      <c r="MC31" s="17"/>
      <c r="MD31" s="17"/>
      <c r="ME31" s="17"/>
      <c r="MF31" s="17"/>
      <c r="MG31" s="17"/>
      <c r="MH31" s="17"/>
      <c r="MI31" s="17"/>
      <c r="MJ31" s="17"/>
      <c r="MK31" s="17"/>
      <c r="ML31" s="17"/>
      <c r="MM31" s="17"/>
      <c r="MN31" s="17"/>
      <c r="MO31" s="17"/>
      <c r="MP31" s="17"/>
      <c r="MQ31" s="17"/>
      <c r="MR31" s="17"/>
      <c r="MS31" s="17"/>
      <c r="MT31" s="17"/>
      <c r="MU31" s="17"/>
      <c r="MV31" s="17"/>
      <c r="MW31" s="17"/>
      <c r="MX31" s="17"/>
      <c r="MY31" s="17"/>
      <c r="MZ31" s="17"/>
      <c r="NA31" s="17"/>
      <c r="NB31" s="17"/>
      <c r="NC31" s="17"/>
      <c r="ND31" s="17"/>
      <c r="NE31" s="17"/>
      <c r="NF31" s="17"/>
      <c r="NG31" s="17"/>
      <c r="NH31" s="17"/>
      <c r="NI31" s="17"/>
      <c r="NJ31" s="17"/>
      <c r="NK31" s="17"/>
      <c r="NL31" s="17"/>
      <c r="NM31" s="17"/>
      <c r="NN31" s="17"/>
      <c r="NO31" s="17"/>
      <c r="NP31" s="17"/>
      <c r="NQ31" s="17"/>
      <c r="NR31" s="17"/>
      <c r="NS31" s="17"/>
      <c r="NT31" s="17"/>
      <c r="NU31" s="17"/>
      <c r="NV31" s="17"/>
      <c r="NW31" s="17"/>
      <c r="NX31" s="17"/>
      <c r="NY31" s="17"/>
      <c r="NZ31" s="17"/>
      <c r="OA31" s="17"/>
      <c r="OB31" s="17"/>
      <c r="OC31" s="17"/>
      <c r="OD31" s="17"/>
      <c r="OE31" s="17"/>
      <c r="OF31" s="17"/>
      <c r="OG31" s="17"/>
      <c r="OH31" s="17"/>
      <c r="OI31" s="17"/>
      <c r="OJ31" s="17"/>
      <c r="OK31" s="17"/>
      <c r="OL31" s="17"/>
      <c r="OM31" s="17"/>
      <c r="ON31" s="17"/>
      <c r="OO31" s="17"/>
      <c r="OP31" s="17"/>
      <c r="OQ31" s="17"/>
      <c r="OR31" s="17"/>
      <c r="OS31" s="17"/>
      <c r="OT31" s="17"/>
      <c r="OU31" s="17"/>
      <c r="OV31" s="17"/>
      <c r="OW31" s="17"/>
      <c r="OX31" s="17"/>
      <c r="OY31" s="17"/>
      <c r="OZ31" s="17"/>
      <c r="PA31" s="17"/>
      <c r="PB31" s="17"/>
      <c r="PC31" s="17"/>
      <c r="PD31" s="17"/>
      <c r="PE31" s="17"/>
      <c r="PF31" s="17"/>
      <c r="PG31" s="17"/>
      <c r="PH31" s="17"/>
      <c r="PI31" s="17"/>
      <c r="PJ31" s="17"/>
      <c r="PK31" s="17"/>
      <c r="PL31" s="17"/>
      <c r="PM31" s="17"/>
      <c r="PN31" s="17"/>
      <c r="PO31" s="17"/>
      <c r="PP31" s="17"/>
      <c r="PQ31" s="17"/>
      <c r="PR31" s="17"/>
      <c r="PS31" s="17"/>
      <c r="PT31" s="17"/>
      <c r="PU31" s="17"/>
      <c r="PV31" s="17"/>
      <c r="PW31" s="17"/>
      <c r="PX31" s="17"/>
      <c r="PY31" s="17"/>
      <c r="PZ31" s="17"/>
      <c r="QA31" s="17"/>
      <c r="QB31" s="17"/>
      <c r="QC31" s="17"/>
      <c r="QD31" s="17"/>
      <c r="QE31" s="17"/>
      <c r="QF31" s="17"/>
      <c r="QG31" s="17"/>
      <c r="QH31" s="17"/>
      <c r="QI31" s="17"/>
      <c r="QJ31" s="17"/>
      <c r="QK31" s="17"/>
      <c r="QL31" s="17"/>
      <c r="QM31" s="17"/>
      <c r="QN31" s="17"/>
      <c r="QO31" s="17"/>
      <c r="QP31" s="17"/>
      <c r="QQ31" s="17"/>
      <c r="QR31" s="17"/>
      <c r="QS31" s="17"/>
      <c r="QT31" s="17"/>
      <c r="QU31" s="17"/>
      <c r="QV31" s="17"/>
      <c r="QW31" s="17"/>
      <c r="QX31" s="17"/>
      <c r="QY31" s="17"/>
      <c r="QZ31" s="17"/>
      <c r="RA31" s="17"/>
      <c r="RB31" s="17"/>
      <c r="RC31" s="17"/>
      <c r="RD31" s="17"/>
      <c r="RE31" s="17"/>
      <c r="RF31" s="17"/>
      <c r="RG31" s="17"/>
      <c r="RH31" s="17"/>
      <c r="RI31" s="17"/>
      <c r="RJ31" s="17"/>
      <c r="RK31" s="17"/>
      <c r="RL31" s="17"/>
      <c r="RM31" s="17"/>
      <c r="RN31" s="17"/>
      <c r="RO31" s="17"/>
      <c r="RP31" s="17"/>
      <c r="RQ31" s="17"/>
      <c r="RR31" s="17"/>
      <c r="RS31" s="17"/>
      <c r="RT31" s="17"/>
      <c r="RU31" s="17"/>
      <c r="RV31" s="17"/>
      <c r="RW31" s="17"/>
      <c r="RX31" s="17"/>
      <c r="RY31" s="17"/>
      <c r="RZ31" s="17"/>
      <c r="SA31" s="17"/>
      <c r="SB31" s="17"/>
      <c r="SC31" s="17"/>
      <c r="SD31" s="17"/>
      <c r="SE31" s="17"/>
      <c r="SF31" s="17"/>
      <c r="SG31" s="17"/>
      <c r="SH31" s="17"/>
      <c r="SI31" s="17"/>
      <c r="SJ31" s="17"/>
      <c r="SK31" s="17"/>
      <c r="SL31" s="17"/>
      <c r="SM31" s="17"/>
      <c r="SN31" s="17"/>
      <c r="SO31" s="17"/>
      <c r="SP31" s="17"/>
      <c r="SQ31" s="17"/>
      <c r="SR31" s="17"/>
      <c r="SS31" s="17"/>
      <c r="ST31" s="17"/>
      <c r="SU31" s="17"/>
      <c r="SV31" s="17"/>
      <c r="SW31" s="17"/>
      <c r="SX31" s="17"/>
      <c r="SY31" s="17"/>
      <c r="SZ31" s="17"/>
      <c r="TA31" s="17"/>
      <c r="TB31" s="17"/>
      <c r="TC31" s="17"/>
      <c r="TD31" s="17"/>
      <c r="TE31" s="17"/>
      <c r="TF31" s="17"/>
      <c r="TG31" s="17"/>
      <c r="TH31" s="17"/>
      <c r="TI31" s="17"/>
      <c r="TJ31" s="17"/>
      <c r="TK31" s="17"/>
      <c r="TL31" s="17"/>
      <c r="TM31" s="17"/>
      <c r="TN31" s="17"/>
      <c r="TO31" s="17"/>
      <c r="TP31" s="17"/>
      <c r="TQ31" s="17"/>
      <c r="TR31" s="17"/>
      <c r="TS31" s="17"/>
      <c r="TT31" s="17"/>
      <c r="TU31" s="17"/>
      <c r="TV31" s="17"/>
      <c r="TW31" s="17"/>
      <c r="TX31" s="17"/>
      <c r="TY31" s="17"/>
      <c r="TZ31" s="17"/>
      <c r="UA31" s="17"/>
      <c r="UB31" s="17"/>
      <c r="UC31" s="17"/>
      <c r="UD31" s="17"/>
      <c r="UE31" s="17"/>
      <c r="UF31" s="17"/>
      <c r="UG31" s="17"/>
      <c r="UH31" s="17"/>
      <c r="UI31" s="17"/>
      <c r="UJ31" s="17"/>
      <c r="UK31" s="17"/>
      <c r="UL31" s="17"/>
      <c r="UM31" s="17"/>
      <c r="UN31" s="17"/>
      <c r="UO31" s="17"/>
      <c r="UP31" s="17"/>
      <c r="UQ31" s="17"/>
      <c r="UR31" s="17"/>
      <c r="US31" s="17"/>
      <c r="UT31" s="17"/>
      <c r="UU31" s="17"/>
      <c r="UV31" s="17"/>
      <c r="UW31" s="17"/>
      <c r="UX31" s="17"/>
      <c r="UY31" s="17"/>
      <c r="UZ31" s="17"/>
      <c r="VA31" s="17"/>
      <c r="VB31" s="17"/>
      <c r="VC31" s="17"/>
      <c r="VD31" s="17"/>
      <c r="VE31" s="17"/>
      <c r="VF31" s="17"/>
      <c r="VG31" s="17"/>
      <c r="VH31" s="17"/>
      <c r="VI31" s="17"/>
      <c r="VJ31" s="17"/>
      <c r="VK31" s="17"/>
      <c r="VL31" s="17"/>
      <c r="VM31" s="17"/>
      <c r="VN31" s="17"/>
      <c r="VO31" s="17"/>
      <c r="VP31" s="17"/>
      <c r="VQ31" s="17"/>
      <c r="VR31" s="17"/>
      <c r="VS31" s="17"/>
      <c r="VT31" s="17"/>
      <c r="VU31" s="17"/>
      <c r="VV31" s="17"/>
      <c r="VW31" s="17"/>
      <c r="VX31" s="17"/>
      <c r="VY31" s="17"/>
      <c r="VZ31" s="17"/>
      <c r="WA31" s="17"/>
      <c r="WB31" s="17"/>
      <c r="WC31" s="17"/>
      <c r="WD31" s="17"/>
      <c r="WE31" s="17"/>
      <c r="WF31" s="17"/>
      <c r="WG31" s="17"/>
      <c r="WH31" s="17"/>
      <c r="WI31" s="17"/>
      <c r="WJ31" s="17"/>
      <c r="WK31" s="17"/>
      <c r="WL31" s="17"/>
      <c r="WM31" s="17"/>
      <c r="WN31" s="17"/>
      <c r="WO31" s="17"/>
      <c r="WP31" s="17"/>
      <c r="WQ31" s="17"/>
      <c r="WR31" s="17"/>
      <c r="WS31" s="17"/>
      <c r="WT31" s="17"/>
      <c r="WU31" s="17"/>
      <c r="WV31" s="17"/>
      <c r="WW31" s="17"/>
      <c r="WX31" s="17"/>
      <c r="WY31" s="17"/>
      <c r="WZ31" s="17"/>
      <c r="XA31" s="17"/>
      <c r="XB31" s="17"/>
      <c r="XC31" s="17"/>
      <c r="XD31" s="17"/>
      <c r="XE31" s="17"/>
      <c r="XF31" s="17"/>
      <c r="XG31" s="17"/>
      <c r="XH31" s="17"/>
      <c r="XI31" s="17"/>
      <c r="XJ31" s="17"/>
      <c r="XK31" s="17"/>
      <c r="XL31" s="17"/>
      <c r="XM31" s="17"/>
      <c r="XN31" s="17"/>
      <c r="XO31" s="17"/>
      <c r="XP31" s="17"/>
      <c r="XQ31" s="17"/>
      <c r="XR31" s="17"/>
      <c r="XS31" s="17"/>
      <c r="XT31" s="17"/>
      <c r="XU31" s="17"/>
      <c r="XV31" s="17"/>
      <c r="XW31" s="17"/>
      <c r="XX31" s="17"/>
      <c r="XY31" s="17"/>
      <c r="XZ31" s="17"/>
      <c r="YA31" s="17"/>
      <c r="YB31" s="17"/>
      <c r="YC31" s="17"/>
      <c r="YD31" s="17"/>
      <c r="YE31" s="17"/>
      <c r="YF31" s="17"/>
      <c r="YG31" s="17"/>
      <c r="YH31" s="17"/>
      <c r="YI31" s="17"/>
      <c r="YJ31" s="17"/>
      <c r="YK31" s="17"/>
      <c r="YL31" s="17"/>
      <c r="YM31" s="17"/>
      <c r="YN31" s="17"/>
      <c r="YO31" s="17"/>
      <c r="YP31" s="17"/>
      <c r="YQ31" s="17"/>
      <c r="YR31" s="17"/>
      <c r="YS31" s="17"/>
      <c r="YT31" s="17"/>
      <c r="YU31" s="17"/>
      <c r="YV31" s="17"/>
      <c r="YW31" s="17"/>
      <c r="YX31" s="17"/>
      <c r="YY31" s="17"/>
      <c r="YZ31" s="17"/>
      <c r="ZA31" s="17"/>
      <c r="ZB31" s="17"/>
      <c r="ZC31" s="17"/>
      <c r="ZD31" s="17"/>
      <c r="ZE31" s="17"/>
      <c r="ZF31" s="17"/>
      <c r="ZG31" s="17"/>
      <c r="ZH31" s="17"/>
      <c r="ZI31" s="17"/>
      <c r="ZJ31" s="17"/>
      <c r="ZK31" s="17"/>
      <c r="ZL31" s="17"/>
      <c r="ZM31" s="17"/>
      <c r="ZN31" s="17"/>
      <c r="ZO31" s="17"/>
      <c r="ZP31" s="17"/>
      <c r="ZQ31" s="17"/>
      <c r="ZR31" s="17"/>
      <c r="ZS31" s="17"/>
      <c r="ZT31" s="17"/>
      <c r="ZU31" s="17"/>
      <c r="ZV31" s="17"/>
      <c r="ZW31" s="17"/>
      <c r="ZX31" s="17"/>
      <c r="ZY31" s="17"/>
      <c r="ZZ31" s="17"/>
      <c r="AAA31" s="17"/>
      <c r="AAB31" s="17"/>
      <c r="AAC31" s="17"/>
      <c r="AAD31" s="17"/>
      <c r="AAE31" s="17"/>
      <c r="AAF31" s="17"/>
      <c r="AAG31" s="17"/>
      <c r="AAH31" s="17"/>
      <c r="AAI31" s="17"/>
      <c r="AAJ31" s="17"/>
      <c r="AAK31" s="17"/>
      <c r="AAL31" s="17"/>
      <c r="AAM31" s="17"/>
      <c r="AAN31" s="17"/>
      <c r="AAO31" s="17"/>
      <c r="AAP31" s="17"/>
      <c r="AAQ31" s="17"/>
      <c r="AAR31" s="17"/>
      <c r="AAS31" s="17"/>
      <c r="AAT31" s="17"/>
      <c r="AAU31" s="17"/>
      <c r="AAV31" s="17"/>
      <c r="AAW31" s="17"/>
      <c r="AAX31" s="17"/>
      <c r="AAY31" s="17"/>
      <c r="AAZ31" s="17"/>
      <c r="ABA31" s="17"/>
      <c r="ABB31" s="17"/>
      <c r="ABC31" s="17"/>
      <c r="ABD31" s="17"/>
      <c r="ABE31" s="17"/>
      <c r="ABF31" s="17"/>
      <c r="ABG31" s="17"/>
      <c r="ABH31" s="17"/>
      <c r="ABI31" s="17"/>
      <c r="ABJ31" s="17"/>
      <c r="ABK31" s="17"/>
      <c r="ABL31" s="17"/>
      <c r="ABM31" s="17"/>
      <c r="ABN31" s="17"/>
      <c r="ABO31" s="17"/>
      <c r="ABP31" s="17"/>
      <c r="ABQ31" s="17"/>
      <c r="ABR31" s="17"/>
      <c r="ABS31" s="17"/>
      <c r="ABT31" s="17"/>
      <c r="ABU31" s="17"/>
      <c r="ABV31" s="17"/>
      <c r="ABW31" s="17"/>
      <c r="ABX31" s="17"/>
      <c r="ABY31" s="17"/>
      <c r="ABZ31" s="17"/>
      <c r="ACA31" s="17"/>
      <c r="ACB31" s="17"/>
      <c r="ACC31" s="17"/>
      <c r="ACD31" s="17"/>
      <c r="ACE31" s="17"/>
      <c r="ACF31" s="17"/>
      <c r="ACG31" s="17"/>
      <c r="ACH31" s="17"/>
      <c r="ACI31" s="17"/>
      <c r="ACJ31" s="17"/>
      <c r="ACK31" s="17"/>
      <c r="ACL31" s="17"/>
      <c r="ACM31" s="17"/>
      <c r="ACN31" s="17"/>
      <c r="ACO31" s="17"/>
      <c r="ACP31" s="17"/>
      <c r="ACQ31" s="17"/>
      <c r="ACR31" s="17"/>
      <c r="ACS31" s="17"/>
      <c r="ACT31" s="17"/>
      <c r="ACU31" s="17"/>
      <c r="ACV31" s="17"/>
      <c r="ACW31" s="17"/>
      <c r="ACX31" s="17"/>
      <c r="ACY31" s="17"/>
      <c r="ACZ31" s="17"/>
      <c r="ADA31" s="17"/>
      <c r="ADB31" s="17"/>
      <c r="ADC31" s="17"/>
      <c r="ADD31" s="17"/>
      <c r="ADE31" s="17"/>
      <c r="ADF31" s="17"/>
      <c r="ADG31" s="17"/>
      <c r="ADH31" s="17"/>
      <c r="ADI31" s="17"/>
      <c r="ADJ31" s="17"/>
      <c r="ADK31" s="17"/>
      <c r="ADL31" s="17"/>
      <c r="ADM31" s="17"/>
      <c r="ADN31" s="17"/>
      <c r="ADO31" s="17"/>
      <c r="ADP31" s="17"/>
      <c r="ADQ31" s="17"/>
      <c r="ADR31" s="17"/>
      <c r="ADS31" s="17"/>
      <c r="ADT31" s="17"/>
      <c r="ADU31" s="17"/>
      <c r="ADV31" s="17"/>
      <c r="ADW31" s="17"/>
      <c r="ADX31" s="17"/>
      <c r="ADY31" s="17"/>
      <c r="ADZ31" s="17"/>
      <c r="AEA31" s="17"/>
      <c r="AEB31" s="17"/>
      <c r="AEC31" s="17"/>
      <c r="AED31" s="17"/>
      <c r="AEE31" s="17"/>
      <c r="AEF31" s="17"/>
      <c r="AEG31" s="17"/>
      <c r="AEH31" s="17"/>
      <c r="AEI31" s="17"/>
      <c r="AEJ31" s="17"/>
      <c r="AEK31" s="17"/>
      <c r="AEL31" s="17"/>
      <c r="AEM31" s="17"/>
      <c r="AEN31" s="17"/>
      <c r="AEO31" s="17"/>
      <c r="AEP31" s="17"/>
      <c r="AEQ31" s="17"/>
      <c r="AER31" s="17"/>
      <c r="AES31" s="17"/>
      <c r="AET31" s="17"/>
      <c r="AEU31" s="17"/>
      <c r="AEV31" s="17"/>
      <c r="AEW31" s="17"/>
      <c r="AEX31" s="17"/>
      <c r="AEY31" s="17"/>
      <c r="AEZ31" s="17"/>
      <c r="AFA31" s="17"/>
      <c r="AFB31" s="17"/>
      <c r="AFC31" s="17"/>
      <c r="AFD31" s="17"/>
      <c r="AFE31" s="17"/>
      <c r="AFF31" s="17"/>
      <c r="AFG31" s="17"/>
      <c r="AFH31" s="17"/>
      <c r="AFI31" s="17"/>
      <c r="AFJ31" s="17"/>
      <c r="AFK31" s="17"/>
      <c r="AFL31" s="17"/>
      <c r="AFM31" s="17"/>
      <c r="AFN31" s="17"/>
      <c r="AFO31" s="17"/>
      <c r="AFP31" s="17"/>
      <c r="AFQ31" s="17"/>
      <c r="AFR31" s="17"/>
      <c r="AFS31" s="17"/>
      <c r="AFT31" s="17"/>
      <c r="AFU31" s="17"/>
      <c r="AFV31" s="17"/>
      <c r="AFW31" s="17"/>
      <c r="AFX31" s="17"/>
      <c r="AFY31" s="17"/>
      <c r="AFZ31" s="17"/>
      <c r="AGA31" s="17"/>
      <c r="AGB31" s="17"/>
      <c r="AGC31" s="17"/>
      <c r="AGD31" s="17"/>
      <c r="AGE31" s="17"/>
      <c r="AGF31" s="17"/>
      <c r="AGG31" s="17"/>
      <c r="AGH31" s="17"/>
      <c r="AGI31" s="17"/>
      <c r="AGJ31" s="17"/>
      <c r="AGK31" s="17"/>
      <c r="AGL31" s="17"/>
      <c r="AGM31" s="17"/>
      <c r="AGN31" s="17"/>
      <c r="AGO31" s="17"/>
      <c r="AGP31" s="17"/>
      <c r="AGQ31" s="17"/>
      <c r="AGR31" s="17"/>
      <c r="AGS31" s="17"/>
      <c r="AGT31" s="17"/>
      <c r="AGU31" s="17"/>
      <c r="AGV31" s="17"/>
      <c r="AGW31" s="17"/>
      <c r="AGX31" s="17"/>
      <c r="AGY31" s="17"/>
      <c r="AGZ31" s="17"/>
      <c r="AHA31" s="17"/>
      <c r="AHB31" s="17"/>
      <c r="AHC31" s="17"/>
      <c r="AHD31" s="17"/>
      <c r="AHE31" s="17"/>
      <c r="AHF31" s="17"/>
      <c r="AHG31" s="17"/>
      <c r="AHH31" s="17"/>
      <c r="AHI31" s="17"/>
      <c r="AHJ31" s="17"/>
      <c r="AHK31" s="17"/>
      <c r="AHL31" s="17"/>
      <c r="AHM31" s="17"/>
      <c r="AHN31" s="17"/>
      <c r="AHO31" s="17"/>
      <c r="AHP31" s="17"/>
      <c r="AHQ31" s="17"/>
      <c r="AHR31" s="17"/>
      <c r="AHS31" s="17"/>
      <c r="AHT31" s="17"/>
      <c r="AHU31" s="17"/>
      <c r="AHV31" s="17"/>
      <c r="AHW31" s="17"/>
      <c r="AHX31" s="17"/>
      <c r="AHY31" s="17"/>
      <c r="AHZ31" s="17"/>
      <c r="AIA31" s="17"/>
      <c r="AIB31" s="17"/>
      <c r="AIC31" s="17"/>
      <c r="AID31" s="17"/>
      <c r="AIE31" s="17"/>
      <c r="AIF31" s="17"/>
      <c r="AIG31" s="17"/>
      <c r="AIH31" s="17"/>
      <c r="AII31" s="17"/>
      <c r="AIJ31" s="17"/>
      <c r="AIK31" s="17"/>
      <c r="AIL31" s="17"/>
      <c r="AIM31" s="17"/>
      <c r="AIN31" s="17"/>
      <c r="AIO31" s="17"/>
      <c r="AIP31" s="17"/>
      <c r="AIQ31" s="17"/>
      <c r="AIR31" s="17"/>
      <c r="AIS31" s="17"/>
      <c r="AIT31" s="17"/>
      <c r="AIU31" s="17"/>
      <c r="AIV31" s="17"/>
      <c r="AIW31" s="17"/>
      <c r="AIX31" s="17"/>
      <c r="AIY31" s="17"/>
      <c r="AIZ31" s="17"/>
      <c r="AJA31" s="17"/>
      <c r="AJB31" s="17"/>
      <c r="AJC31" s="17"/>
      <c r="AJD31" s="17"/>
      <c r="AJE31" s="17"/>
      <c r="AJF31" s="17"/>
      <c r="AJG31" s="17"/>
      <c r="AJH31" s="17"/>
      <c r="AJI31" s="17"/>
      <c r="AJJ31" s="17"/>
      <c r="AJK31" s="17"/>
      <c r="AJL31" s="17"/>
      <c r="AJM31" s="17"/>
      <c r="AJN31" s="17"/>
      <c r="AJO31" s="17"/>
      <c r="AJP31" s="17"/>
      <c r="AJQ31" s="17"/>
      <c r="AJR31" s="17"/>
      <c r="AJS31" s="17"/>
      <c r="AJT31" s="17"/>
      <c r="AJU31" s="17"/>
      <c r="AJV31" s="17"/>
      <c r="AJW31" s="17"/>
      <c r="AJX31" s="17"/>
      <c r="AJY31" s="17"/>
      <c r="AJZ31" s="17"/>
      <c r="AKA31" s="17"/>
      <c r="AKB31" s="17"/>
      <c r="AKC31" s="17"/>
      <c r="AKD31" s="17"/>
      <c r="AKE31" s="17"/>
      <c r="AKF31" s="17"/>
      <c r="AKG31" s="17"/>
      <c r="AKH31" s="17"/>
      <c r="AKI31" s="17"/>
      <c r="AKJ31" s="17"/>
      <c r="AKK31" s="17"/>
      <c r="AKL31" s="17"/>
      <c r="AKM31" s="17"/>
      <c r="AKN31" s="17"/>
      <c r="AKO31" s="17"/>
      <c r="AKP31" s="17"/>
      <c r="AKQ31" s="17"/>
      <c r="AKR31" s="17"/>
      <c r="AKS31" s="17"/>
      <c r="AKT31" s="17"/>
      <c r="AKU31" s="17"/>
      <c r="AKV31" s="17"/>
      <c r="AKW31" s="17"/>
      <c r="AKX31" s="17"/>
      <c r="AKY31" s="17"/>
      <c r="AKZ31" s="17"/>
      <c r="ALA31" s="17"/>
      <c r="ALB31" s="17"/>
      <c r="ALC31" s="17"/>
      <c r="ALD31" s="17"/>
      <c r="ALE31" s="17"/>
      <c r="ALF31" s="17"/>
      <c r="ALG31" s="17"/>
      <c r="ALH31" s="17"/>
      <c r="ALI31" s="17"/>
      <c r="ALJ31" s="17"/>
      <c r="ALK31" s="17"/>
      <c r="ALL31" s="17"/>
      <c r="ALM31" s="17"/>
      <c r="ALN31" s="17"/>
      <c r="ALO31" s="17"/>
      <c r="ALP31" s="17"/>
      <c r="ALQ31" s="17"/>
      <c r="ALR31" s="17"/>
      <c r="ALS31" s="17"/>
      <c r="ALT31" s="17"/>
      <c r="ALU31" s="17"/>
      <c r="ALV31" s="17"/>
      <c r="ALW31" s="17"/>
      <c r="ALX31" s="17"/>
      <c r="ALY31" s="17"/>
      <c r="ALZ31" s="17"/>
      <c r="AMA31" s="17"/>
      <c r="AMB31" s="17"/>
      <c r="AMC31" s="17"/>
      <c r="AMD31" s="17"/>
      <c r="AME31" s="17"/>
      <c r="AMF31" s="17"/>
      <c r="AMG31" s="17"/>
      <c r="AMH31" s="17"/>
      <c r="AMI31" s="17"/>
      <c r="AMJ31" s="17"/>
    </row>
    <row r="32" spans="1:1024" ht="12.75" customHeight="1" x14ac:dyDescent="0.2">
      <c r="A32" s="18" t="s">
        <v>27</v>
      </c>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20"/>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c r="CV32" s="19"/>
      <c r="CW32" s="19"/>
      <c r="CX32" s="19"/>
      <c r="CY32" s="19"/>
      <c r="CZ32" s="19"/>
      <c r="DA32" s="19"/>
      <c r="DB32" s="19"/>
      <c r="DC32" s="19"/>
      <c r="DD32" s="19"/>
      <c r="DE32" s="19"/>
      <c r="DF32" s="19"/>
      <c r="DG32" s="19"/>
      <c r="DH32" s="19"/>
      <c r="DI32" s="19"/>
      <c r="DJ32" s="19"/>
      <c r="DK32" s="19"/>
      <c r="DL32" s="19"/>
      <c r="DM32" s="19"/>
      <c r="DN32" s="19"/>
      <c r="DO32" s="19"/>
      <c r="DP32" s="19"/>
      <c r="DQ32" s="19"/>
      <c r="DR32" s="19"/>
      <c r="DS32" s="19"/>
      <c r="DT32" s="19"/>
      <c r="DU32" s="19"/>
      <c r="DV32" s="19"/>
      <c r="DW32" s="19"/>
      <c r="DX32" s="19"/>
      <c r="DY32" s="19"/>
      <c r="DZ32" s="19"/>
      <c r="EA32" s="19"/>
      <c r="EB32" s="19"/>
      <c r="EC32" s="19"/>
      <c r="ED32" s="19"/>
      <c r="EE32" s="19"/>
      <c r="EF32" s="19"/>
      <c r="EG32" s="19"/>
      <c r="EH32" s="19"/>
      <c r="EI32" s="19"/>
      <c r="EJ32" s="19"/>
      <c r="EK32" s="19"/>
      <c r="EL32" s="19"/>
      <c r="EM32" s="19"/>
      <c r="EN32" s="19"/>
      <c r="EO32" s="19"/>
      <c r="EP32" s="19"/>
      <c r="EQ32" s="19"/>
      <c r="ER32" s="19"/>
      <c r="ES32" s="19"/>
      <c r="ET32" s="19"/>
      <c r="EU32" s="19"/>
      <c r="EV32" s="19"/>
      <c r="EW32" s="19"/>
      <c r="EX32" s="19"/>
      <c r="EY32" s="19"/>
      <c r="EZ32" s="19"/>
      <c r="FA32" s="19"/>
      <c r="FB32" s="19"/>
      <c r="FC32" s="19"/>
      <c r="FD32" s="19"/>
      <c r="FE32" s="19"/>
      <c r="FF32" s="19"/>
      <c r="FG32" s="19"/>
      <c r="FH32" s="19"/>
      <c r="FI32" s="19"/>
      <c r="FJ32" s="19"/>
      <c r="FK32" s="19"/>
      <c r="FL32" s="19"/>
      <c r="FM32" s="19"/>
      <c r="FN32" s="19"/>
      <c r="FO32" s="19"/>
      <c r="FP32" s="19"/>
      <c r="FQ32" s="19"/>
      <c r="FR32" s="19"/>
      <c r="FS32" s="19"/>
      <c r="FT32" s="19"/>
      <c r="FU32" s="19"/>
      <c r="FV32" s="19"/>
      <c r="FW32" s="19"/>
      <c r="FX32" s="19"/>
      <c r="FY32" s="19"/>
      <c r="FZ32" s="19"/>
      <c r="GA32" s="19"/>
      <c r="GB32" s="19"/>
      <c r="GC32" s="19"/>
      <c r="GD32" s="19"/>
      <c r="GE32" s="19"/>
      <c r="GF32" s="19"/>
      <c r="GG32" s="19"/>
      <c r="GH32" s="19"/>
      <c r="GI32" s="19"/>
      <c r="GJ32" s="19"/>
      <c r="GK32" s="19"/>
      <c r="GL32" s="19"/>
      <c r="GM32" s="19"/>
      <c r="GN32" s="19"/>
      <c r="GO32" s="19"/>
      <c r="GP32" s="19"/>
      <c r="GQ32" s="19"/>
      <c r="GR32" s="19"/>
      <c r="GS32" s="19"/>
      <c r="GT32" s="19"/>
      <c r="GU32" s="19"/>
      <c r="GV32" s="19"/>
      <c r="GW32" s="19"/>
      <c r="GX32" s="19"/>
      <c r="GY32" s="19"/>
      <c r="GZ32" s="19"/>
      <c r="HA32" s="19"/>
      <c r="HB32" s="19"/>
      <c r="HC32" s="19"/>
      <c r="HD32" s="19"/>
      <c r="HE32" s="19"/>
      <c r="HF32" s="19"/>
      <c r="HG32" s="19"/>
      <c r="HH32" s="19"/>
      <c r="HI32" s="19"/>
      <c r="HJ32" s="19"/>
      <c r="HK32" s="19"/>
      <c r="HL32" s="19"/>
      <c r="HM32" s="19"/>
      <c r="HN32" s="19"/>
      <c r="HO32" s="19"/>
      <c r="HP32" s="19"/>
      <c r="HQ32" s="19"/>
      <c r="HR32" s="19"/>
      <c r="HS32" s="19"/>
      <c r="HT32" s="19"/>
      <c r="HU32" s="19"/>
      <c r="HV32" s="19"/>
      <c r="HW32" s="19"/>
      <c r="HX32" s="19"/>
      <c r="HY32" s="19"/>
      <c r="HZ32" s="19"/>
      <c r="IA32" s="19"/>
      <c r="IB32" s="19"/>
      <c r="IC32" s="19"/>
      <c r="ID32" s="19"/>
      <c r="IE32" s="19"/>
      <c r="IF32" s="19"/>
      <c r="IG32" s="19"/>
      <c r="IH32" s="19"/>
      <c r="II32" s="19"/>
      <c r="IJ32" s="19"/>
      <c r="IK32" s="19"/>
      <c r="IL32" s="19"/>
      <c r="IM32" s="19"/>
      <c r="IN32" s="19"/>
      <c r="IO32" s="19"/>
      <c r="IP32" s="19"/>
      <c r="IQ32" s="19"/>
      <c r="IR32" s="19"/>
      <c r="IS32" s="19"/>
      <c r="IT32" s="19"/>
      <c r="IU32" s="19"/>
      <c r="IV32" s="19"/>
      <c r="IW32" s="19"/>
      <c r="IX32" s="19"/>
      <c r="IY32" s="19"/>
      <c r="IZ32" s="19"/>
      <c r="JA32" s="19"/>
      <c r="JB32" s="19"/>
      <c r="JC32" s="19"/>
      <c r="JD32" s="19"/>
      <c r="JE32" s="19"/>
      <c r="JF32" s="19"/>
      <c r="JG32" s="19"/>
      <c r="JH32" s="19"/>
      <c r="JI32" s="19"/>
      <c r="JJ32" s="19"/>
      <c r="JK32" s="19"/>
      <c r="JL32" s="19"/>
      <c r="JM32" s="19"/>
      <c r="JN32" s="19"/>
      <c r="JO32" s="19"/>
      <c r="JP32" s="19"/>
      <c r="JQ32" s="19"/>
      <c r="JR32" s="19"/>
      <c r="JS32" s="19"/>
      <c r="JT32" s="19"/>
      <c r="JU32" s="19"/>
      <c r="JV32" s="19"/>
      <c r="JW32" s="19"/>
      <c r="JX32" s="19"/>
      <c r="JY32" s="19"/>
      <c r="JZ32" s="19"/>
      <c r="KA32" s="19"/>
      <c r="KB32" s="19"/>
      <c r="KC32" s="19"/>
      <c r="KD32" s="19"/>
      <c r="KE32" s="19"/>
      <c r="KF32" s="19"/>
      <c r="KG32" s="19"/>
      <c r="KH32" s="19"/>
      <c r="KI32" s="19"/>
      <c r="KJ32" s="19"/>
      <c r="KK32" s="19"/>
      <c r="KL32" s="19"/>
      <c r="KM32" s="19"/>
      <c r="KN32" s="19"/>
      <c r="KO32" s="19"/>
      <c r="KP32" s="19"/>
      <c r="KQ32" s="19"/>
      <c r="KR32" s="19"/>
      <c r="KS32" s="19"/>
      <c r="KT32" s="19"/>
      <c r="KU32" s="19"/>
      <c r="KV32" s="19"/>
      <c r="KW32" s="19"/>
      <c r="KX32" s="19"/>
      <c r="KY32" s="19"/>
      <c r="KZ32" s="19"/>
      <c r="LA32" s="19"/>
      <c r="LB32" s="19"/>
      <c r="LC32" s="19"/>
      <c r="LD32" s="19"/>
      <c r="LE32" s="19"/>
      <c r="LF32" s="19"/>
      <c r="LG32" s="19"/>
      <c r="LH32" s="19"/>
      <c r="LI32" s="19"/>
      <c r="LJ32" s="19"/>
      <c r="LK32" s="19"/>
      <c r="LL32" s="19"/>
      <c r="LM32" s="19"/>
      <c r="LN32" s="19"/>
      <c r="LO32" s="19"/>
      <c r="LP32" s="19"/>
      <c r="LQ32" s="19"/>
      <c r="LR32" s="19"/>
      <c r="LS32" s="19"/>
      <c r="LT32" s="19"/>
      <c r="LU32" s="19"/>
      <c r="LV32" s="19"/>
      <c r="LW32" s="19"/>
      <c r="LX32" s="19"/>
      <c r="LY32" s="19"/>
      <c r="LZ32" s="19"/>
      <c r="MA32" s="19"/>
      <c r="MB32" s="19"/>
      <c r="MC32" s="19"/>
      <c r="MD32" s="19"/>
      <c r="ME32" s="19"/>
      <c r="MF32" s="19"/>
      <c r="MG32" s="19"/>
      <c r="MH32" s="19"/>
      <c r="MI32" s="19"/>
      <c r="MJ32" s="19"/>
      <c r="MK32" s="19"/>
      <c r="ML32" s="19"/>
      <c r="MM32" s="19"/>
      <c r="MN32" s="19"/>
      <c r="MO32" s="19"/>
      <c r="MP32" s="19"/>
      <c r="MQ32" s="19"/>
      <c r="MR32" s="19"/>
      <c r="MS32" s="19"/>
      <c r="MT32" s="19"/>
      <c r="MU32" s="19"/>
      <c r="MV32" s="19"/>
      <c r="MW32" s="19"/>
      <c r="MX32" s="19"/>
      <c r="MY32" s="19"/>
      <c r="MZ32" s="19"/>
      <c r="NA32" s="19"/>
      <c r="NB32" s="19"/>
      <c r="NC32" s="19"/>
      <c r="ND32" s="19"/>
      <c r="NE32" s="19"/>
      <c r="NF32" s="19"/>
      <c r="NG32" s="19"/>
      <c r="NH32" s="19"/>
      <c r="NI32" s="19"/>
      <c r="NJ32" s="19"/>
      <c r="NK32" s="19"/>
      <c r="NL32" s="19"/>
      <c r="NM32" s="19"/>
      <c r="NN32" s="19"/>
      <c r="NO32" s="19"/>
      <c r="NP32" s="19"/>
      <c r="NQ32" s="19"/>
      <c r="NR32" s="19"/>
      <c r="NS32" s="19"/>
      <c r="NT32" s="19"/>
      <c r="NU32" s="19"/>
      <c r="NV32" s="19"/>
      <c r="NW32" s="19"/>
      <c r="NX32" s="19"/>
      <c r="NY32" s="19"/>
      <c r="NZ32" s="19"/>
      <c r="OA32" s="19"/>
      <c r="OB32" s="19"/>
      <c r="OC32" s="19"/>
      <c r="OD32" s="19"/>
      <c r="OE32" s="19"/>
      <c r="OF32" s="19"/>
      <c r="OG32" s="19"/>
      <c r="OH32" s="19"/>
      <c r="OI32" s="19"/>
      <c r="OJ32" s="19"/>
      <c r="OK32" s="19"/>
      <c r="OL32" s="19"/>
      <c r="OM32" s="19"/>
      <c r="ON32" s="19"/>
      <c r="OO32" s="19"/>
      <c r="OP32" s="19"/>
      <c r="OQ32" s="19"/>
      <c r="OR32" s="19"/>
      <c r="OS32" s="19"/>
      <c r="OT32" s="19"/>
      <c r="OU32" s="19"/>
      <c r="OV32" s="19"/>
      <c r="OW32" s="19"/>
      <c r="OX32" s="19"/>
      <c r="OY32" s="19"/>
      <c r="OZ32" s="19"/>
      <c r="PA32" s="19"/>
      <c r="PB32" s="19"/>
      <c r="PC32" s="19"/>
      <c r="PD32" s="19"/>
      <c r="PE32" s="19"/>
      <c r="PF32" s="19"/>
      <c r="PG32" s="19"/>
      <c r="PH32" s="19"/>
      <c r="PI32" s="19"/>
      <c r="PJ32" s="19"/>
      <c r="PK32" s="19"/>
      <c r="PL32" s="19"/>
      <c r="PM32" s="19"/>
      <c r="PN32" s="19"/>
      <c r="PO32" s="19"/>
      <c r="PP32" s="19"/>
      <c r="PQ32" s="19"/>
      <c r="PR32" s="19"/>
      <c r="PS32" s="19"/>
      <c r="PT32" s="19"/>
      <c r="PU32" s="19"/>
      <c r="PV32" s="19"/>
      <c r="PW32" s="19"/>
      <c r="PX32" s="19"/>
      <c r="PY32" s="19"/>
      <c r="PZ32" s="19"/>
      <c r="QA32" s="19"/>
      <c r="QB32" s="19"/>
      <c r="QC32" s="19"/>
      <c r="QD32" s="19"/>
      <c r="QE32" s="19"/>
      <c r="QF32" s="19"/>
      <c r="QG32" s="19"/>
      <c r="QH32" s="19"/>
      <c r="QI32" s="19"/>
      <c r="QJ32" s="19"/>
      <c r="QK32" s="19"/>
      <c r="QL32" s="19"/>
      <c r="QM32" s="19"/>
      <c r="QN32" s="19"/>
      <c r="QO32" s="19"/>
      <c r="QP32" s="19"/>
      <c r="QQ32" s="19"/>
      <c r="QR32" s="19"/>
      <c r="QS32" s="19"/>
      <c r="QT32" s="19"/>
      <c r="QU32" s="19"/>
      <c r="QV32" s="19"/>
      <c r="QW32" s="19"/>
      <c r="QX32" s="19"/>
      <c r="QY32" s="19"/>
      <c r="QZ32" s="19"/>
      <c r="RA32" s="19"/>
      <c r="RB32" s="19"/>
      <c r="RC32" s="19"/>
      <c r="RD32" s="19"/>
      <c r="RE32" s="19"/>
      <c r="RF32" s="19"/>
      <c r="RG32" s="19"/>
      <c r="RH32" s="19"/>
      <c r="RI32" s="19"/>
      <c r="RJ32" s="19"/>
      <c r="RK32" s="19"/>
      <c r="RL32" s="19"/>
      <c r="RM32" s="19"/>
      <c r="RN32" s="19"/>
      <c r="RO32" s="19"/>
      <c r="RP32" s="19"/>
      <c r="RQ32" s="19"/>
      <c r="RR32" s="19"/>
      <c r="RS32" s="19"/>
      <c r="RT32" s="19"/>
      <c r="RU32" s="19"/>
      <c r="RV32" s="19"/>
      <c r="RW32" s="19"/>
      <c r="RX32" s="19"/>
      <c r="RY32" s="19"/>
      <c r="RZ32" s="19"/>
      <c r="SA32" s="19"/>
      <c r="SB32" s="19"/>
      <c r="SC32" s="19"/>
      <c r="SD32" s="19"/>
      <c r="SE32" s="19"/>
      <c r="SF32" s="19"/>
      <c r="SG32" s="19"/>
      <c r="SH32" s="19"/>
      <c r="SI32" s="19"/>
      <c r="SJ32" s="19"/>
      <c r="SK32" s="19"/>
      <c r="SL32" s="19"/>
      <c r="SM32" s="19"/>
      <c r="SN32" s="19"/>
      <c r="SO32" s="19"/>
      <c r="SP32" s="19"/>
      <c r="SQ32" s="19"/>
      <c r="SR32" s="19"/>
      <c r="SS32" s="19"/>
      <c r="ST32" s="19"/>
      <c r="SU32" s="19"/>
      <c r="SV32" s="19"/>
      <c r="SW32" s="19"/>
      <c r="SX32" s="19"/>
      <c r="SY32" s="19"/>
      <c r="SZ32" s="19"/>
      <c r="TA32" s="19"/>
      <c r="TB32" s="19"/>
      <c r="TC32" s="19"/>
      <c r="TD32" s="19"/>
      <c r="TE32" s="19"/>
      <c r="TF32" s="19"/>
      <c r="TG32" s="19"/>
      <c r="TH32" s="19"/>
      <c r="TI32" s="19"/>
      <c r="TJ32" s="19"/>
      <c r="TK32" s="19"/>
      <c r="TL32" s="19"/>
      <c r="TM32" s="19"/>
      <c r="TN32" s="19"/>
      <c r="TO32" s="19"/>
      <c r="TP32" s="19"/>
      <c r="TQ32" s="19"/>
      <c r="TR32" s="19"/>
      <c r="TS32" s="19"/>
      <c r="TT32" s="19"/>
      <c r="TU32" s="19"/>
      <c r="TV32" s="19"/>
      <c r="TW32" s="19"/>
      <c r="TX32" s="19"/>
      <c r="TY32" s="19"/>
      <c r="TZ32" s="19"/>
      <c r="UA32" s="19"/>
      <c r="UB32" s="19"/>
      <c r="UC32" s="19"/>
      <c r="UD32" s="19"/>
      <c r="UE32" s="19"/>
      <c r="UF32" s="19"/>
      <c r="UG32" s="19"/>
      <c r="UH32" s="19"/>
      <c r="UI32" s="19"/>
      <c r="UJ32" s="19"/>
      <c r="UK32" s="19"/>
      <c r="UL32" s="19"/>
      <c r="UM32" s="19"/>
      <c r="UN32" s="19"/>
      <c r="UO32" s="19"/>
      <c r="UP32" s="19"/>
      <c r="UQ32" s="19"/>
      <c r="UR32" s="19"/>
      <c r="US32" s="19"/>
      <c r="UT32" s="19"/>
      <c r="UU32" s="19"/>
      <c r="UV32" s="19"/>
      <c r="UW32" s="19"/>
      <c r="UX32" s="19"/>
      <c r="UY32" s="19"/>
      <c r="UZ32" s="19"/>
      <c r="VA32" s="19"/>
      <c r="VB32" s="19"/>
      <c r="VC32" s="19"/>
      <c r="VD32" s="19"/>
      <c r="VE32" s="19"/>
      <c r="VF32" s="19"/>
      <c r="VG32" s="19"/>
      <c r="VH32" s="19"/>
      <c r="VI32" s="19"/>
      <c r="VJ32" s="19"/>
      <c r="VK32" s="19"/>
      <c r="VL32" s="19"/>
      <c r="VM32" s="19"/>
      <c r="VN32" s="19"/>
      <c r="VO32" s="19"/>
      <c r="VP32" s="19"/>
      <c r="VQ32" s="19"/>
      <c r="VR32" s="19"/>
      <c r="VS32" s="19"/>
      <c r="VT32" s="19"/>
      <c r="VU32" s="19"/>
      <c r="VV32" s="19"/>
      <c r="VW32" s="19"/>
      <c r="VX32" s="19"/>
      <c r="VY32" s="19"/>
      <c r="VZ32" s="19"/>
      <c r="WA32" s="19"/>
      <c r="WB32" s="19"/>
      <c r="WC32" s="19"/>
      <c r="WD32" s="19"/>
      <c r="WE32" s="19"/>
      <c r="WF32" s="19"/>
      <c r="WG32" s="19"/>
      <c r="WH32" s="19"/>
      <c r="WI32" s="19"/>
      <c r="WJ32" s="19"/>
      <c r="WK32" s="19"/>
      <c r="WL32" s="19"/>
      <c r="WM32" s="19"/>
      <c r="WN32" s="19"/>
      <c r="WO32" s="19"/>
      <c r="WP32" s="19"/>
      <c r="WQ32" s="19"/>
      <c r="WR32" s="19"/>
      <c r="WS32" s="19"/>
      <c r="WT32" s="19"/>
      <c r="WU32" s="19"/>
      <c r="WV32" s="19"/>
      <c r="WW32" s="19"/>
      <c r="WX32" s="19"/>
      <c r="WY32" s="19"/>
      <c r="WZ32" s="19"/>
      <c r="XA32" s="19"/>
      <c r="XB32" s="19"/>
      <c r="XC32" s="19"/>
      <c r="XD32" s="19"/>
      <c r="XE32" s="19"/>
      <c r="XF32" s="19"/>
      <c r="XG32" s="19"/>
      <c r="XH32" s="19"/>
      <c r="XI32" s="19"/>
      <c r="XJ32" s="19"/>
      <c r="XK32" s="19"/>
      <c r="XL32" s="19"/>
      <c r="XM32" s="19"/>
      <c r="XN32" s="19"/>
      <c r="XO32" s="19"/>
      <c r="XP32" s="19"/>
      <c r="XQ32" s="19"/>
      <c r="XR32" s="19"/>
      <c r="XS32" s="19"/>
      <c r="XT32" s="19"/>
      <c r="XU32" s="19"/>
      <c r="XV32" s="19"/>
      <c r="XW32" s="19"/>
      <c r="XX32" s="19"/>
      <c r="XY32" s="19"/>
      <c r="XZ32" s="19"/>
      <c r="YA32" s="19"/>
      <c r="YB32" s="19"/>
      <c r="YC32" s="19"/>
      <c r="YD32" s="19"/>
      <c r="YE32" s="19"/>
      <c r="YF32" s="19"/>
      <c r="YG32" s="19"/>
      <c r="YH32" s="19"/>
      <c r="YI32" s="19"/>
      <c r="YJ32" s="19"/>
      <c r="YK32" s="19"/>
      <c r="YL32" s="19"/>
      <c r="YM32" s="19"/>
      <c r="YN32" s="19"/>
      <c r="YO32" s="19"/>
      <c r="YP32" s="19"/>
      <c r="YQ32" s="19"/>
      <c r="YR32" s="19"/>
      <c r="YS32" s="19"/>
      <c r="YT32" s="19"/>
      <c r="YU32" s="19"/>
      <c r="YV32" s="19"/>
      <c r="YW32" s="19"/>
      <c r="YX32" s="19"/>
      <c r="YY32" s="19"/>
      <c r="YZ32" s="19"/>
      <c r="ZA32" s="19"/>
      <c r="ZB32" s="19"/>
      <c r="ZC32" s="19"/>
      <c r="ZD32" s="19"/>
      <c r="ZE32" s="19"/>
      <c r="ZF32" s="19"/>
      <c r="ZG32" s="19"/>
      <c r="ZH32" s="19"/>
      <c r="ZI32" s="19"/>
      <c r="ZJ32" s="19"/>
      <c r="ZK32" s="19"/>
      <c r="ZL32" s="19"/>
      <c r="ZM32" s="19"/>
      <c r="ZN32" s="19"/>
      <c r="ZO32" s="19"/>
      <c r="ZP32" s="19"/>
      <c r="ZQ32" s="19"/>
      <c r="ZR32" s="19"/>
      <c r="ZS32" s="19"/>
      <c r="ZT32" s="19"/>
      <c r="ZU32" s="19"/>
      <c r="ZV32" s="19"/>
      <c r="ZW32" s="19"/>
      <c r="ZX32" s="19"/>
      <c r="ZY32" s="19"/>
      <c r="ZZ32" s="19"/>
      <c r="AAA32" s="19"/>
      <c r="AAB32" s="19"/>
      <c r="AAC32" s="19"/>
      <c r="AAD32" s="19"/>
      <c r="AAE32" s="19"/>
      <c r="AAF32" s="19"/>
      <c r="AAG32" s="19"/>
      <c r="AAH32" s="19"/>
      <c r="AAI32" s="19"/>
      <c r="AAJ32" s="19"/>
      <c r="AAK32" s="19"/>
      <c r="AAL32" s="19"/>
      <c r="AAM32" s="19"/>
      <c r="AAN32" s="19"/>
      <c r="AAO32" s="19"/>
      <c r="AAP32" s="19"/>
      <c r="AAQ32" s="19"/>
      <c r="AAR32" s="19"/>
      <c r="AAS32" s="19"/>
      <c r="AAT32" s="19"/>
      <c r="AAU32" s="19"/>
      <c r="AAV32" s="19"/>
      <c r="AAW32" s="19"/>
      <c r="AAX32" s="19"/>
      <c r="AAY32" s="19"/>
      <c r="AAZ32" s="19"/>
      <c r="ABA32" s="19"/>
      <c r="ABB32" s="19"/>
      <c r="ABC32" s="19"/>
      <c r="ABD32" s="19"/>
      <c r="ABE32" s="19"/>
      <c r="ABF32" s="19"/>
      <c r="ABG32" s="19"/>
      <c r="ABH32" s="19"/>
      <c r="ABI32" s="19"/>
      <c r="ABJ32" s="19"/>
      <c r="ABK32" s="19"/>
      <c r="ABL32" s="19"/>
      <c r="ABM32" s="19"/>
      <c r="ABN32" s="19"/>
      <c r="ABO32" s="19"/>
      <c r="ABP32" s="19"/>
      <c r="ABQ32" s="19"/>
      <c r="ABR32" s="19"/>
      <c r="ABS32" s="19"/>
      <c r="ABT32" s="19"/>
      <c r="ABU32" s="19"/>
      <c r="ABV32" s="19"/>
      <c r="ABW32" s="19"/>
      <c r="ABX32" s="19"/>
      <c r="ABY32" s="19"/>
      <c r="ABZ32" s="19"/>
      <c r="ACA32" s="19"/>
      <c r="ACB32" s="19"/>
      <c r="ACC32" s="19"/>
      <c r="ACD32" s="19"/>
      <c r="ACE32" s="19"/>
      <c r="ACF32" s="19"/>
      <c r="ACG32" s="19"/>
      <c r="ACH32" s="19"/>
      <c r="ACI32" s="19"/>
      <c r="ACJ32" s="19"/>
      <c r="ACK32" s="19"/>
      <c r="ACL32" s="19"/>
      <c r="ACM32" s="19"/>
      <c r="ACN32" s="19"/>
      <c r="ACO32" s="19"/>
      <c r="ACP32" s="19"/>
      <c r="ACQ32" s="19"/>
      <c r="ACR32" s="19"/>
      <c r="ACS32" s="19"/>
      <c r="ACT32" s="19"/>
      <c r="ACU32" s="19"/>
      <c r="ACV32" s="19"/>
      <c r="ACW32" s="19"/>
      <c r="ACX32" s="19"/>
      <c r="ACY32" s="19"/>
      <c r="ACZ32" s="19"/>
      <c r="ADA32" s="19"/>
      <c r="ADB32" s="19"/>
      <c r="ADC32" s="19"/>
      <c r="ADD32" s="19"/>
      <c r="ADE32" s="19"/>
      <c r="ADF32" s="19"/>
      <c r="ADG32" s="19"/>
      <c r="ADH32" s="19"/>
      <c r="ADI32" s="19"/>
      <c r="ADJ32" s="19"/>
      <c r="ADK32" s="19"/>
      <c r="ADL32" s="19"/>
      <c r="ADM32" s="19"/>
      <c r="ADN32" s="19"/>
      <c r="ADO32" s="19"/>
      <c r="ADP32" s="19"/>
      <c r="ADQ32" s="19"/>
      <c r="ADR32" s="19"/>
      <c r="ADS32" s="19"/>
      <c r="ADT32" s="19"/>
      <c r="ADU32" s="19"/>
      <c r="ADV32" s="19"/>
      <c r="ADW32" s="19"/>
      <c r="ADX32" s="19"/>
      <c r="ADY32" s="19"/>
      <c r="ADZ32" s="19"/>
      <c r="AEA32" s="19"/>
      <c r="AEB32" s="19"/>
      <c r="AEC32" s="19"/>
      <c r="AED32" s="19"/>
      <c r="AEE32" s="19"/>
      <c r="AEF32" s="19"/>
      <c r="AEG32" s="19"/>
      <c r="AEH32" s="19"/>
      <c r="AEI32" s="19"/>
      <c r="AEJ32" s="19"/>
      <c r="AEK32" s="19"/>
      <c r="AEL32" s="19"/>
      <c r="AEM32" s="19"/>
      <c r="AEN32" s="19"/>
      <c r="AEO32" s="19"/>
      <c r="AEP32" s="19"/>
      <c r="AEQ32" s="19"/>
      <c r="AER32" s="19"/>
      <c r="AES32" s="19"/>
      <c r="AET32" s="19"/>
      <c r="AEU32" s="19"/>
      <c r="AEV32" s="19"/>
      <c r="AEW32" s="19"/>
      <c r="AEX32" s="19"/>
      <c r="AEY32" s="19"/>
      <c r="AEZ32" s="19"/>
      <c r="AFA32" s="19"/>
      <c r="AFB32" s="19"/>
      <c r="AFC32" s="19"/>
      <c r="AFD32" s="19"/>
      <c r="AFE32" s="19"/>
      <c r="AFF32" s="19"/>
      <c r="AFG32" s="19"/>
      <c r="AFH32" s="19"/>
      <c r="AFI32" s="19"/>
      <c r="AFJ32" s="19"/>
      <c r="AFK32" s="19"/>
      <c r="AFL32" s="19"/>
      <c r="AFM32" s="19"/>
      <c r="AFN32" s="19"/>
      <c r="AFO32" s="19"/>
      <c r="AFP32" s="19"/>
      <c r="AFQ32" s="19"/>
      <c r="AFR32" s="19"/>
      <c r="AFS32" s="19"/>
      <c r="AFT32" s="19"/>
      <c r="AFU32" s="19"/>
      <c r="AFV32" s="19"/>
      <c r="AFW32" s="19"/>
      <c r="AFX32" s="19"/>
      <c r="AFY32" s="19"/>
      <c r="AFZ32" s="19"/>
      <c r="AGA32" s="19"/>
      <c r="AGB32" s="19"/>
      <c r="AGC32" s="19"/>
      <c r="AGD32" s="19"/>
      <c r="AGE32" s="19"/>
      <c r="AGF32" s="19"/>
      <c r="AGG32" s="19"/>
      <c r="AGH32" s="19"/>
      <c r="AGI32" s="19"/>
      <c r="AGJ32" s="19"/>
      <c r="AGK32" s="19"/>
      <c r="AGL32" s="19"/>
      <c r="AGM32" s="19"/>
      <c r="AGN32" s="19"/>
      <c r="AGO32" s="19"/>
      <c r="AGP32" s="19"/>
      <c r="AGQ32" s="19"/>
      <c r="AGR32" s="19"/>
      <c r="AGS32" s="19"/>
      <c r="AGT32" s="19"/>
      <c r="AGU32" s="19"/>
      <c r="AGV32" s="19"/>
      <c r="AGW32" s="19"/>
      <c r="AGX32" s="19"/>
      <c r="AGY32" s="19"/>
      <c r="AGZ32" s="19"/>
      <c r="AHA32" s="19"/>
      <c r="AHB32" s="19"/>
      <c r="AHC32" s="19"/>
      <c r="AHD32" s="19"/>
      <c r="AHE32" s="19"/>
      <c r="AHF32" s="19"/>
      <c r="AHG32" s="19"/>
      <c r="AHH32" s="19"/>
      <c r="AHI32" s="19"/>
      <c r="AHJ32" s="19"/>
      <c r="AHK32" s="19"/>
      <c r="AHL32" s="19"/>
      <c r="AHM32" s="19"/>
      <c r="AHN32" s="19"/>
      <c r="AHO32" s="19"/>
      <c r="AHP32" s="19"/>
      <c r="AHQ32" s="19"/>
      <c r="AHR32" s="19"/>
      <c r="AHS32" s="19"/>
      <c r="AHT32" s="19"/>
      <c r="AHU32" s="19"/>
      <c r="AHV32" s="19"/>
      <c r="AHW32" s="19"/>
      <c r="AHX32" s="19"/>
      <c r="AHY32" s="19"/>
      <c r="AHZ32" s="19"/>
      <c r="AIA32" s="19"/>
      <c r="AIB32" s="19"/>
      <c r="AIC32" s="19"/>
      <c r="AID32" s="19"/>
      <c r="AIE32" s="19"/>
      <c r="AIF32" s="19"/>
      <c r="AIG32" s="19"/>
      <c r="AIH32" s="19"/>
      <c r="AII32" s="19"/>
      <c r="AIJ32" s="19"/>
      <c r="AIK32" s="19"/>
      <c r="AIL32" s="19"/>
      <c r="AIM32" s="19"/>
      <c r="AIN32" s="19"/>
      <c r="AIO32" s="19"/>
      <c r="AIP32" s="19"/>
      <c r="AIQ32" s="19"/>
      <c r="AIR32" s="19"/>
      <c r="AIS32" s="19"/>
      <c r="AIT32" s="19"/>
      <c r="AIU32" s="19"/>
      <c r="AIV32" s="19"/>
      <c r="AIW32" s="19"/>
      <c r="AIX32" s="19"/>
      <c r="AIY32" s="19"/>
      <c r="AIZ32" s="19"/>
      <c r="AJA32" s="19"/>
      <c r="AJB32" s="19"/>
      <c r="AJC32" s="19"/>
      <c r="AJD32" s="19"/>
      <c r="AJE32" s="19"/>
      <c r="AJF32" s="19"/>
      <c r="AJG32" s="19"/>
      <c r="AJH32" s="19"/>
      <c r="AJI32" s="19"/>
      <c r="AJJ32" s="19"/>
      <c r="AJK32" s="19"/>
      <c r="AJL32" s="19"/>
      <c r="AJM32" s="19"/>
      <c r="AJN32" s="19"/>
      <c r="AJO32" s="19"/>
      <c r="AJP32" s="19"/>
      <c r="AJQ32" s="19"/>
      <c r="AJR32" s="19"/>
      <c r="AJS32" s="19"/>
      <c r="AJT32" s="19"/>
      <c r="AJU32" s="19"/>
      <c r="AJV32" s="19"/>
      <c r="AJW32" s="19"/>
      <c r="AJX32" s="19"/>
      <c r="AJY32" s="19"/>
      <c r="AJZ32" s="19"/>
      <c r="AKA32" s="19"/>
      <c r="AKB32" s="19"/>
      <c r="AKC32" s="19"/>
      <c r="AKD32" s="19"/>
      <c r="AKE32" s="19"/>
      <c r="AKF32" s="19"/>
      <c r="AKG32" s="19"/>
      <c r="AKH32" s="19"/>
      <c r="AKI32" s="19"/>
      <c r="AKJ32" s="19"/>
      <c r="AKK32" s="19"/>
      <c r="AKL32" s="19"/>
      <c r="AKM32" s="19"/>
      <c r="AKN32" s="19"/>
      <c r="AKO32" s="19"/>
      <c r="AKP32" s="19"/>
      <c r="AKQ32" s="19"/>
      <c r="AKR32" s="19"/>
      <c r="AKS32" s="19"/>
      <c r="AKT32" s="19"/>
      <c r="AKU32" s="19"/>
      <c r="AKV32" s="19"/>
      <c r="AKW32" s="19"/>
      <c r="AKX32" s="19"/>
      <c r="AKY32" s="19"/>
      <c r="AKZ32" s="19"/>
      <c r="ALA32" s="19"/>
      <c r="ALB32" s="19"/>
      <c r="ALC32" s="19"/>
      <c r="ALD32" s="19"/>
      <c r="ALE32" s="19"/>
      <c r="ALF32" s="19"/>
      <c r="ALG32" s="19"/>
      <c r="ALH32" s="19"/>
      <c r="ALI32" s="19"/>
      <c r="ALJ32" s="19"/>
      <c r="ALK32" s="19"/>
      <c r="ALL32" s="19"/>
      <c r="ALM32" s="19"/>
      <c r="ALN32" s="19"/>
      <c r="ALO32" s="19"/>
      <c r="ALP32" s="19"/>
      <c r="ALQ32" s="19"/>
      <c r="ALR32" s="19"/>
      <c r="ALS32" s="19"/>
      <c r="ALT32" s="19"/>
      <c r="ALU32" s="19"/>
      <c r="ALV32" s="19"/>
      <c r="ALW32" s="19"/>
      <c r="ALX32" s="19"/>
      <c r="ALY32" s="19"/>
      <c r="ALZ32" s="19"/>
      <c r="AMA32" s="19"/>
      <c r="AMB32" s="19"/>
      <c r="AMC32" s="19"/>
      <c r="AMD32" s="19"/>
      <c r="AME32" s="19"/>
      <c r="AMF32" s="19"/>
      <c r="AMG32" s="19"/>
      <c r="AMH32" s="19"/>
      <c r="AMI32" s="19"/>
      <c r="AMJ32" s="19"/>
    </row>
    <row r="33" spans="1:1024" ht="45" x14ac:dyDescent="0.2">
      <c r="A33" s="21" t="s">
        <v>28</v>
      </c>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c r="CG33" s="19"/>
      <c r="CH33" s="19"/>
      <c r="CI33" s="19"/>
      <c r="CJ33" s="19"/>
      <c r="CK33" s="19"/>
      <c r="CL33" s="19"/>
      <c r="CM33" s="19"/>
      <c r="CN33" s="19"/>
      <c r="CO33" s="19"/>
      <c r="CP33" s="19"/>
      <c r="CQ33" s="19"/>
      <c r="CR33" s="19"/>
      <c r="CS33" s="19"/>
      <c r="CT33" s="19"/>
      <c r="CU33" s="19"/>
      <c r="CV33" s="19"/>
      <c r="CW33" s="19"/>
      <c r="CX33" s="19"/>
      <c r="CY33" s="19"/>
      <c r="CZ33" s="19"/>
      <c r="DA33" s="19"/>
      <c r="DB33" s="19"/>
      <c r="DC33" s="19"/>
      <c r="DD33" s="19"/>
      <c r="DE33" s="19"/>
      <c r="DF33" s="19"/>
      <c r="DG33" s="19"/>
      <c r="DH33" s="19"/>
      <c r="DI33" s="19"/>
      <c r="DJ33" s="19"/>
      <c r="DK33" s="19"/>
      <c r="DL33" s="19"/>
      <c r="DM33" s="19"/>
      <c r="DN33" s="19"/>
      <c r="DO33" s="19"/>
      <c r="DP33" s="19"/>
      <c r="DQ33" s="19"/>
      <c r="DR33" s="19"/>
      <c r="DS33" s="19"/>
      <c r="DT33" s="19"/>
      <c r="DU33" s="19"/>
      <c r="DV33" s="19"/>
      <c r="DW33" s="19"/>
      <c r="DX33" s="19"/>
      <c r="DY33" s="19"/>
      <c r="DZ33" s="19"/>
      <c r="EA33" s="19"/>
      <c r="EB33" s="19"/>
      <c r="EC33" s="19"/>
      <c r="ED33" s="19"/>
      <c r="EE33" s="19"/>
      <c r="EF33" s="19"/>
      <c r="EG33" s="19"/>
      <c r="EH33" s="19"/>
      <c r="EI33" s="19"/>
      <c r="EJ33" s="19"/>
      <c r="EK33" s="19"/>
      <c r="EL33" s="19"/>
      <c r="EM33" s="19"/>
      <c r="EN33" s="19"/>
      <c r="EO33" s="19"/>
      <c r="EP33" s="19"/>
      <c r="EQ33" s="19"/>
      <c r="ER33" s="19"/>
      <c r="ES33" s="19"/>
      <c r="ET33" s="19"/>
      <c r="EU33" s="19"/>
      <c r="EV33" s="19"/>
      <c r="EW33" s="19"/>
      <c r="EX33" s="19"/>
      <c r="EY33" s="19"/>
      <c r="EZ33" s="19"/>
      <c r="FA33" s="19"/>
      <c r="FB33" s="19"/>
      <c r="FC33" s="19"/>
      <c r="FD33" s="19"/>
      <c r="FE33" s="19"/>
      <c r="FF33" s="19"/>
      <c r="FG33" s="19"/>
      <c r="FH33" s="19"/>
      <c r="FI33" s="19"/>
      <c r="FJ33" s="19"/>
      <c r="FK33" s="19"/>
      <c r="FL33" s="19"/>
      <c r="FM33" s="19"/>
      <c r="FN33" s="19"/>
      <c r="FO33" s="19"/>
      <c r="FP33" s="19"/>
      <c r="FQ33" s="19"/>
      <c r="FR33" s="19"/>
      <c r="FS33" s="19"/>
      <c r="FT33" s="19"/>
      <c r="FU33" s="19"/>
      <c r="FV33" s="19"/>
      <c r="FW33" s="19"/>
      <c r="FX33" s="19"/>
      <c r="FY33" s="19"/>
      <c r="FZ33" s="19"/>
      <c r="GA33" s="19"/>
      <c r="GB33" s="19"/>
      <c r="GC33" s="19"/>
      <c r="GD33" s="19"/>
      <c r="GE33" s="19"/>
      <c r="GF33" s="19"/>
      <c r="GG33" s="19"/>
      <c r="GH33" s="19"/>
      <c r="GI33" s="19"/>
      <c r="GJ33" s="19"/>
      <c r="GK33" s="19"/>
      <c r="GL33" s="19"/>
      <c r="GM33" s="19"/>
      <c r="GN33" s="19"/>
      <c r="GO33" s="19"/>
      <c r="GP33" s="19"/>
      <c r="GQ33" s="19"/>
      <c r="GR33" s="19"/>
      <c r="GS33" s="19"/>
      <c r="GT33" s="19"/>
      <c r="GU33" s="19"/>
      <c r="GV33" s="19"/>
      <c r="GW33" s="19"/>
      <c r="GX33" s="19"/>
      <c r="GY33" s="19"/>
      <c r="GZ33" s="19"/>
      <c r="HA33" s="19"/>
      <c r="HB33" s="19"/>
      <c r="HC33" s="19"/>
      <c r="HD33" s="19"/>
      <c r="HE33" s="19"/>
      <c r="HF33" s="19"/>
      <c r="HG33" s="19"/>
      <c r="HH33" s="19"/>
      <c r="HI33" s="19"/>
      <c r="HJ33" s="19"/>
      <c r="HK33" s="19"/>
      <c r="HL33" s="19"/>
      <c r="HM33" s="19"/>
      <c r="HN33" s="19"/>
      <c r="HO33" s="19"/>
      <c r="HP33" s="19"/>
      <c r="HQ33" s="19"/>
      <c r="HR33" s="19"/>
      <c r="HS33" s="19"/>
      <c r="HT33" s="19"/>
      <c r="HU33" s="19"/>
      <c r="HV33" s="19"/>
      <c r="HW33" s="19"/>
      <c r="HX33" s="19"/>
      <c r="HY33" s="19"/>
      <c r="HZ33" s="19"/>
      <c r="IA33" s="19"/>
      <c r="IB33" s="19"/>
      <c r="IC33" s="19"/>
      <c r="ID33" s="19"/>
      <c r="IE33" s="19"/>
      <c r="IF33" s="19"/>
      <c r="IG33" s="19"/>
      <c r="IH33" s="19"/>
      <c r="II33" s="19"/>
      <c r="IJ33" s="19"/>
      <c r="IK33" s="19"/>
      <c r="IL33" s="19"/>
      <c r="IM33" s="19"/>
      <c r="IN33" s="19"/>
      <c r="IO33" s="19"/>
      <c r="IP33" s="19"/>
      <c r="IQ33" s="19"/>
      <c r="IR33" s="19"/>
      <c r="IS33" s="19"/>
      <c r="IT33" s="19"/>
      <c r="IU33" s="19"/>
      <c r="IV33" s="19"/>
      <c r="IW33" s="19"/>
      <c r="IX33" s="19"/>
      <c r="IY33" s="19"/>
      <c r="IZ33" s="19"/>
      <c r="JA33" s="19"/>
      <c r="JB33" s="19"/>
      <c r="JC33" s="19"/>
      <c r="JD33" s="19"/>
      <c r="JE33" s="19"/>
      <c r="JF33" s="19"/>
      <c r="JG33" s="19"/>
      <c r="JH33" s="19"/>
      <c r="JI33" s="19"/>
      <c r="JJ33" s="19"/>
      <c r="JK33" s="19"/>
      <c r="JL33" s="19"/>
      <c r="JM33" s="19"/>
      <c r="JN33" s="19"/>
      <c r="JO33" s="19"/>
      <c r="JP33" s="19"/>
      <c r="JQ33" s="19"/>
      <c r="JR33" s="19"/>
      <c r="JS33" s="19"/>
      <c r="JT33" s="19"/>
      <c r="JU33" s="19"/>
      <c r="JV33" s="19"/>
      <c r="JW33" s="19"/>
      <c r="JX33" s="19"/>
      <c r="JY33" s="19"/>
      <c r="JZ33" s="19"/>
      <c r="KA33" s="19"/>
      <c r="KB33" s="19"/>
      <c r="KC33" s="19"/>
      <c r="KD33" s="19"/>
      <c r="KE33" s="19"/>
      <c r="KF33" s="19"/>
      <c r="KG33" s="19"/>
      <c r="KH33" s="19"/>
      <c r="KI33" s="19"/>
      <c r="KJ33" s="19"/>
      <c r="KK33" s="19"/>
      <c r="KL33" s="19"/>
      <c r="KM33" s="19"/>
      <c r="KN33" s="19"/>
      <c r="KO33" s="19"/>
      <c r="KP33" s="19"/>
      <c r="KQ33" s="19"/>
      <c r="KR33" s="19"/>
      <c r="KS33" s="19"/>
      <c r="KT33" s="19"/>
      <c r="KU33" s="19"/>
      <c r="KV33" s="19"/>
      <c r="KW33" s="19"/>
      <c r="KX33" s="19"/>
      <c r="KY33" s="19"/>
      <c r="KZ33" s="19"/>
      <c r="LA33" s="19"/>
      <c r="LB33" s="19"/>
      <c r="LC33" s="19"/>
      <c r="LD33" s="19"/>
      <c r="LE33" s="19"/>
      <c r="LF33" s="19"/>
      <c r="LG33" s="19"/>
      <c r="LH33" s="19"/>
      <c r="LI33" s="19"/>
      <c r="LJ33" s="19"/>
      <c r="LK33" s="19"/>
      <c r="LL33" s="19"/>
      <c r="LM33" s="19"/>
      <c r="LN33" s="19"/>
      <c r="LO33" s="19"/>
      <c r="LP33" s="19"/>
      <c r="LQ33" s="19"/>
      <c r="LR33" s="19"/>
      <c r="LS33" s="19"/>
      <c r="LT33" s="19"/>
      <c r="LU33" s="19"/>
      <c r="LV33" s="19"/>
      <c r="LW33" s="19"/>
      <c r="LX33" s="19"/>
      <c r="LY33" s="19"/>
      <c r="LZ33" s="19"/>
      <c r="MA33" s="19"/>
      <c r="MB33" s="19"/>
      <c r="MC33" s="19"/>
      <c r="MD33" s="19"/>
      <c r="ME33" s="19"/>
      <c r="MF33" s="19"/>
      <c r="MG33" s="19"/>
      <c r="MH33" s="19"/>
      <c r="MI33" s="19"/>
      <c r="MJ33" s="19"/>
      <c r="MK33" s="19"/>
      <c r="ML33" s="19"/>
      <c r="MM33" s="19"/>
      <c r="MN33" s="19"/>
      <c r="MO33" s="19"/>
      <c r="MP33" s="19"/>
      <c r="MQ33" s="19"/>
      <c r="MR33" s="19"/>
      <c r="MS33" s="19"/>
      <c r="MT33" s="19"/>
      <c r="MU33" s="19"/>
      <c r="MV33" s="19"/>
      <c r="MW33" s="19"/>
      <c r="MX33" s="19"/>
      <c r="MY33" s="19"/>
      <c r="MZ33" s="19"/>
      <c r="NA33" s="19"/>
      <c r="NB33" s="19"/>
      <c r="NC33" s="19"/>
      <c r="ND33" s="19"/>
      <c r="NE33" s="19"/>
      <c r="NF33" s="19"/>
      <c r="NG33" s="19"/>
      <c r="NH33" s="19"/>
      <c r="NI33" s="19"/>
      <c r="NJ33" s="19"/>
      <c r="NK33" s="19"/>
      <c r="NL33" s="19"/>
      <c r="NM33" s="19"/>
      <c r="NN33" s="19"/>
      <c r="NO33" s="19"/>
      <c r="NP33" s="19"/>
      <c r="NQ33" s="19"/>
      <c r="NR33" s="19"/>
      <c r="NS33" s="19"/>
      <c r="NT33" s="19"/>
      <c r="NU33" s="19"/>
      <c r="NV33" s="19"/>
      <c r="NW33" s="19"/>
      <c r="NX33" s="19"/>
      <c r="NY33" s="19"/>
      <c r="NZ33" s="19"/>
      <c r="OA33" s="19"/>
      <c r="OB33" s="19"/>
      <c r="OC33" s="19"/>
      <c r="OD33" s="19"/>
      <c r="OE33" s="19"/>
      <c r="OF33" s="19"/>
      <c r="OG33" s="19"/>
      <c r="OH33" s="19"/>
      <c r="OI33" s="19"/>
      <c r="OJ33" s="19"/>
      <c r="OK33" s="19"/>
      <c r="OL33" s="19"/>
      <c r="OM33" s="19"/>
      <c r="ON33" s="19"/>
      <c r="OO33" s="19"/>
      <c r="OP33" s="19"/>
      <c r="OQ33" s="19"/>
      <c r="OR33" s="19"/>
      <c r="OS33" s="19"/>
      <c r="OT33" s="19"/>
      <c r="OU33" s="19"/>
      <c r="OV33" s="19"/>
      <c r="OW33" s="19"/>
      <c r="OX33" s="19"/>
      <c r="OY33" s="19"/>
      <c r="OZ33" s="19"/>
      <c r="PA33" s="19"/>
      <c r="PB33" s="19"/>
      <c r="PC33" s="19"/>
      <c r="PD33" s="19"/>
      <c r="PE33" s="19"/>
      <c r="PF33" s="19"/>
      <c r="PG33" s="19"/>
      <c r="PH33" s="19"/>
      <c r="PI33" s="19"/>
      <c r="PJ33" s="19"/>
      <c r="PK33" s="19"/>
      <c r="PL33" s="19"/>
      <c r="PM33" s="19"/>
      <c r="PN33" s="19"/>
      <c r="PO33" s="19"/>
      <c r="PP33" s="19"/>
      <c r="PQ33" s="19"/>
      <c r="PR33" s="19"/>
      <c r="PS33" s="19"/>
      <c r="PT33" s="19"/>
      <c r="PU33" s="19"/>
      <c r="PV33" s="19"/>
      <c r="PW33" s="19"/>
      <c r="PX33" s="19"/>
      <c r="PY33" s="19"/>
      <c r="PZ33" s="19"/>
      <c r="QA33" s="19"/>
      <c r="QB33" s="19"/>
      <c r="QC33" s="19"/>
      <c r="QD33" s="19"/>
      <c r="QE33" s="19"/>
      <c r="QF33" s="19"/>
      <c r="QG33" s="19"/>
      <c r="QH33" s="19"/>
      <c r="QI33" s="19"/>
      <c r="QJ33" s="19"/>
      <c r="QK33" s="19"/>
      <c r="QL33" s="19"/>
      <c r="QM33" s="19"/>
      <c r="QN33" s="19"/>
      <c r="QO33" s="19"/>
      <c r="QP33" s="19"/>
      <c r="QQ33" s="19"/>
      <c r="QR33" s="19"/>
      <c r="QS33" s="19"/>
      <c r="QT33" s="19"/>
      <c r="QU33" s="19"/>
      <c r="QV33" s="19"/>
      <c r="QW33" s="19"/>
      <c r="QX33" s="19"/>
      <c r="QY33" s="19"/>
      <c r="QZ33" s="19"/>
      <c r="RA33" s="19"/>
      <c r="RB33" s="19"/>
      <c r="RC33" s="19"/>
      <c r="RD33" s="19"/>
      <c r="RE33" s="19"/>
      <c r="RF33" s="19"/>
      <c r="RG33" s="19"/>
      <c r="RH33" s="19"/>
      <c r="RI33" s="19"/>
      <c r="RJ33" s="19"/>
      <c r="RK33" s="19"/>
      <c r="RL33" s="19"/>
      <c r="RM33" s="19"/>
      <c r="RN33" s="19"/>
      <c r="RO33" s="19"/>
      <c r="RP33" s="19"/>
      <c r="RQ33" s="19"/>
      <c r="RR33" s="19"/>
      <c r="RS33" s="19"/>
      <c r="RT33" s="19"/>
      <c r="RU33" s="19"/>
      <c r="RV33" s="19"/>
      <c r="RW33" s="19"/>
      <c r="RX33" s="19"/>
      <c r="RY33" s="19"/>
      <c r="RZ33" s="19"/>
      <c r="SA33" s="19"/>
      <c r="SB33" s="19"/>
      <c r="SC33" s="19"/>
      <c r="SD33" s="19"/>
      <c r="SE33" s="19"/>
      <c r="SF33" s="19"/>
      <c r="SG33" s="19"/>
      <c r="SH33" s="19"/>
      <c r="SI33" s="19"/>
      <c r="SJ33" s="19"/>
      <c r="SK33" s="19"/>
      <c r="SL33" s="19"/>
      <c r="SM33" s="19"/>
      <c r="SN33" s="19"/>
      <c r="SO33" s="19"/>
      <c r="SP33" s="19"/>
      <c r="SQ33" s="19"/>
      <c r="SR33" s="19"/>
      <c r="SS33" s="19"/>
      <c r="ST33" s="19"/>
      <c r="SU33" s="19"/>
      <c r="SV33" s="19"/>
      <c r="SW33" s="19"/>
      <c r="SX33" s="19"/>
      <c r="SY33" s="19"/>
      <c r="SZ33" s="19"/>
      <c r="TA33" s="19"/>
      <c r="TB33" s="19"/>
      <c r="TC33" s="19"/>
      <c r="TD33" s="19"/>
      <c r="TE33" s="19"/>
      <c r="TF33" s="19"/>
      <c r="TG33" s="19"/>
      <c r="TH33" s="19"/>
      <c r="TI33" s="19"/>
      <c r="TJ33" s="19"/>
      <c r="TK33" s="19"/>
      <c r="TL33" s="19"/>
      <c r="TM33" s="19"/>
      <c r="TN33" s="19"/>
      <c r="TO33" s="19"/>
      <c r="TP33" s="19"/>
      <c r="TQ33" s="19"/>
      <c r="TR33" s="19"/>
      <c r="TS33" s="19"/>
      <c r="TT33" s="19"/>
      <c r="TU33" s="19"/>
      <c r="TV33" s="19"/>
      <c r="TW33" s="19"/>
      <c r="TX33" s="19"/>
      <c r="TY33" s="19"/>
      <c r="TZ33" s="19"/>
      <c r="UA33" s="19"/>
      <c r="UB33" s="19"/>
      <c r="UC33" s="19"/>
      <c r="UD33" s="19"/>
      <c r="UE33" s="19"/>
      <c r="UF33" s="19"/>
      <c r="UG33" s="19"/>
      <c r="UH33" s="19"/>
      <c r="UI33" s="19"/>
      <c r="UJ33" s="19"/>
      <c r="UK33" s="19"/>
      <c r="UL33" s="19"/>
      <c r="UM33" s="19"/>
      <c r="UN33" s="19"/>
      <c r="UO33" s="19"/>
      <c r="UP33" s="19"/>
      <c r="UQ33" s="19"/>
      <c r="UR33" s="19"/>
      <c r="US33" s="19"/>
      <c r="UT33" s="19"/>
      <c r="UU33" s="19"/>
      <c r="UV33" s="19"/>
      <c r="UW33" s="19"/>
      <c r="UX33" s="19"/>
      <c r="UY33" s="19"/>
      <c r="UZ33" s="19"/>
      <c r="VA33" s="19"/>
      <c r="VB33" s="19"/>
      <c r="VC33" s="19"/>
      <c r="VD33" s="19"/>
      <c r="VE33" s="19"/>
      <c r="VF33" s="19"/>
      <c r="VG33" s="19"/>
      <c r="VH33" s="19"/>
      <c r="VI33" s="19"/>
      <c r="VJ33" s="19"/>
      <c r="VK33" s="19"/>
      <c r="VL33" s="19"/>
      <c r="VM33" s="19"/>
      <c r="VN33" s="19"/>
      <c r="VO33" s="19"/>
      <c r="VP33" s="19"/>
      <c r="VQ33" s="19"/>
      <c r="VR33" s="19"/>
      <c r="VS33" s="19"/>
      <c r="VT33" s="19"/>
      <c r="VU33" s="19"/>
      <c r="VV33" s="19"/>
      <c r="VW33" s="19"/>
      <c r="VX33" s="19"/>
      <c r="VY33" s="19"/>
      <c r="VZ33" s="19"/>
      <c r="WA33" s="19"/>
      <c r="WB33" s="19"/>
      <c r="WC33" s="19"/>
      <c r="WD33" s="19"/>
      <c r="WE33" s="19"/>
      <c r="WF33" s="19"/>
      <c r="WG33" s="19"/>
      <c r="WH33" s="19"/>
      <c r="WI33" s="19"/>
      <c r="WJ33" s="19"/>
      <c r="WK33" s="19"/>
      <c r="WL33" s="19"/>
      <c r="WM33" s="19"/>
      <c r="WN33" s="19"/>
      <c r="WO33" s="19"/>
      <c r="WP33" s="19"/>
      <c r="WQ33" s="19"/>
      <c r="WR33" s="19"/>
      <c r="WS33" s="19"/>
      <c r="WT33" s="19"/>
      <c r="WU33" s="19"/>
      <c r="WV33" s="19"/>
      <c r="WW33" s="19"/>
      <c r="WX33" s="19"/>
      <c r="WY33" s="19"/>
      <c r="WZ33" s="19"/>
      <c r="XA33" s="19"/>
      <c r="XB33" s="19"/>
      <c r="XC33" s="19"/>
      <c r="XD33" s="19"/>
      <c r="XE33" s="19"/>
      <c r="XF33" s="19"/>
      <c r="XG33" s="19"/>
      <c r="XH33" s="19"/>
      <c r="XI33" s="19"/>
      <c r="XJ33" s="19"/>
      <c r="XK33" s="19"/>
      <c r="XL33" s="19"/>
      <c r="XM33" s="19"/>
      <c r="XN33" s="19"/>
      <c r="XO33" s="19"/>
      <c r="XP33" s="19"/>
      <c r="XQ33" s="19"/>
      <c r="XR33" s="19"/>
      <c r="XS33" s="19"/>
      <c r="XT33" s="19"/>
      <c r="XU33" s="19"/>
      <c r="XV33" s="19"/>
      <c r="XW33" s="19"/>
      <c r="XX33" s="19"/>
      <c r="XY33" s="19"/>
      <c r="XZ33" s="19"/>
      <c r="YA33" s="19"/>
      <c r="YB33" s="19"/>
      <c r="YC33" s="19"/>
      <c r="YD33" s="19"/>
      <c r="YE33" s="19"/>
      <c r="YF33" s="19"/>
      <c r="YG33" s="19"/>
      <c r="YH33" s="19"/>
      <c r="YI33" s="19"/>
      <c r="YJ33" s="19"/>
      <c r="YK33" s="19"/>
      <c r="YL33" s="19"/>
      <c r="YM33" s="19"/>
      <c r="YN33" s="19"/>
      <c r="YO33" s="19"/>
      <c r="YP33" s="19"/>
      <c r="YQ33" s="19"/>
      <c r="YR33" s="19"/>
      <c r="YS33" s="19"/>
      <c r="YT33" s="19"/>
      <c r="YU33" s="19"/>
      <c r="YV33" s="19"/>
      <c r="YW33" s="19"/>
      <c r="YX33" s="19"/>
      <c r="YY33" s="19"/>
      <c r="YZ33" s="19"/>
      <c r="ZA33" s="19"/>
      <c r="ZB33" s="19"/>
      <c r="ZC33" s="19"/>
      <c r="ZD33" s="19"/>
      <c r="ZE33" s="19"/>
      <c r="ZF33" s="19"/>
      <c r="ZG33" s="19"/>
      <c r="ZH33" s="19"/>
      <c r="ZI33" s="19"/>
      <c r="ZJ33" s="19"/>
      <c r="ZK33" s="19"/>
      <c r="ZL33" s="19"/>
      <c r="ZM33" s="19"/>
      <c r="ZN33" s="19"/>
      <c r="ZO33" s="19"/>
      <c r="ZP33" s="19"/>
      <c r="ZQ33" s="19"/>
      <c r="ZR33" s="19"/>
      <c r="ZS33" s="19"/>
      <c r="ZT33" s="19"/>
      <c r="ZU33" s="19"/>
      <c r="ZV33" s="19"/>
      <c r="ZW33" s="19"/>
      <c r="ZX33" s="19"/>
      <c r="ZY33" s="19"/>
      <c r="ZZ33" s="19"/>
      <c r="AAA33" s="19"/>
      <c r="AAB33" s="19"/>
      <c r="AAC33" s="19"/>
      <c r="AAD33" s="19"/>
      <c r="AAE33" s="19"/>
      <c r="AAF33" s="19"/>
      <c r="AAG33" s="19"/>
      <c r="AAH33" s="19"/>
      <c r="AAI33" s="19"/>
      <c r="AAJ33" s="19"/>
      <c r="AAK33" s="19"/>
      <c r="AAL33" s="19"/>
      <c r="AAM33" s="19"/>
      <c r="AAN33" s="19"/>
      <c r="AAO33" s="19"/>
      <c r="AAP33" s="19"/>
      <c r="AAQ33" s="19"/>
      <c r="AAR33" s="19"/>
      <c r="AAS33" s="19"/>
      <c r="AAT33" s="19"/>
      <c r="AAU33" s="19"/>
      <c r="AAV33" s="19"/>
      <c r="AAW33" s="19"/>
      <c r="AAX33" s="19"/>
      <c r="AAY33" s="19"/>
      <c r="AAZ33" s="19"/>
      <c r="ABA33" s="19"/>
      <c r="ABB33" s="19"/>
      <c r="ABC33" s="19"/>
      <c r="ABD33" s="19"/>
      <c r="ABE33" s="19"/>
      <c r="ABF33" s="19"/>
      <c r="ABG33" s="19"/>
      <c r="ABH33" s="19"/>
      <c r="ABI33" s="19"/>
      <c r="ABJ33" s="19"/>
      <c r="ABK33" s="19"/>
      <c r="ABL33" s="19"/>
      <c r="ABM33" s="19"/>
      <c r="ABN33" s="19"/>
      <c r="ABO33" s="19"/>
      <c r="ABP33" s="19"/>
      <c r="ABQ33" s="19"/>
      <c r="ABR33" s="19"/>
      <c r="ABS33" s="19"/>
      <c r="ABT33" s="19"/>
      <c r="ABU33" s="19"/>
      <c r="ABV33" s="19"/>
      <c r="ABW33" s="19"/>
      <c r="ABX33" s="19"/>
      <c r="ABY33" s="19"/>
      <c r="ABZ33" s="19"/>
      <c r="ACA33" s="19"/>
      <c r="ACB33" s="19"/>
      <c r="ACC33" s="19"/>
      <c r="ACD33" s="19"/>
      <c r="ACE33" s="19"/>
      <c r="ACF33" s="19"/>
      <c r="ACG33" s="19"/>
      <c r="ACH33" s="19"/>
      <c r="ACI33" s="19"/>
      <c r="ACJ33" s="19"/>
      <c r="ACK33" s="19"/>
      <c r="ACL33" s="19"/>
      <c r="ACM33" s="19"/>
      <c r="ACN33" s="19"/>
      <c r="ACO33" s="19"/>
      <c r="ACP33" s="19"/>
      <c r="ACQ33" s="19"/>
      <c r="ACR33" s="19"/>
      <c r="ACS33" s="19"/>
      <c r="ACT33" s="19"/>
      <c r="ACU33" s="19"/>
      <c r="ACV33" s="19"/>
      <c r="ACW33" s="19"/>
      <c r="ACX33" s="19"/>
      <c r="ACY33" s="19"/>
      <c r="ACZ33" s="19"/>
      <c r="ADA33" s="19"/>
      <c r="ADB33" s="19"/>
      <c r="ADC33" s="19"/>
      <c r="ADD33" s="19"/>
      <c r="ADE33" s="19"/>
      <c r="ADF33" s="19"/>
      <c r="ADG33" s="19"/>
      <c r="ADH33" s="19"/>
      <c r="ADI33" s="19"/>
      <c r="ADJ33" s="19"/>
      <c r="ADK33" s="19"/>
      <c r="ADL33" s="19"/>
      <c r="ADM33" s="19"/>
      <c r="ADN33" s="19"/>
      <c r="ADO33" s="19"/>
      <c r="ADP33" s="19"/>
      <c r="ADQ33" s="19"/>
      <c r="ADR33" s="19"/>
      <c r="ADS33" s="19"/>
      <c r="ADT33" s="19"/>
      <c r="ADU33" s="19"/>
      <c r="ADV33" s="19"/>
      <c r="ADW33" s="19"/>
      <c r="ADX33" s="19"/>
      <c r="ADY33" s="19"/>
      <c r="ADZ33" s="19"/>
      <c r="AEA33" s="19"/>
      <c r="AEB33" s="19"/>
      <c r="AEC33" s="19"/>
      <c r="AED33" s="19"/>
      <c r="AEE33" s="19"/>
      <c r="AEF33" s="19"/>
      <c r="AEG33" s="19"/>
      <c r="AEH33" s="19"/>
      <c r="AEI33" s="19"/>
      <c r="AEJ33" s="19"/>
      <c r="AEK33" s="19"/>
      <c r="AEL33" s="19"/>
      <c r="AEM33" s="19"/>
      <c r="AEN33" s="19"/>
      <c r="AEO33" s="19"/>
      <c r="AEP33" s="19"/>
      <c r="AEQ33" s="19"/>
      <c r="AER33" s="19"/>
      <c r="AES33" s="19"/>
      <c r="AET33" s="19"/>
      <c r="AEU33" s="19"/>
      <c r="AEV33" s="19"/>
      <c r="AEW33" s="19"/>
      <c r="AEX33" s="19"/>
      <c r="AEY33" s="19"/>
      <c r="AEZ33" s="19"/>
      <c r="AFA33" s="19"/>
      <c r="AFB33" s="19"/>
      <c r="AFC33" s="19"/>
      <c r="AFD33" s="19"/>
      <c r="AFE33" s="19"/>
      <c r="AFF33" s="19"/>
      <c r="AFG33" s="19"/>
      <c r="AFH33" s="19"/>
      <c r="AFI33" s="19"/>
      <c r="AFJ33" s="19"/>
      <c r="AFK33" s="19"/>
      <c r="AFL33" s="19"/>
      <c r="AFM33" s="19"/>
      <c r="AFN33" s="19"/>
      <c r="AFO33" s="19"/>
      <c r="AFP33" s="19"/>
      <c r="AFQ33" s="19"/>
      <c r="AFR33" s="19"/>
      <c r="AFS33" s="19"/>
      <c r="AFT33" s="19"/>
      <c r="AFU33" s="19"/>
      <c r="AFV33" s="19"/>
      <c r="AFW33" s="19"/>
      <c r="AFX33" s="19"/>
      <c r="AFY33" s="19"/>
      <c r="AFZ33" s="19"/>
      <c r="AGA33" s="19"/>
      <c r="AGB33" s="19"/>
      <c r="AGC33" s="19"/>
      <c r="AGD33" s="19"/>
      <c r="AGE33" s="19"/>
      <c r="AGF33" s="19"/>
      <c r="AGG33" s="19"/>
      <c r="AGH33" s="19"/>
      <c r="AGI33" s="19"/>
      <c r="AGJ33" s="19"/>
      <c r="AGK33" s="19"/>
      <c r="AGL33" s="19"/>
      <c r="AGM33" s="19"/>
      <c r="AGN33" s="19"/>
      <c r="AGO33" s="19"/>
      <c r="AGP33" s="19"/>
      <c r="AGQ33" s="19"/>
      <c r="AGR33" s="19"/>
      <c r="AGS33" s="19"/>
      <c r="AGT33" s="19"/>
      <c r="AGU33" s="19"/>
      <c r="AGV33" s="19"/>
      <c r="AGW33" s="19"/>
      <c r="AGX33" s="19"/>
      <c r="AGY33" s="19"/>
      <c r="AGZ33" s="19"/>
      <c r="AHA33" s="19"/>
      <c r="AHB33" s="19"/>
      <c r="AHC33" s="19"/>
      <c r="AHD33" s="19"/>
      <c r="AHE33" s="19"/>
      <c r="AHF33" s="19"/>
      <c r="AHG33" s="19"/>
      <c r="AHH33" s="19"/>
      <c r="AHI33" s="19"/>
      <c r="AHJ33" s="19"/>
      <c r="AHK33" s="19"/>
      <c r="AHL33" s="19"/>
      <c r="AHM33" s="19"/>
      <c r="AHN33" s="19"/>
      <c r="AHO33" s="19"/>
      <c r="AHP33" s="19"/>
      <c r="AHQ33" s="19"/>
      <c r="AHR33" s="19"/>
      <c r="AHS33" s="19"/>
      <c r="AHT33" s="19"/>
      <c r="AHU33" s="19"/>
      <c r="AHV33" s="19"/>
      <c r="AHW33" s="19"/>
      <c r="AHX33" s="19"/>
      <c r="AHY33" s="19"/>
      <c r="AHZ33" s="19"/>
      <c r="AIA33" s="19"/>
      <c r="AIB33" s="19"/>
      <c r="AIC33" s="19"/>
      <c r="AID33" s="19"/>
      <c r="AIE33" s="19"/>
      <c r="AIF33" s="19"/>
      <c r="AIG33" s="19"/>
      <c r="AIH33" s="19"/>
      <c r="AII33" s="19"/>
      <c r="AIJ33" s="19"/>
      <c r="AIK33" s="19"/>
      <c r="AIL33" s="19"/>
      <c r="AIM33" s="19"/>
      <c r="AIN33" s="19"/>
      <c r="AIO33" s="19"/>
      <c r="AIP33" s="19"/>
      <c r="AIQ33" s="19"/>
      <c r="AIR33" s="19"/>
      <c r="AIS33" s="19"/>
      <c r="AIT33" s="19"/>
      <c r="AIU33" s="19"/>
      <c r="AIV33" s="19"/>
      <c r="AIW33" s="19"/>
      <c r="AIX33" s="19"/>
      <c r="AIY33" s="19"/>
      <c r="AIZ33" s="19"/>
      <c r="AJA33" s="19"/>
      <c r="AJB33" s="19"/>
      <c r="AJC33" s="19"/>
      <c r="AJD33" s="19"/>
      <c r="AJE33" s="19"/>
      <c r="AJF33" s="19"/>
      <c r="AJG33" s="19"/>
      <c r="AJH33" s="19"/>
      <c r="AJI33" s="19"/>
      <c r="AJJ33" s="19"/>
      <c r="AJK33" s="19"/>
      <c r="AJL33" s="19"/>
      <c r="AJM33" s="19"/>
      <c r="AJN33" s="19"/>
      <c r="AJO33" s="19"/>
      <c r="AJP33" s="19"/>
      <c r="AJQ33" s="19"/>
      <c r="AJR33" s="19"/>
      <c r="AJS33" s="19"/>
      <c r="AJT33" s="19"/>
      <c r="AJU33" s="19"/>
      <c r="AJV33" s="19"/>
      <c r="AJW33" s="19"/>
      <c r="AJX33" s="19"/>
      <c r="AJY33" s="19"/>
      <c r="AJZ33" s="19"/>
      <c r="AKA33" s="19"/>
      <c r="AKB33" s="19"/>
      <c r="AKC33" s="19"/>
      <c r="AKD33" s="19"/>
      <c r="AKE33" s="19"/>
      <c r="AKF33" s="19"/>
      <c r="AKG33" s="19"/>
      <c r="AKH33" s="19"/>
      <c r="AKI33" s="19"/>
      <c r="AKJ33" s="19"/>
      <c r="AKK33" s="19"/>
      <c r="AKL33" s="19"/>
      <c r="AKM33" s="19"/>
      <c r="AKN33" s="19"/>
      <c r="AKO33" s="19"/>
      <c r="AKP33" s="19"/>
      <c r="AKQ33" s="19"/>
      <c r="AKR33" s="19"/>
      <c r="AKS33" s="19"/>
      <c r="AKT33" s="19"/>
      <c r="AKU33" s="19"/>
      <c r="AKV33" s="19"/>
      <c r="AKW33" s="19"/>
      <c r="AKX33" s="19"/>
      <c r="AKY33" s="19"/>
      <c r="AKZ33" s="19"/>
      <c r="ALA33" s="19"/>
      <c r="ALB33" s="19"/>
      <c r="ALC33" s="19"/>
      <c r="ALD33" s="19"/>
      <c r="ALE33" s="19"/>
      <c r="ALF33" s="19"/>
      <c r="ALG33" s="19"/>
      <c r="ALH33" s="19"/>
      <c r="ALI33" s="19"/>
      <c r="ALJ33" s="19"/>
      <c r="ALK33" s="19"/>
      <c r="ALL33" s="19"/>
      <c r="ALM33" s="19"/>
      <c r="ALN33" s="19"/>
      <c r="ALO33" s="19"/>
      <c r="ALP33" s="19"/>
      <c r="ALQ33" s="19"/>
      <c r="ALR33" s="19"/>
      <c r="ALS33" s="19"/>
      <c r="ALT33" s="19"/>
      <c r="ALU33" s="19"/>
      <c r="ALV33" s="19"/>
      <c r="ALW33" s="19"/>
      <c r="ALX33" s="19"/>
      <c r="ALY33" s="19"/>
      <c r="ALZ33" s="19"/>
      <c r="AMA33" s="19"/>
      <c r="AMB33" s="19"/>
      <c r="AMC33" s="19"/>
      <c r="AMD33" s="19"/>
      <c r="AME33" s="19"/>
      <c r="AMF33" s="19"/>
      <c r="AMG33" s="19"/>
      <c r="AMH33" s="19"/>
      <c r="AMI33" s="19"/>
      <c r="AMJ33" s="19"/>
    </row>
    <row r="34" spans="1:1024" ht="12.75" customHeight="1" x14ac:dyDescent="0.2">
      <c r="A34" s="19" t="s">
        <v>29</v>
      </c>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c r="CA34" s="19"/>
      <c r="CB34" s="19"/>
      <c r="CC34" s="19"/>
      <c r="CD34" s="19"/>
      <c r="CE34" s="19"/>
      <c r="CF34" s="19"/>
      <c r="CG34" s="19"/>
      <c r="CH34" s="19"/>
      <c r="CI34" s="19"/>
      <c r="CJ34" s="19"/>
      <c r="CK34" s="19"/>
      <c r="CL34" s="19"/>
      <c r="CM34" s="19"/>
      <c r="CN34" s="19"/>
      <c r="CO34" s="19"/>
      <c r="CP34" s="19"/>
      <c r="CQ34" s="19"/>
      <c r="CR34" s="19"/>
      <c r="CS34" s="19"/>
      <c r="CT34" s="19"/>
      <c r="CU34" s="19"/>
      <c r="CV34" s="19"/>
      <c r="CW34" s="19"/>
      <c r="CX34" s="19"/>
      <c r="CY34" s="19"/>
      <c r="CZ34" s="19"/>
      <c r="DA34" s="19"/>
      <c r="DB34" s="19"/>
      <c r="DC34" s="19"/>
      <c r="DD34" s="19"/>
      <c r="DE34" s="19"/>
      <c r="DF34" s="19"/>
      <c r="DG34" s="19"/>
      <c r="DH34" s="19"/>
      <c r="DI34" s="19"/>
      <c r="DJ34" s="19"/>
      <c r="DK34" s="19"/>
      <c r="DL34" s="19"/>
      <c r="DM34" s="19"/>
      <c r="DN34" s="19"/>
      <c r="DO34" s="19"/>
      <c r="DP34" s="19"/>
      <c r="DQ34" s="19"/>
      <c r="DR34" s="19"/>
      <c r="DS34" s="19"/>
      <c r="DT34" s="19"/>
      <c r="DU34" s="19"/>
      <c r="DV34" s="19"/>
      <c r="DW34" s="19"/>
      <c r="DX34" s="19"/>
      <c r="DY34" s="19"/>
      <c r="DZ34" s="19"/>
      <c r="EA34" s="19"/>
      <c r="EB34" s="19"/>
      <c r="EC34" s="19"/>
      <c r="ED34" s="19"/>
      <c r="EE34" s="19"/>
      <c r="EF34" s="19"/>
      <c r="EG34" s="19"/>
      <c r="EH34" s="19"/>
      <c r="EI34" s="19"/>
      <c r="EJ34" s="19"/>
      <c r="EK34" s="19"/>
      <c r="EL34" s="19"/>
      <c r="EM34" s="19"/>
      <c r="EN34" s="19"/>
      <c r="EO34" s="19"/>
      <c r="EP34" s="19"/>
      <c r="EQ34" s="19"/>
      <c r="ER34" s="19"/>
      <c r="ES34" s="19"/>
      <c r="ET34" s="19"/>
      <c r="EU34" s="19"/>
      <c r="EV34" s="19"/>
      <c r="EW34" s="19"/>
      <c r="EX34" s="19"/>
      <c r="EY34" s="19"/>
      <c r="EZ34" s="19"/>
      <c r="FA34" s="19"/>
      <c r="FB34" s="19"/>
      <c r="FC34" s="19"/>
      <c r="FD34" s="19"/>
      <c r="FE34" s="19"/>
      <c r="FF34" s="19"/>
      <c r="FG34" s="19"/>
      <c r="FH34" s="19"/>
      <c r="FI34" s="19"/>
      <c r="FJ34" s="19"/>
      <c r="FK34" s="19"/>
      <c r="FL34" s="19"/>
      <c r="FM34" s="19"/>
      <c r="FN34" s="19"/>
      <c r="FO34" s="19"/>
      <c r="FP34" s="19"/>
      <c r="FQ34" s="19"/>
      <c r="FR34" s="19"/>
      <c r="FS34" s="19"/>
      <c r="FT34" s="19"/>
      <c r="FU34" s="19"/>
      <c r="FV34" s="19"/>
      <c r="FW34" s="19"/>
      <c r="FX34" s="19"/>
      <c r="FY34" s="19"/>
      <c r="FZ34" s="19"/>
      <c r="GA34" s="19"/>
      <c r="GB34" s="19"/>
      <c r="GC34" s="19"/>
      <c r="GD34" s="19"/>
      <c r="GE34" s="19"/>
      <c r="GF34" s="19"/>
      <c r="GG34" s="19"/>
      <c r="GH34" s="19"/>
      <c r="GI34" s="19"/>
      <c r="GJ34" s="19"/>
      <c r="GK34" s="19"/>
      <c r="GL34" s="19"/>
      <c r="GM34" s="19"/>
      <c r="GN34" s="19"/>
      <c r="GO34" s="19"/>
      <c r="GP34" s="19"/>
      <c r="GQ34" s="19"/>
      <c r="GR34" s="19"/>
      <c r="GS34" s="19"/>
      <c r="GT34" s="19"/>
      <c r="GU34" s="19"/>
      <c r="GV34" s="19"/>
      <c r="GW34" s="19"/>
      <c r="GX34" s="19"/>
      <c r="GY34" s="19"/>
      <c r="GZ34" s="19"/>
      <c r="HA34" s="19"/>
      <c r="HB34" s="19"/>
      <c r="HC34" s="19"/>
      <c r="HD34" s="19"/>
      <c r="HE34" s="19"/>
      <c r="HF34" s="19"/>
      <c r="HG34" s="19"/>
      <c r="HH34" s="19"/>
      <c r="HI34" s="19"/>
      <c r="HJ34" s="19"/>
      <c r="HK34" s="19"/>
      <c r="HL34" s="19"/>
      <c r="HM34" s="19"/>
      <c r="HN34" s="19"/>
      <c r="HO34" s="19"/>
      <c r="HP34" s="19"/>
      <c r="HQ34" s="19"/>
      <c r="HR34" s="19"/>
      <c r="HS34" s="19"/>
      <c r="HT34" s="19"/>
      <c r="HU34" s="19"/>
      <c r="HV34" s="19"/>
      <c r="HW34" s="19"/>
      <c r="HX34" s="19"/>
      <c r="HY34" s="19"/>
      <c r="HZ34" s="19"/>
      <c r="IA34" s="19"/>
      <c r="IB34" s="19"/>
      <c r="IC34" s="19"/>
      <c r="ID34" s="19"/>
      <c r="IE34" s="19"/>
      <c r="IF34" s="19"/>
      <c r="IG34" s="19"/>
      <c r="IH34" s="19"/>
      <c r="II34" s="19"/>
      <c r="IJ34" s="19"/>
      <c r="IK34" s="19"/>
      <c r="IL34" s="19"/>
      <c r="IM34" s="19"/>
      <c r="IN34" s="19"/>
      <c r="IO34" s="19"/>
      <c r="IP34" s="19"/>
      <c r="IQ34" s="19"/>
      <c r="IR34" s="19"/>
      <c r="IS34" s="19"/>
      <c r="IT34" s="19"/>
      <c r="IU34" s="19"/>
      <c r="IV34" s="19"/>
      <c r="IW34" s="19"/>
      <c r="IX34" s="19"/>
      <c r="IY34" s="19"/>
      <c r="IZ34" s="19"/>
      <c r="JA34" s="19"/>
      <c r="JB34" s="19"/>
      <c r="JC34" s="19"/>
      <c r="JD34" s="19"/>
      <c r="JE34" s="19"/>
      <c r="JF34" s="19"/>
      <c r="JG34" s="19"/>
      <c r="JH34" s="19"/>
      <c r="JI34" s="19"/>
      <c r="JJ34" s="19"/>
      <c r="JK34" s="19"/>
      <c r="JL34" s="19"/>
      <c r="JM34" s="19"/>
      <c r="JN34" s="19"/>
      <c r="JO34" s="19"/>
      <c r="JP34" s="19"/>
      <c r="JQ34" s="19"/>
      <c r="JR34" s="19"/>
      <c r="JS34" s="19"/>
      <c r="JT34" s="19"/>
      <c r="JU34" s="19"/>
      <c r="JV34" s="19"/>
      <c r="JW34" s="19"/>
      <c r="JX34" s="19"/>
      <c r="JY34" s="19"/>
      <c r="JZ34" s="19"/>
      <c r="KA34" s="19"/>
      <c r="KB34" s="19"/>
      <c r="KC34" s="19"/>
      <c r="KD34" s="19"/>
      <c r="KE34" s="19"/>
      <c r="KF34" s="19"/>
      <c r="KG34" s="19"/>
      <c r="KH34" s="19"/>
      <c r="KI34" s="19"/>
      <c r="KJ34" s="19"/>
      <c r="KK34" s="19"/>
      <c r="KL34" s="19"/>
      <c r="KM34" s="19"/>
      <c r="KN34" s="19"/>
      <c r="KO34" s="19"/>
      <c r="KP34" s="19"/>
      <c r="KQ34" s="19"/>
      <c r="KR34" s="19"/>
      <c r="KS34" s="19"/>
      <c r="KT34" s="19"/>
      <c r="KU34" s="19"/>
      <c r="KV34" s="19"/>
      <c r="KW34" s="19"/>
      <c r="KX34" s="19"/>
      <c r="KY34" s="19"/>
      <c r="KZ34" s="19"/>
      <c r="LA34" s="19"/>
      <c r="LB34" s="19"/>
      <c r="LC34" s="19"/>
      <c r="LD34" s="19"/>
      <c r="LE34" s="19"/>
      <c r="LF34" s="19"/>
      <c r="LG34" s="19"/>
      <c r="LH34" s="19"/>
      <c r="LI34" s="19"/>
      <c r="LJ34" s="19"/>
      <c r="LK34" s="19"/>
      <c r="LL34" s="19"/>
      <c r="LM34" s="19"/>
      <c r="LN34" s="19"/>
      <c r="LO34" s="19"/>
      <c r="LP34" s="19"/>
      <c r="LQ34" s="19"/>
      <c r="LR34" s="19"/>
      <c r="LS34" s="19"/>
      <c r="LT34" s="19"/>
      <c r="LU34" s="19"/>
      <c r="LV34" s="19"/>
      <c r="LW34" s="19"/>
      <c r="LX34" s="19"/>
      <c r="LY34" s="19"/>
      <c r="LZ34" s="19"/>
      <c r="MA34" s="19"/>
      <c r="MB34" s="19"/>
      <c r="MC34" s="19"/>
      <c r="MD34" s="19"/>
      <c r="ME34" s="19"/>
      <c r="MF34" s="19"/>
      <c r="MG34" s="19"/>
      <c r="MH34" s="19"/>
      <c r="MI34" s="19"/>
      <c r="MJ34" s="19"/>
      <c r="MK34" s="19"/>
      <c r="ML34" s="19"/>
      <c r="MM34" s="19"/>
      <c r="MN34" s="19"/>
      <c r="MO34" s="19"/>
      <c r="MP34" s="19"/>
      <c r="MQ34" s="19"/>
      <c r="MR34" s="19"/>
      <c r="MS34" s="19"/>
      <c r="MT34" s="19"/>
      <c r="MU34" s="19"/>
      <c r="MV34" s="19"/>
      <c r="MW34" s="19"/>
      <c r="MX34" s="19"/>
      <c r="MY34" s="19"/>
      <c r="MZ34" s="19"/>
      <c r="NA34" s="19"/>
      <c r="NB34" s="19"/>
      <c r="NC34" s="19"/>
      <c r="ND34" s="19"/>
      <c r="NE34" s="19"/>
      <c r="NF34" s="19"/>
      <c r="NG34" s="19"/>
      <c r="NH34" s="19"/>
      <c r="NI34" s="19"/>
      <c r="NJ34" s="19"/>
      <c r="NK34" s="19"/>
      <c r="NL34" s="19"/>
      <c r="NM34" s="19"/>
      <c r="NN34" s="19"/>
      <c r="NO34" s="19"/>
      <c r="NP34" s="19"/>
      <c r="NQ34" s="19"/>
      <c r="NR34" s="19"/>
      <c r="NS34" s="19"/>
      <c r="NT34" s="19"/>
      <c r="NU34" s="19"/>
      <c r="NV34" s="19"/>
      <c r="NW34" s="19"/>
      <c r="NX34" s="19"/>
      <c r="NY34" s="19"/>
      <c r="NZ34" s="19"/>
      <c r="OA34" s="19"/>
      <c r="OB34" s="19"/>
      <c r="OC34" s="19"/>
      <c r="OD34" s="19"/>
      <c r="OE34" s="19"/>
      <c r="OF34" s="19"/>
      <c r="OG34" s="19"/>
      <c r="OH34" s="19"/>
      <c r="OI34" s="19"/>
      <c r="OJ34" s="19"/>
      <c r="OK34" s="19"/>
      <c r="OL34" s="19"/>
      <c r="OM34" s="19"/>
      <c r="ON34" s="19"/>
      <c r="OO34" s="19"/>
      <c r="OP34" s="19"/>
      <c r="OQ34" s="19"/>
      <c r="OR34" s="19"/>
      <c r="OS34" s="19"/>
      <c r="OT34" s="19"/>
      <c r="OU34" s="19"/>
      <c r="OV34" s="19"/>
      <c r="OW34" s="19"/>
      <c r="OX34" s="19"/>
      <c r="OY34" s="19"/>
      <c r="OZ34" s="19"/>
      <c r="PA34" s="19"/>
      <c r="PB34" s="19"/>
      <c r="PC34" s="19"/>
      <c r="PD34" s="19"/>
      <c r="PE34" s="19"/>
      <c r="PF34" s="19"/>
      <c r="PG34" s="19"/>
      <c r="PH34" s="19"/>
      <c r="PI34" s="19"/>
      <c r="PJ34" s="19"/>
      <c r="PK34" s="19"/>
      <c r="PL34" s="19"/>
      <c r="PM34" s="19"/>
      <c r="PN34" s="19"/>
      <c r="PO34" s="19"/>
      <c r="PP34" s="19"/>
      <c r="PQ34" s="19"/>
      <c r="PR34" s="19"/>
      <c r="PS34" s="19"/>
      <c r="PT34" s="19"/>
      <c r="PU34" s="19"/>
      <c r="PV34" s="19"/>
      <c r="PW34" s="19"/>
      <c r="PX34" s="19"/>
      <c r="PY34" s="19"/>
      <c r="PZ34" s="19"/>
      <c r="QA34" s="19"/>
      <c r="QB34" s="19"/>
      <c r="QC34" s="19"/>
      <c r="QD34" s="19"/>
      <c r="QE34" s="19"/>
      <c r="QF34" s="19"/>
      <c r="QG34" s="19"/>
      <c r="QH34" s="19"/>
      <c r="QI34" s="19"/>
      <c r="QJ34" s="19"/>
      <c r="QK34" s="19"/>
      <c r="QL34" s="19"/>
      <c r="QM34" s="19"/>
      <c r="QN34" s="19"/>
      <c r="QO34" s="19"/>
      <c r="QP34" s="19"/>
      <c r="QQ34" s="19"/>
      <c r="QR34" s="19"/>
      <c r="QS34" s="19"/>
      <c r="QT34" s="19"/>
      <c r="QU34" s="19"/>
      <c r="QV34" s="19"/>
      <c r="QW34" s="19"/>
      <c r="QX34" s="19"/>
      <c r="QY34" s="19"/>
      <c r="QZ34" s="19"/>
      <c r="RA34" s="19"/>
      <c r="RB34" s="19"/>
      <c r="RC34" s="19"/>
      <c r="RD34" s="19"/>
      <c r="RE34" s="19"/>
      <c r="RF34" s="19"/>
      <c r="RG34" s="19"/>
      <c r="RH34" s="19"/>
      <c r="RI34" s="19"/>
      <c r="RJ34" s="19"/>
      <c r="RK34" s="19"/>
      <c r="RL34" s="19"/>
      <c r="RM34" s="19"/>
      <c r="RN34" s="19"/>
      <c r="RO34" s="19"/>
      <c r="RP34" s="19"/>
      <c r="RQ34" s="19"/>
      <c r="RR34" s="19"/>
      <c r="RS34" s="19"/>
      <c r="RT34" s="19"/>
      <c r="RU34" s="19"/>
      <c r="RV34" s="19"/>
      <c r="RW34" s="19"/>
      <c r="RX34" s="19"/>
      <c r="RY34" s="19"/>
      <c r="RZ34" s="19"/>
      <c r="SA34" s="19"/>
      <c r="SB34" s="19"/>
      <c r="SC34" s="19"/>
      <c r="SD34" s="19"/>
      <c r="SE34" s="19"/>
      <c r="SF34" s="19"/>
      <c r="SG34" s="19"/>
      <c r="SH34" s="19"/>
      <c r="SI34" s="19"/>
      <c r="SJ34" s="19"/>
      <c r="SK34" s="19"/>
      <c r="SL34" s="19"/>
      <c r="SM34" s="19"/>
      <c r="SN34" s="19"/>
      <c r="SO34" s="19"/>
      <c r="SP34" s="19"/>
      <c r="SQ34" s="19"/>
      <c r="SR34" s="19"/>
      <c r="SS34" s="19"/>
      <c r="ST34" s="19"/>
      <c r="SU34" s="19"/>
      <c r="SV34" s="19"/>
      <c r="SW34" s="19"/>
      <c r="SX34" s="19"/>
      <c r="SY34" s="19"/>
      <c r="SZ34" s="19"/>
      <c r="TA34" s="19"/>
      <c r="TB34" s="19"/>
      <c r="TC34" s="19"/>
      <c r="TD34" s="19"/>
      <c r="TE34" s="19"/>
      <c r="TF34" s="19"/>
      <c r="TG34" s="19"/>
      <c r="TH34" s="19"/>
      <c r="TI34" s="19"/>
      <c r="TJ34" s="19"/>
      <c r="TK34" s="19"/>
      <c r="TL34" s="19"/>
      <c r="TM34" s="19"/>
      <c r="TN34" s="19"/>
      <c r="TO34" s="19"/>
      <c r="TP34" s="19"/>
      <c r="TQ34" s="19"/>
      <c r="TR34" s="19"/>
      <c r="TS34" s="19"/>
      <c r="TT34" s="19"/>
      <c r="TU34" s="19"/>
      <c r="TV34" s="19"/>
      <c r="TW34" s="19"/>
      <c r="TX34" s="19"/>
      <c r="TY34" s="19"/>
      <c r="TZ34" s="19"/>
      <c r="UA34" s="19"/>
      <c r="UB34" s="19"/>
      <c r="UC34" s="19"/>
      <c r="UD34" s="19"/>
      <c r="UE34" s="19"/>
      <c r="UF34" s="19"/>
      <c r="UG34" s="19"/>
      <c r="UH34" s="19"/>
      <c r="UI34" s="19"/>
      <c r="UJ34" s="19"/>
      <c r="UK34" s="19"/>
      <c r="UL34" s="19"/>
      <c r="UM34" s="19"/>
      <c r="UN34" s="19"/>
      <c r="UO34" s="19"/>
      <c r="UP34" s="19"/>
      <c r="UQ34" s="19"/>
      <c r="UR34" s="19"/>
      <c r="US34" s="19"/>
      <c r="UT34" s="19"/>
      <c r="UU34" s="19"/>
      <c r="UV34" s="19"/>
      <c r="UW34" s="19"/>
      <c r="UX34" s="19"/>
      <c r="UY34" s="19"/>
      <c r="UZ34" s="19"/>
      <c r="VA34" s="19"/>
      <c r="VB34" s="19"/>
      <c r="VC34" s="19"/>
      <c r="VD34" s="19"/>
      <c r="VE34" s="19"/>
      <c r="VF34" s="19"/>
      <c r="VG34" s="19"/>
      <c r="VH34" s="19"/>
      <c r="VI34" s="19"/>
      <c r="VJ34" s="19"/>
      <c r="VK34" s="19"/>
      <c r="VL34" s="19"/>
      <c r="VM34" s="19"/>
      <c r="VN34" s="19"/>
      <c r="VO34" s="19"/>
      <c r="VP34" s="19"/>
      <c r="VQ34" s="19"/>
      <c r="VR34" s="19"/>
      <c r="VS34" s="19"/>
      <c r="VT34" s="19"/>
      <c r="VU34" s="19"/>
      <c r="VV34" s="19"/>
      <c r="VW34" s="19"/>
      <c r="VX34" s="19"/>
      <c r="VY34" s="19"/>
      <c r="VZ34" s="19"/>
      <c r="WA34" s="19"/>
      <c r="WB34" s="19"/>
      <c r="WC34" s="19"/>
      <c r="WD34" s="19"/>
      <c r="WE34" s="19"/>
      <c r="WF34" s="19"/>
      <c r="WG34" s="19"/>
      <c r="WH34" s="19"/>
      <c r="WI34" s="19"/>
      <c r="WJ34" s="19"/>
      <c r="WK34" s="19"/>
      <c r="WL34" s="19"/>
      <c r="WM34" s="19"/>
      <c r="WN34" s="19"/>
      <c r="WO34" s="19"/>
      <c r="WP34" s="19"/>
      <c r="WQ34" s="19"/>
      <c r="WR34" s="19"/>
      <c r="WS34" s="19"/>
      <c r="WT34" s="19"/>
      <c r="WU34" s="19"/>
      <c r="WV34" s="19"/>
      <c r="WW34" s="19"/>
      <c r="WX34" s="19"/>
      <c r="WY34" s="19"/>
      <c r="WZ34" s="19"/>
      <c r="XA34" s="19"/>
      <c r="XB34" s="19"/>
      <c r="XC34" s="19"/>
      <c r="XD34" s="19"/>
      <c r="XE34" s="19"/>
      <c r="XF34" s="19"/>
      <c r="XG34" s="19"/>
      <c r="XH34" s="19"/>
      <c r="XI34" s="19"/>
      <c r="XJ34" s="19"/>
      <c r="XK34" s="19"/>
      <c r="XL34" s="19"/>
      <c r="XM34" s="19"/>
      <c r="XN34" s="19"/>
      <c r="XO34" s="19"/>
      <c r="XP34" s="19"/>
      <c r="XQ34" s="19"/>
      <c r="XR34" s="19"/>
      <c r="XS34" s="19"/>
      <c r="XT34" s="19"/>
      <c r="XU34" s="19"/>
      <c r="XV34" s="19"/>
      <c r="XW34" s="19"/>
      <c r="XX34" s="19"/>
      <c r="XY34" s="19"/>
      <c r="XZ34" s="19"/>
      <c r="YA34" s="19"/>
      <c r="YB34" s="19"/>
      <c r="YC34" s="19"/>
      <c r="YD34" s="19"/>
      <c r="YE34" s="19"/>
      <c r="YF34" s="19"/>
      <c r="YG34" s="19"/>
      <c r="YH34" s="19"/>
      <c r="YI34" s="19"/>
      <c r="YJ34" s="19"/>
      <c r="YK34" s="19"/>
      <c r="YL34" s="19"/>
      <c r="YM34" s="19"/>
      <c r="YN34" s="19"/>
      <c r="YO34" s="19"/>
      <c r="YP34" s="19"/>
      <c r="YQ34" s="19"/>
      <c r="YR34" s="19"/>
      <c r="YS34" s="19"/>
      <c r="YT34" s="19"/>
      <c r="YU34" s="19"/>
      <c r="YV34" s="19"/>
      <c r="YW34" s="19"/>
      <c r="YX34" s="19"/>
      <c r="YY34" s="19"/>
      <c r="YZ34" s="19"/>
      <c r="ZA34" s="19"/>
      <c r="ZB34" s="19"/>
      <c r="ZC34" s="19"/>
      <c r="ZD34" s="19"/>
      <c r="ZE34" s="19"/>
      <c r="ZF34" s="19"/>
      <c r="ZG34" s="19"/>
      <c r="ZH34" s="19"/>
      <c r="ZI34" s="19"/>
      <c r="ZJ34" s="19"/>
      <c r="ZK34" s="19"/>
      <c r="ZL34" s="19"/>
      <c r="ZM34" s="19"/>
      <c r="ZN34" s="19"/>
      <c r="ZO34" s="19"/>
      <c r="ZP34" s="19"/>
      <c r="ZQ34" s="19"/>
      <c r="ZR34" s="19"/>
      <c r="ZS34" s="19"/>
      <c r="ZT34" s="19"/>
      <c r="ZU34" s="19"/>
      <c r="ZV34" s="19"/>
      <c r="ZW34" s="19"/>
      <c r="ZX34" s="19"/>
      <c r="ZY34" s="19"/>
      <c r="ZZ34" s="19"/>
      <c r="AAA34" s="19"/>
      <c r="AAB34" s="19"/>
      <c r="AAC34" s="19"/>
      <c r="AAD34" s="19"/>
      <c r="AAE34" s="19"/>
      <c r="AAF34" s="19"/>
      <c r="AAG34" s="19"/>
      <c r="AAH34" s="19"/>
      <c r="AAI34" s="19"/>
      <c r="AAJ34" s="19"/>
      <c r="AAK34" s="19"/>
      <c r="AAL34" s="19"/>
      <c r="AAM34" s="19"/>
      <c r="AAN34" s="19"/>
      <c r="AAO34" s="19"/>
      <c r="AAP34" s="19"/>
      <c r="AAQ34" s="19"/>
      <c r="AAR34" s="19"/>
      <c r="AAS34" s="19"/>
      <c r="AAT34" s="19"/>
      <c r="AAU34" s="19"/>
      <c r="AAV34" s="19"/>
      <c r="AAW34" s="19"/>
      <c r="AAX34" s="19"/>
      <c r="AAY34" s="19"/>
      <c r="AAZ34" s="19"/>
      <c r="ABA34" s="19"/>
      <c r="ABB34" s="19"/>
      <c r="ABC34" s="19"/>
      <c r="ABD34" s="19"/>
      <c r="ABE34" s="19"/>
      <c r="ABF34" s="19"/>
      <c r="ABG34" s="19"/>
      <c r="ABH34" s="19"/>
      <c r="ABI34" s="19"/>
      <c r="ABJ34" s="19"/>
      <c r="ABK34" s="19"/>
      <c r="ABL34" s="19"/>
      <c r="ABM34" s="19"/>
      <c r="ABN34" s="19"/>
      <c r="ABO34" s="19"/>
      <c r="ABP34" s="19"/>
      <c r="ABQ34" s="19"/>
      <c r="ABR34" s="19"/>
      <c r="ABS34" s="19"/>
      <c r="ABT34" s="19"/>
      <c r="ABU34" s="19"/>
      <c r="ABV34" s="19"/>
      <c r="ABW34" s="19"/>
      <c r="ABX34" s="19"/>
      <c r="ABY34" s="19"/>
      <c r="ABZ34" s="19"/>
      <c r="ACA34" s="19"/>
      <c r="ACB34" s="19"/>
      <c r="ACC34" s="19"/>
      <c r="ACD34" s="19"/>
      <c r="ACE34" s="19"/>
      <c r="ACF34" s="19"/>
      <c r="ACG34" s="19"/>
      <c r="ACH34" s="19"/>
      <c r="ACI34" s="19"/>
      <c r="ACJ34" s="19"/>
      <c r="ACK34" s="19"/>
      <c r="ACL34" s="19"/>
      <c r="ACM34" s="19"/>
      <c r="ACN34" s="19"/>
      <c r="ACO34" s="19"/>
      <c r="ACP34" s="19"/>
      <c r="ACQ34" s="19"/>
      <c r="ACR34" s="19"/>
      <c r="ACS34" s="19"/>
      <c r="ACT34" s="19"/>
      <c r="ACU34" s="19"/>
      <c r="ACV34" s="19"/>
      <c r="ACW34" s="19"/>
      <c r="ACX34" s="19"/>
      <c r="ACY34" s="19"/>
      <c r="ACZ34" s="19"/>
      <c r="ADA34" s="19"/>
      <c r="ADB34" s="19"/>
      <c r="ADC34" s="19"/>
      <c r="ADD34" s="19"/>
      <c r="ADE34" s="19"/>
      <c r="ADF34" s="19"/>
      <c r="ADG34" s="19"/>
      <c r="ADH34" s="19"/>
      <c r="ADI34" s="19"/>
      <c r="ADJ34" s="19"/>
      <c r="ADK34" s="19"/>
      <c r="ADL34" s="19"/>
      <c r="ADM34" s="19"/>
      <c r="ADN34" s="19"/>
      <c r="ADO34" s="19"/>
      <c r="ADP34" s="19"/>
      <c r="ADQ34" s="19"/>
      <c r="ADR34" s="19"/>
      <c r="ADS34" s="19"/>
      <c r="ADT34" s="19"/>
      <c r="ADU34" s="19"/>
      <c r="ADV34" s="19"/>
      <c r="ADW34" s="19"/>
      <c r="ADX34" s="19"/>
      <c r="ADY34" s="19"/>
      <c r="ADZ34" s="19"/>
      <c r="AEA34" s="19"/>
      <c r="AEB34" s="19"/>
      <c r="AEC34" s="19"/>
      <c r="AED34" s="19"/>
      <c r="AEE34" s="19"/>
      <c r="AEF34" s="19"/>
      <c r="AEG34" s="19"/>
      <c r="AEH34" s="19"/>
      <c r="AEI34" s="19"/>
      <c r="AEJ34" s="19"/>
      <c r="AEK34" s="19"/>
      <c r="AEL34" s="19"/>
      <c r="AEM34" s="19"/>
      <c r="AEN34" s="19"/>
      <c r="AEO34" s="19"/>
      <c r="AEP34" s="19"/>
      <c r="AEQ34" s="19"/>
      <c r="AER34" s="19"/>
      <c r="AES34" s="19"/>
      <c r="AET34" s="19"/>
      <c r="AEU34" s="19"/>
      <c r="AEV34" s="19"/>
      <c r="AEW34" s="19"/>
      <c r="AEX34" s="19"/>
      <c r="AEY34" s="19"/>
      <c r="AEZ34" s="19"/>
      <c r="AFA34" s="19"/>
      <c r="AFB34" s="19"/>
      <c r="AFC34" s="19"/>
      <c r="AFD34" s="19"/>
      <c r="AFE34" s="19"/>
      <c r="AFF34" s="19"/>
      <c r="AFG34" s="19"/>
      <c r="AFH34" s="19"/>
      <c r="AFI34" s="19"/>
      <c r="AFJ34" s="19"/>
      <c r="AFK34" s="19"/>
      <c r="AFL34" s="19"/>
      <c r="AFM34" s="19"/>
      <c r="AFN34" s="19"/>
      <c r="AFO34" s="19"/>
      <c r="AFP34" s="19"/>
      <c r="AFQ34" s="19"/>
      <c r="AFR34" s="19"/>
      <c r="AFS34" s="19"/>
      <c r="AFT34" s="19"/>
      <c r="AFU34" s="19"/>
      <c r="AFV34" s="19"/>
      <c r="AFW34" s="19"/>
      <c r="AFX34" s="19"/>
      <c r="AFY34" s="19"/>
      <c r="AFZ34" s="19"/>
      <c r="AGA34" s="19"/>
      <c r="AGB34" s="19"/>
      <c r="AGC34" s="19"/>
      <c r="AGD34" s="19"/>
      <c r="AGE34" s="19"/>
      <c r="AGF34" s="19"/>
      <c r="AGG34" s="19"/>
      <c r="AGH34" s="19"/>
      <c r="AGI34" s="19"/>
      <c r="AGJ34" s="19"/>
      <c r="AGK34" s="19"/>
      <c r="AGL34" s="19"/>
      <c r="AGM34" s="19"/>
      <c r="AGN34" s="19"/>
      <c r="AGO34" s="19"/>
      <c r="AGP34" s="19"/>
      <c r="AGQ34" s="19"/>
      <c r="AGR34" s="19"/>
      <c r="AGS34" s="19"/>
      <c r="AGT34" s="19"/>
      <c r="AGU34" s="19"/>
      <c r="AGV34" s="19"/>
      <c r="AGW34" s="19"/>
      <c r="AGX34" s="19"/>
      <c r="AGY34" s="19"/>
      <c r="AGZ34" s="19"/>
      <c r="AHA34" s="19"/>
      <c r="AHB34" s="19"/>
      <c r="AHC34" s="19"/>
      <c r="AHD34" s="19"/>
      <c r="AHE34" s="19"/>
      <c r="AHF34" s="19"/>
      <c r="AHG34" s="19"/>
      <c r="AHH34" s="19"/>
      <c r="AHI34" s="19"/>
      <c r="AHJ34" s="19"/>
      <c r="AHK34" s="19"/>
      <c r="AHL34" s="19"/>
      <c r="AHM34" s="19"/>
      <c r="AHN34" s="19"/>
      <c r="AHO34" s="19"/>
      <c r="AHP34" s="19"/>
      <c r="AHQ34" s="19"/>
      <c r="AHR34" s="19"/>
      <c r="AHS34" s="19"/>
      <c r="AHT34" s="19"/>
      <c r="AHU34" s="19"/>
      <c r="AHV34" s="19"/>
      <c r="AHW34" s="19"/>
      <c r="AHX34" s="19"/>
      <c r="AHY34" s="19"/>
      <c r="AHZ34" s="19"/>
      <c r="AIA34" s="19"/>
      <c r="AIB34" s="19"/>
      <c r="AIC34" s="19"/>
      <c r="AID34" s="19"/>
      <c r="AIE34" s="19"/>
      <c r="AIF34" s="19"/>
      <c r="AIG34" s="19"/>
      <c r="AIH34" s="19"/>
      <c r="AII34" s="19"/>
      <c r="AIJ34" s="19"/>
      <c r="AIK34" s="19"/>
      <c r="AIL34" s="19"/>
      <c r="AIM34" s="19"/>
      <c r="AIN34" s="19"/>
      <c r="AIO34" s="19"/>
      <c r="AIP34" s="19"/>
      <c r="AIQ34" s="19"/>
      <c r="AIR34" s="19"/>
      <c r="AIS34" s="19"/>
      <c r="AIT34" s="19"/>
      <c r="AIU34" s="19"/>
      <c r="AIV34" s="19"/>
      <c r="AIW34" s="19"/>
      <c r="AIX34" s="19"/>
      <c r="AIY34" s="19"/>
      <c r="AIZ34" s="19"/>
      <c r="AJA34" s="19"/>
      <c r="AJB34" s="19"/>
      <c r="AJC34" s="19"/>
      <c r="AJD34" s="19"/>
      <c r="AJE34" s="19"/>
      <c r="AJF34" s="19"/>
      <c r="AJG34" s="19"/>
      <c r="AJH34" s="19"/>
      <c r="AJI34" s="19"/>
      <c r="AJJ34" s="19"/>
      <c r="AJK34" s="19"/>
      <c r="AJL34" s="19"/>
      <c r="AJM34" s="19"/>
      <c r="AJN34" s="19"/>
      <c r="AJO34" s="19"/>
      <c r="AJP34" s="19"/>
      <c r="AJQ34" s="19"/>
      <c r="AJR34" s="19"/>
      <c r="AJS34" s="19"/>
      <c r="AJT34" s="19"/>
      <c r="AJU34" s="19"/>
      <c r="AJV34" s="19"/>
      <c r="AJW34" s="19"/>
      <c r="AJX34" s="19"/>
      <c r="AJY34" s="19"/>
      <c r="AJZ34" s="19"/>
      <c r="AKA34" s="19"/>
      <c r="AKB34" s="19"/>
      <c r="AKC34" s="19"/>
      <c r="AKD34" s="19"/>
      <c r="AKE34" s="19"/>
      <c r="AKF34" s="19"/>
      <c r="AKG34" s="19"/>
      <c r="AKH34" s="19"/>
      <c r="AKI34" s="19"/>
      <c r="AKJ34" s="19"/>
      <c r="AKK34" s="19"/>
      <c r="AKL34" s="19"/>
      <c r="AKM34" s="19"/>
      <c r="AKN34" s="19"/>
      <c r="AKO34" s="19"/>
      <c r="AKP34" s="19"/>
      <c r="AKQ34" s="19"/>
      <c r="AKR34" s="19"/>
      <c r="AKS34" s="19"/>
      <c r="AKT34" s="19"/>
      <c r="AKU34" s="19"/>
      <c r="AKV34" s="19"/>
      <c r="AKW34" s="19"/>
      <c r="AKX34" s="19"/>
      <c r="AKY34" s="19"/>
      <c r="AKZ34" s="19"/>
      <c r="ALA34" s="19"/>
      <c r="ALB34" s="19"/>
      <c r="ALC34" s="19"/>
      <c r="ALD34" s="19"/>
      <c r="ALE34" s="19"/>
      <c r="ALF34" s="19"/>
      <c r="ALG34" s="19"/>
      <c r="ALH34" s="19"/>
      <c r="ALI34" s="19"/>
      <c r="ALJ34" s="19"/>
      <c r="ALK34" s="19"/>
      <c r="ALL34" s="19"/>
      <c r="ALM34" s="19"/>
      <c r="ALN34" s="19"/>
      <c r="ALO34" s="19"/>
      <c r="ALP34" s="19"/>
      <c r="ALQ34" s="19"/>
      <c r="ALR34" s="19"/>
      <c r="ALS34" s="19"/>
      <c r="ALT34" s="19"/>
      <c r="ALU34" s="19"/>
      <c r="ALV34" s="19"/>
      <c r="ALW34" s="19"/>
      <c r="ALX34" s="19"/>
      <c r="ALY34" s="19"/>
      <c r="ALZ34" s="19"/>
      <c r="AMA34" s="19"/>
      <c r="AMB34" s="19"/>
      <c r="AMC34" s="19"/>
      <c r="AMD34" s="19"/>
      <c r="AME34" s="19"/>
      <c r="AMF34" s="19"/>
      <c r="AMG34" s="19"/>
      <c r="AMH34" s="19"/>
      <c r="AMI34" s="19"/>
      <c r="AMJ34" s="19"/>
    </row>
    <row r="35" spans="1:1024" ht="12.75" customHeight="1" x14ac:dyDescent="0.2">
      <c r="A35" s="22" t="s">
        <v>30</v>
      </c>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9"/>
      <c r="DW35" s="19"/>
      <c r="DX35" s="19"/>
      <c r="DY35" s="19"/>
      <c r="DZ35" s="19"/>
      <c r="EA35" s="19"/>
      <c r="EB35" s="19"/>
      <c r="EC35" s="19"/>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9"/>
      <c r="IQ35" s="19"/>
      <c r="IR35" s="19"/>
      <c r="IS35" s="19"/>
      <c r="IT35" s="19"/>
      <c r="IU35" s="19"/>
      <c r="IV35" s="19"/>
      <c r="IW35" s="19"/>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9"/>
      <c r="NK35" s="19"/>
      <c r="NL35" s="19"/>
      <c r="NM35" s="19"/>
      <c r="NN35" s="19"/>
      <c r="NO35" s="19"/>
      <c r="NP35" s="19"/>
      <c r="NQ35" s="19"/>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9"/>
      <c r="SE35" s="19"/>
      <c r="SF35" s="19"/>
      <c r="SG35" s="19"/>
      <c r="SH35" s="19"/>
      <c r="SI35" s="19"/>
      <c r="SJ35" s="19"/>
      <c r="SK35" s="19"/>
      <c r="SL35" s="19"/>
      <c r="SM35" s="19"/>
      <c r="SN35" s="19"/>
      <c r="SO35" s="19"/>
      <c r="SP35" s="19"/>
      <c r="SQ35" s="19"/>
      <c r="SR35" s="19"/>
      <c r="SS35" s="19"/>
      <c r="ST35" s="19"/>
      <c r="SU35" s="19"/>
      <c r="SV35" s="19"/>
      <c r="SW35" s="19"/>
      <c r="SX35" s="19"/>
      <c r="SY35" s="19"/>
      <c r="SZ35" s="19"/>
      <c r="TA35" s="19"/>
      <c r="TB35" s="19"/>
      <c r="TC35" s="19"/>
      <c r="TD35" s="19"/>
      <c r="TE35" s="19"/>
      <c r="TF35" s="19"/>
      <c r="TG35" s="19"/>
      <c r="TH35" s="19"/>
      <c r="TI35" s="19"/>
      <c r="TJ35" s="19"/>
      <c r="TK35" s="19"/>
      <c r="TL35" s="19"/>
      <c r="TM35" s="19"/>
      <c r="TN35" s="19"/>
      <c r="TO35" s="19"/>
      <c r="TP35" s="19"/>
      <c r="TQ35" s="19"/>
      <c r="TR35" s="19"/>
      <c r="TS35" s="19"/>
      <c r="TT35" s="19"/>
      <c r="TU35" s="19"/>
      <c r="TV35" s="19"/>
      <c r="TW35" s="19"/>
      <c r="TX35" s="19"/>
      <c r="TY35" s="19"/>
      <c r="TZ35" s="19"/>
      <c r="UA35" s="19"/>
      <c r="UB35" s="19"/>
      <c r="UC35" s="19"/>
      <c r="UD35" s="19"/>
      <c r="UE35" s="19"/>
      <c r="UF35" s="19"/>
      <c r="UG35" s="19"/>
      <c r="UH35" s="19"/>
      <c r="UI35" s="19"/>
      <c r="UJ35" s="19"/>
      <c r="UK35" s="19"/>
      <c r="UL35" s="19"/>
      <c r="UM35" s="19"/>
      <c r="UN35" s="19"/>
      <c r="UO35" s="19"/>
      <c r="UP35" s="19"/>
      <c r="UQ35" s="19"/>
      <c r="UR35" s="19"/>
      <c r="US35" s="19"/>
      <c r="UT35" s="19"/>
      <c r="UU35" s="19"/>
      <c r="UV35" s="19"/>
      <c r="UW35" s="19"/>
      <c r="UX35" s="19"/>
      <c r="UY35" s="19"/>
      <c r="UZ35" s="19"/>
      <c r="VA35" s="19"/>
      <c r="VB35" s="19"/>
      <c r="VC35" s="19"/>
      <c r="VD35" s="19"/>
      <c r="VE35" s="19"/>
      <c r="VF35" s="19"/>
      <c r="VG35" s="19"/>
      <c r="VH35" s="19"/>
      <c r="VI35" s="19"/>
      <c r="VJ35" s="19"/>
      <c r="VK35" s="19"/>
      <c r="VL35" s="19"/>
      <c r="VM35" s="19"/>
      <c r="VN35" s="19"/>
      <c r="VO35" s="19"/>
      <c r="VP35" s="19"/>
      <c r="VQ35" s="19"/>
      <c r="VR35" s="19"/>
      <c r="VS35" s="19"/>
      <c r="VT35" s="19"/>
      <c r="VU35" s="19"/>
      <c r="VV35" s="19"/>
      <c r="VW35" s="19"/>
      <c r="VX35" s="19"/>
      <c r="VY35" s="19"/>
      <c r="VZ35" s="19"/>
      <c r="WA35" s="19"/>
      <c r="WB35" s="19"/>
      <c r="WC35" s="19"/>
      <c r="WD35" s="19"/>
      <c r="WE35" s="19"/>
      <c r="WF35" s="19"/>
      <c r="WG35" s="19"/>
      <c r="WH35" s="19"/>
      <c r="WI35" s="19"/>
      <c r="WJ35" s="19"/>
      <c r="WK35" s="19"/>
      <c r="WL35" s="19"/>
      <c r="WM35" s="19"/>
      <c r="WN35" s="19"/>
      <c r="WO35" s="19"/>
      <c r="WP35" s="19"/>
      <c r="WQ35" s="19"/>
      <c r="WR35" s="19"/>
      <c r="WS35" s="19"/>
      <c r="WT35" s="19"/>
      <c r="WU35" s="19"/>
      <c r="WV35" s="19"/>
      <c r="WW35" s="19"/>
      <c r="WX35" s="19"/>
      <c r="WY35" s="19"/>
      <c r="WZ35" s="19"/>
      <c r="XA35" s="19"/>
      <c r="XB35" s="19"/>
      <c r="XC35" s="19"/>
      <c r="XD35" s="19"/>
      <c r="XE35" s="19"/>
      <c r="XF35" s="19"/>
      <c r="XG35" s="19"/>
      <c r="XH35" s="19"/>
      <c r="XI35" s="19"/>
      <c r="XJ35" s="19"/>
      <c r="XK35" s="19"/>
      <c r="XL35" s="19"/>
      <c r="XM35" s="19"/>
      <c r="XN35" s="19"/>
      <c r="XO35" s="19"/>
      <c r="XP35" s="19"/>
      <c r="XQ35" s="19"/>
      <c r="XR35" s="19"/>
      <c r="XS35" s="19"/>
      <c r="XT35" s="19"/>
      <c r="XU35" s="19"/>
      <c r="XV35" s="19"/>
      <c r="XW35" s="19"/>
      <c r="XX35" s="19"/>
      <c r="XY35" s="19"/>
      <c r="XZ35" s="19"/>
      <c r="YA35" s="19"/>
      <c r="YB35" s="19"/>
      <c r="YC35" s="19"/>
      <c r="YD35" s="19"/>
      <c r="YE35" s="19"/>
      <c r="YF35" s="19"/>
      <c r="YG35" s="19"/>
      <c r="YH35" s="19"/>
      <c r="YI35" s="19"/>
      <c r="YJ35" s="19"/>
      <c r="YK35" s="19"/>
      <c r="YL35" s="19"/>
      <c r="YM35" s="19"/>
      <c r="YN35" s="19"/>
      <c r="YO35" s="19"/>
      <c r="YP35" s="19"/>
      <c r="YQ35" s="19"/>
      <c r="YR35" s="19"/>
      <c r="YS35" s="19"/>
      <c r="YT35" s="19"/>
      <c r="YU35" s="19"/>
      <c r="YV35" s="19"/>
      <c r="YW35" s="19"/>
      <c r="YX35" s="19"/>
      <c r="YY35" s="19"/>
      <c r="YZ35" s="19"/>
      <c r="ZA35" s="19"/>
      <c r="ZB35" s="19"/>
      <c r="ZC35" s="19"/>
      <c r="ZD35" s="19"/>
      <c r="ZE35" s="19"/>
      <c r="ZF35" s="19"/>
      <c r="ZG35" s="19"/>
      <c r="ZH35" s="19"/>
      <c r="ZI35" s="19"/>
      <c r="ZJ35" s="19"/>
      <c r="ZK35" s="19"/>
      <c r="ZL35" s="19"/>
      <c r="ZM35" s="19"/>
      <c r="ZN35" s="19"/>
      <c r="ZO35" s="19"/>
      <c r="ZP35" s="19"/>
      <c r="ZQ35" s="19"/>
      <c r="ZR35" s="19"/>
      <c r="ZS35" s="19"/>
      <c r="ZT35" s="19"/>
      <c r="ZU35" s="19"/>
      <c r="ZV35" s="19"/>
      <c r="ZW35" s="19"/>
      <c r="ZX35" s="19"/>
      <c r="ZY35" s="19"/>
      <c r="ZZ35" s="19"/>
      <c r="AAA35" s="19"/>
      <c r="AAB35" s="19"/>
      <c r="AAC35" s="19"/>
      <c r="AAD35" s="19"/>
      <c r="AAE35" s="19"/>
      <c r="AAF35" s="19"/>
      <c r="AAG35" s="19"/>
      <c r="AAH35" s="19"/>
      <c r="AAI35" s="19"/>
      <c r="AAJ35" s="19"/>
      <c r="AAK35" s="19"/>
      <c r="AAL35" s="19"/>
      <c r="AAM35" s="19"/>
      <c r="AAN35" s="19"/>
      <c r="AAO35" s="19"/>
      <c r="AAP35" s="19"/>
      <c r="AAQ35" s="19"/>
      <c r="AAR35" s="19"/>
      <c r="AAS35" s="19"/>
      <c r="AAT35" s="19"/>
      <c r="AAU35" s="19"/>
      <c r="AAV35" s="19"/>
      <c r="AAW35" s="19"/>
      <c r="AAX35" s="19"/>
      <c r="AAY35" s="19"/>
      <c r="AAZ35" s="19"/>
      <c r="ABA35" s="19"/>
      <c r="ABB35" s="19"/>
      <c r="ABC35" s="19"/>
      <c r="ABD35" s="19"/>
      <c r="ABE35" s="19"/>
      <c r="ABF35" s="19"/>
      <c r="ABG35" s="19"/>
      <c r="ABH35" s="19"/>
      <c r="ABI35" s="19"/>
      <c r="ABJ35" s="19"/>
      <c r="ABK35" s="19"/>
      <c r="ABL35" s="19"/>
      <c r="ABM35" s="19"/>
      <c r="ABN35" s="19"/>
      <c r="ABO35" s="19"/>
      <c r="ABP35" s="19"/>
      <c r="ABQ35" s="19"/>
      <c r="ABR35" s="19"/>
      <c r="ABS35" s="19"/>
      <c r="ABT35" s="19"/>
      <c r="ABU35" s="19"/>
      <c r="ABV35" s="19"/>
      <c r="ABW35" s="19"/>
      <c r="ABX35" s="19"/>
      <c r="ABY35" s="19"/>
      <c r="ABZ35" s="19"/>
      <c r="ACA35" s="19"/>
      <c r="ACB35" s="19"/>
      <c r="ACC35" s="19"/>
      <c r="ACD35" s="19"/>
      <c r="ACE35" s="19"/>
      <c r="ACF35" s="19"/>
      <c r="ACG35" s="19"/>
      <c r="ACH35" s="19"/>
      <c r="ACI35" s="19"/>
      <c r="ACJ35" s="19"/>
      <c r="ACK35" s="19"/>
      <c r="ACL35" s="19"/>
      <c r="ACM35" s="19"/>
      <c r="ACN35" s="19"/>
      <c r="ACO35" s="19"/>
      <c r="ACP35" s="19"/>
      <c r="ACQ35" s="19"/>
      <c r="ACR35" s="19"/>
      <c r="ACS35" s="19"/>
      <c r="ACT35" s="19"/>
      <c r="ACU35" s="19"/>
      <c r="ACV35" s="19"/>
      <c r="ACW35" s="19"/>
      <c r="ACX35" s="19"/>
      <c r="ACY35" s="19"/>
      <c r="ACZ35" s="19"/>
      <c r="ADA35" s="19"/>
      <c r="ADB35" s="19"/>
      <c r="ADC35" s="19"/>
      <c r="ADD35" s="19"/>
      <c r="ADE35" s="19"/>
      <c r="ADF35" s="19"/>
      <c r="ADG35" s="19"/>
      <c r="ADH35" s="19"/>
      <c r="ADI35" s="19"/>
      <c r="ADJ35" s="19"/>
      <c r="ADK35" s="19"/>
      <c r="ADL35" s="19"/>
      <c r="ADM35" s="19"/>
      <c r="ADN35" s="19"/>
      <c r="ADO35" s="19"/>
      <c r="ADP35" s="19"/>
      <c r="ADQ35" s="19"/>
      <c r="ADR35" s="19"/>
      <c r="ADS35" s="19"/>
      <c r="ADT35" s="19"/>
      <c r="ADU35" s="19"/>
      <c r="ADV35" s="19"/>
      <c r="ADW35" s="19"/>
      <c r="ADX35" s="19"/>
      <c r="ADY35" s="19"/>
      <c r="ADZ35" s="19"/>
      <c r="AEA35" s="19"/>
      <c r="AEB35" s="19"/>
      <c r="AEC35" s="19"/>
      <c r="AED35" s="19"/>
      <c r="AEE35" s="19"/>
      <c r="AEF35" s="19"/>
      <c r="AEG35" s="19"/>
      <c r="AEH35" s="19"/>
      <c r="AEI35" s="19"/>
      <c r="AEJ35" s="19"/>
      <c r="AEK35" s="19"/>
      <c r="AEL35" s="19"/>
      <c r="AEM35" s="19"/>
      <c r="AEN35" s="19"/>
      <c r="AEO35" s="19"/>
      <c r="AEP35" s="19"/>
      <c r="AEQ35" s="19"/>
      <c r="AER35" s="19"/>
      <c r="AES35" s="19"/>
      <c r="AET35" s="19"/>
      <c r="AEU35" s="19"/>
      <c r="AEV35" s="19"/>
      <c r="AEW35" s="19"/>
      <c r="AEX35" s="19"/>
      <c r="AEY35" s="19"/>
      <c r="AEZ35" s="19"/>
      <c r="AFA35" s="19"/>
      <c r="AFB35" s="19"/>
      <c r="AFC35" s="19"/>
      <c r="AFD35" s="19"/>
      <c r="AFE35" s="19"/>
      <c r="AFF35" s="19"/>
      <c r="AFG35" s="19"/>
      <c r="AFH35" s="19"/>
      <c r="AFI35" s="19"/>
      <c r="AFJ35" s="19"/>
      <c r="AFK35" s="19"/>
      <c r="AFL35" s="19"/>
      <c r="AFM35" s="19"/>
      <c r="AFN35" s="19"/>
      <c r="AFO35" s="19"/>
      <c r="AFP35" s="19"/>
      <c r="AFQ35" s="19"/>
      <c r="AFR35" s="19"/>
      <c r="AFS35" s="19"/>
      <c r="AFT35" s="19"/>
      <c r="AFU35" s="19"/>
      <c r="AFV35" s="19"/>
      <c r="AFW35" s="19"/>
      <c r="AFX35" s="19"/>
      <c r="AFY35" s="19"/>
      <c r="AFZ35" s="19"/>
      <c r="AGA35" s="19"/>
      <c r="AGB35" s="19"/>
      <c r="AGC35" s="19"/>
      <c r="AGD35" s="19"/>
      <c r="AGE35" s="19"/>
      <c r="AGF35" s="19"/>
      <c r="AGG35" s="19"/>
      <c r="AGH35" s="19"/>
      <c r="AGI35" s="19"/>
      <c r="AGJ35" s="19"/>
      <c r="AGK35" s="19"/>
      <c r="AGL35" s="19"/>
      <c r="AGM35" s="19"/>
      <c r="AGN35" s="19"/>
      <c r="AGO35" s="19"/>
      <c r="AGP35" s="19"/>
      <c r="AGQ35" s="19"/>
      <c r="AGR35" s="19"/>
      <c r="AGS35" s="19"/>
      <c r="AGT35" s="19"/>
      <c r="AGU35" s="19"/>
      <c r="AGV35" s="19"/>
      <c r="AGW35" s="19"/>
      <c r="AGX35" s="19"/>
      <c r="AGY35" s="19"/>
      <c r="AGZ35" s="19"/>
      <c r="AHA35" s="19"/>
      <c r="AHB35" s="19"/>
      <c r="AHC35" s="19"/>
      <c r="AHD35" s="19"/>
      <c r="AHE35" s="19"/>
      <c r="AHF35" s="19"/>
      <c r="AHG35" s="19"/>
      <c r="AHH35" s="19"/>
      <c r="AHI35" s="19"/>
      <c r="AHJ35" s="19"/>
      <c r="AHK35" s="19"/>
      <c r="AHL35" s="19"/>
      <c r="AHM35" s="19"/>
      <c r="AHN35" s="19"/>
      <c r="AHO35" s="19"/>
      <c r="AHP35" s="19"/>
      <c r="AHQ35" s="19"/>
      <c r="AHR35" s="19"/>
      <c r="AHS35" s="19"/>
      <c r="AHT35" s="19"/>
      <c r="AHU35" s="19"/>
      <c r="AHV35" s="19"/>
      <c r="AHW35" s="19"/>
      <c r="AHX35" s="19"/>
      <c r="AHY35" s="19"/>
      <c r="AHZ35" s="19"/>
      <c r="AIA35" s="19"/>
      <c r="AIB35" s="19"/>
      <c r="AIC35" s="19"/>
      <c r="AID35" s="19"/>
      <c r="AIE35" s="19"/>
      <c r="AIF35" s="19"/>
      <c r="AIG35" s="19"/>
      <c r="AIH35" s="19"/>
      <c r="AII35" s="19"/>
      <c r="AIJ35" s="19"/>
      <c r="AIK35" s="19"/>
      <c r="AIL35" s="19"/>
      <c r="AIM35" s="19"/>
      <c r="AIN35" s="19"/>
      <c r="AIO35" s="19"/>
      <c r="AIP35" s="19"/>
      <c r="AIQ35" s="19"/>
      <c r="AIR35" s="19"/>
      <c r="AIS35" s="19"/>
      <c r="AIT35" s="19"/>
      <c r="AIU35" s="19"/>
      <c r="AIV35" s="19"/>
      <c r="AIW35" s="19"/>
      <c r="AIX35" s="19"/>
      <c r="AIY35" s="19"/>
      <c r="AIZ35" s="19"/>
      <c r="AJA35" s="19"/>
      <c r="AJB35" s="19"/>
      <c r="AJC35" s="19"/>
      <c r="AJD35" s="19"/>
      <c r="AJE35" s="19"/>
      <c r="AJF35" s="19"/>
      <c r="AJG35" s="19"/>
      <c r="AJH35" s="19"/>
      <c r="AJI35" s="19"/>
      <c r="AJJ35" s="19"/>
      <c r="AJK35" s="19"/>
      <c r="AJL35" s="19"/>
      <c r="AJM35" s="19"/>
      <c r="AJN35" s="19"/>
      <c r="AJO35" s="19"/>
      <c r="AJP35" s="19"/>
      <c r="AJQ35" s="19"/>
      <c r="AJR35" s="19"/>
      <c r="AJS35" s="19"/>
      <c r="AJT35" s="19"/>
      <c r="AJU35" s="19"/>
      <c r="AJV35" s="19"/>
      <c r="AJW35" s="19"/>
      <c r="AJX35" s="19"/>
      <c r="AJY35" s="19"/>
      <c r="AJZ35" s="19"/>
      <c r="AKA35" s="19"/>
      <c r="AKB35" s="19"/>
      <c r="AKC35" s="19"/>
      <c r="AKD35" s="19"/>
      <c r="AKE35" s="19"/>
      <c r="AKF35" s="19"/>
      <c r="AKG35" s="19"/>
      <c r="AKH35" s="19"/>
      <c r="AKI35" s="19"/>
      <c r="AKJ35" s="19"/>
      <c r="AKK35" s="19"/>
      <c r="AKL35" s="19"/>
      <c r="AKM35" s="19"/>
      <c r="AKN35" s="19"/>
      <c r="AKO35" s="19"/>
      <c r="AKP35" s="19"/>
      <c r="AKQ35" s="19"/>
      <c r="AKR35" s="19"/>
      <c r="AKS35" s="19"/>
      <c r="AKT35" s="19"/>
      <c r="AKU35" s="19"/>
      <c r="AKV35" s="19"/>
      <c r="AKW35" s="19"/>
      <c r="AKX35" s="19"/>
      <c r="AKY35" s="19"/>
      <c r="AKZ35" s="19"/>
      <c r="ALA35" s="19"/>
      <c r="ALB35" s="19"/>
      <c r="ALC35" s="19"/>
      <c r="ALD35" s="19"/>
      <c r="ALE35" s="19"/>
      <c r="ALF35" s="19"/>
      <c r="ALG35" s="19"/>
      <c r="ALH35" s="19"/>
      <c r="ALI35" s="19"/>
      <c r="ALJ35" s="19"/>
      <c r="ALK35" s="19"/>
      <c r="ALL35" s="19"/>
      <c r="ALM35" s="19"/>
      <c r="ALN35" s="19"/>
      <c r="ALO35" s="19"/>
      <c r="ALP35" s="19"/>
      <c r="ALQ35" s="19"/>
      <c r="ALR35" s="19"/>
      <c r="ALS35" s="19"/>
      <c r="ALT35" s="19"/>
      <c r="ALU35" s="19"/>
      <c r="ALV35" s="19"/>
      <c r="ALW35" s="19"/>
      <c r="ALX35" s="19"/>
      <c r="ALY35" s="19"/>
      <c r="ALZ35" s="19"/>
      <c r="AMA35" s="19"/>
      <c r="AMB35" s="19"/>
      <c r="AMC35" s="19"/>
      <c r="AMD35" s="19"/>
      <c r="AME35" s="19"/>
      <c r="AMF35" s="19"/>
      <c r="AMG35" s="19"/>
      <c r="AMH35" s="19"/>
      <c r="AMI35" s="19"/>
      <c r="AMJ35" s="19"/>
    </row>
    <row r="36" spans="1:1024" ht="12.75" customHeight="1" x14ac:dyDescent="0.2">
      <c r="A36" s="19" t="s">
        <v>31</v>
      </c>
    </row>
    <row r="37" spans="1:1024" x14ac:dyDescent="0.2">
      <c r="F37" s="32">
        <f>F20-SUM(F22:F25)</f>
        <v>7.9893999999999892</v>
      </c>
      <c r="G37" s="32">
        <f t="shared" ref="G37:AD37" si="0">G20-SUM(G22:G25)</f>
        <v>8.775999999999982</v>
      </c>
      <c r="H37" s="32">
        <f t="shared" si="0"/>
        <v>10.807400000000001</v>
      </c>
      <c r="I37" s="32">
        <f t="shared" si="0"/>
        <v>9.7165999999999997</v>
      </c>
      <c r="J37" s="32">
        <f t="shared" si="0"/>
        <v>8.2676999999999907</v>
      </c>
      <c r="K37" s="32">
        <f t="shared" si="0"/>
        <v>10.154400000000038</v>
      </c>
      <c r="L37" s="32">
        <f t="shared" si="0"/>
        <v>10.005899999999997</v>
      </c>
      <c r="M37" s="32">
        <f t="shared" si="0"/>
        <v>11.689300000000003</v>
      </c>
      <c r="N37" s="32">
        <f t="shared" si="0"/>
        <v>12.671500000000009</v>
      </c>
      <c r="O37" s="32">
        <f t="shared" si="0"/>
        <v>14.298100000000005</v>
      </c>
      <c r="P37" s="32">
        <f t="shared" si="0"/>
        <v>12.375</v>
      </c>
      <c r="Q37" s="32">
        <f t="shared" si="0"/>
        <v>12.963999999999999</v>
      </c>
      <c r="R37" s="32">
        <f t="shared" si="0"/>
        <v>14.575000000000017</v>
      </c>
      <c r="S37" s="32">
        <f t="shared" si="0"/>
        <v>18.206000000000017</v>
      </c>
      <c r="T37" s="32">
        <f t="shared" si="0"/>
        <v>19.663999999999987</v>
      </c>
      <c r="U37" s="32">
        <f t="shared" si="0"/>
        <v>18.578000000000003</v>
      </c>
      <c r="V37" s="32">
        <f t="shared" si="0"/>
        <v>19.672000000000025</v>
      </c>
      <c r="W37" s="32">
        <f t="shared" si="0"/>
        <v>19.436000000000007</v>
      </c>
      <c r="X37" s="32">
        <f t="shared" si="0"/>
        <v>20.892999999999972</v>
      </c>
      <c r="Y37" s="32">
        <f t="shared" si="0"/>
        <v>19.090999999999951</v>
      </c>
      <c r="Z37" s="32">
        <f t="shared" si="0"/>
        <v>21.05800000000005</v>
      </c>
      <c r="AA37" s="32">
        <f t="shared" si="0"/>
        <v>20.920000000000016</v>
      </c>
      <c r="AB37" s="32">
        <f t="shared" si="0"/>
        <v>25.79000000000002</v>
      </c>
      <c r="AC37" s="32">
        <f t="shared" si="0"/>
        <v>27.108000000000061</v>
      </c>
      <c r="AD37" s="32">
        <f t="shared" si="0"/>
        <v>30.761000000000024</v>
      </c>
    </row>
    <row r="39" spans="1:1024" ht="15" x14ac:dyDescent="0.25">
      <c r="A39" s="23"/>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row>
    <row r="40" spans="1:1024" ht="15" x14ac:dyDescent="0.25">
      <c r="A40" s="23"/>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row>
    <row r="41" spans="1:1024" ht="15" x14ac:dyDescent="0.25">
      <c r="A41" s="23"/>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row>
    <row r="42" spans="1:1024" ht="15" x14ac:dyDescent="0.25">
      <c r="A42" s="23"/>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row>
    <row r="43" spans="1:1024" ht="15" x14ac:dyDescent="0.25">
      <c r="A43" s="23"/>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row>
    <row r="44" spans="1:1024" ht="15" x14ac:dyDescent="0.25">
      <c r="A44" s="23"/>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row>
    <row r="45" spans="1:1024" ht="15" x14ac:dyDescent="0.25">
      <c r="A45" s="23"/>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row>
    <row r="46" spans="1:1024" ht="15" x14ac:dyDescent="0.25">
      <c r="A46" s="23"/>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row>
    <row r="47" spans="1:1024" ht="15" x14ac:dyDescent="0.25">
      <c r="A47" s="23"/>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row>
    <row r="48" spans="1:1024" ht="15" x14ac:dyDescent="0.25">
      <c r="A48" s="23"/>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row>
    <row r="49" spans="1:30" ht="15" x14ac:dyDescent="0.25">
      <c r="A49" s="23"/>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row>
    <row r="50" spans="1:30" ht="15" x14ac:dyDescent="0.25">
      <c r="A50" s="23"/>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row>
    <row r="51" spans="1:30" ht="15" x14ac:dyDescent="0.25">
      <c r="A51" s="23"/>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row>
    <row r="52" spans="1:30" ht="15" x14ac:dyDescent="0.25">
      <c r="A52" s="23"/>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row>
    <row r="53" spans="1:30" ht="15" x14ac:dyDescent="0.25">
      <c r="A53" s="23"/>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row>
    <row r="54" spans="1:30" ht="15" x14ac:dyDescent="0.25">
      <c r="A54" s="23"/>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row>
    <row r="55" spans="1:30" ht="15" x14ac:dyDescent="0.25">
      <c r="A55" s="23"/>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row>
    <row r="56" spans="1:30" ht="15" x14ac:dyDescent="0.25">
      <c r="A56" s="23"/>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row>
    <row r="57" spans="1:30" ht="15" x14ac:dyDescent="0.25">
      <c r="A57" s="23"/>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row>
    <row r="58" spans="1:30" ht="15" x14ac:dyDescent="0.25">
      <c r="A58" s="23"/>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row>
    <row r="59" spans="1:30" ht="15" x14ac:dyDescent="0.25">
      <c r="A59" s="23"/>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row>
    <row r="60" spans="1:30" ht="15" x14ac:dyDescent="0.25">
      <c r="A60" s="23"/>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row>
    <row r="61" spans="1:30" ht="15" x14ac:dyDescent="0.25">
      <c r="A61" s="23"/>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row>
    <row r="62" spans="1:30" ht="15" x14ac:dyDescent="0.25">
      <c r="A62" s="23"/>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row>
    <row r="63" spans="1:30" ht="15" x14ac:dyDescent="0.25">
      <c r="A63" s="23"/>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row>
    <row r="64" spans="1:30" ht="15" x14ac:dyDescent="0.25">
      <c r="A64" s="23"/>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row>
    <row r="65" spans="1:30" ht="15" x14ac:dyDescent="0.25">
      <c r="A65" s="23"/>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row>
    <row r="1048573" ht="12.75" customHeight="1" x14ac:dyDescent="0.2"/>
    <row r="1048574" ht="12.75" customHeight="1" x14ac:dyDescent="0.2"/>
    <row r="1048575" ht="12.75" customHeight="1" x14ac:dyDescent="0.2"/>
    <row r="1048576" ht="12.75" customHeight="1" x14ac:dyDescent="0.2"/>
  </sheetData>
  <mergeCells count="4">
    <mergeCell ref="B8:AD8"/>
    <mergeCell ref="B14:AD14"/>
    <mergeCell ref="B21:AD21"/>
    <mergeCell ref="B27:AD27"/>
  </mergeCells>
  <pageMargins left="0.39374999999999999" right="0.39374999999999999" top="0.39374999999999999" bottom="0.196527777777778" header="0.511811023622047" footer="0.511811023622047"/>
  <pageSetup paperSize="9"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F3880-CD7D-4CE6-A775-2799CD4D889E}">
  <dimension ref="B1:M65"/>
  <sheetViews>
    <sheetView tabSelected="1" workbookViewId="0">
      <selection activeCell="O8" sqref="O8"/>
    </sheetView>
  </sheetViews>
  <sheetFormatPr baseColWidth="10" defaultColWidth="27.140625" defaultRowHeight="15" x14ac:dyDescent="0.2"/>
  <cols>
    <col min="1" max="1" width="27.140625" style="31"/>
    <col min="2" max="2" width="39.5703125" style="31" customWidth="1"/>
    <col min="3" max="13" width="8.7109375" style="31" customWidth="1"/>
    <col min="14" max="16384" width="27.140625" style="31"/>
  </cols>
  <sheetData>
    <row r="1" spans="2:13" ht="5.25" customHeight="1" x14ac:dyDescent="0.2"/>
    <row r="2" spans="2:13" s="78" customFormat="1" ht="29.1" customHeight="1" x14ac:dyDescent="0.2">
      <c r="B2" s="79"/>
      <c r="C2" s="80">
        <v>2013</v>
      </c>
      <c r="D2" s="81">
        <v>2014</v>
      </c>
      <c r="E2" s="81">
        <v>2015</v>
      </c>
      <c r="F2" s="81">
        <v>2016</v>
      </c>
      <c r="G2" s="81">
        <v>2017</v>
      </c>
      <c r="H2" s="81">
        <v>2018</v>
      </c>
      <c r="I2" s="81">
        <v>2019</v>
      </c>
      <c r="J2" s="81">
        <v>2020</v>
      </c>
      <c r="K2" s="81">
        <v>2021</v>
      </c>
      <c r="L2" s="81">
        <v>2022</v>
      </c>
      <c r="M2" s="82">
        <v>2023</v>
      </c>
    </row>
    <row r="3" spans="2:13" ht="29.1" customHeight="1" x14ac:dyDescent="0.2">
      <c r="B3" s="44" t="s">
        <v>32</v>
      </c>
      <c r="C3" s="59">
        <f>C18+C15+C14</f>
        <v>349.35500000000002</v>
      </c>
      <c r="D3" s="60">
        <f>D18+D15+D14</f>
        <v>358.80400000000003</v>
      </c>
      <c r="E3" s="60">
        <f>E18+E15+E14</f>
        <v>362.76299999999998</v>
      </c>
      <c r="F3" s="60">
        <f>F18+F15+F14</f>
        <v>367.82399999999996</v>
      </c>
      <c r="G3" s="60">
        <f>G18+G15+G14</f>
        <v>380.19999999999993</v>
      </c>
      <c r="H3" s="60">
        <f>H18+H15+H14</f>
        <v>373.64600000000002</v>
      </c>
      <c r="I3" s="60">
        <f>I18+I15+I14</f>
        <v>357.98100000000005</v>
      </c>
      <c r="J3" s="60">
        <f>J18+J15+J14</f>
        <v>336.32</v>
      </c>
      <c r="K3" s="60">
        <f>K18+K15+K14</f>
        <v>366.07900000000001</v>
      </c>
      <c r="L3" s="60">
        <f>L18+L15+L14</f>
        <v>391.22700000000003</v>
      </c>
      <c r="M3" s="61">
        <f>M18+M15+M14</f>
        <v>408.87299999999999</v>
      </c>
    </row>
    <row r="4" spans="2:13" ht="29.1" customHeight="1" x14ac:dyDescent="0.2">
      <c r="B4" s="45" t="s">
        <v>36</v>
      </c>
      <c r="C4" s="62">
        <f>Données!T5</f>
        <v>144.91800000000001</v>
      </c>
      <c r="D4" s="63">
        <f>Données!U5</f>
        <v>148.922</v>
      </c>
      <c r="E4" s="63">
        <f>Données!V5</f>
        <v>152.167</v>
      </c>
      <c r="F4" s="63">
        <f>Données!W5</f>
        <v>154.96700000000001</v>
      </c>
      <c r="G4" s="63">
        <f>Données!X5</f>
        <v>162.452</v>
      </c>
      <c r="H4" s="63">
        <f>Données!Y5</f>
        <v>168.17699999999999</v>
      </c>
      <c r="I4" s="63">
        <f>Données!Z5</f>
        <v>174.42400000000001</v>
      </c>
      <c r="J4" s="63">
        <f>Données!AA5</f>
        <v>162.09</v>
      </c>
      <c r="K4" s="63">
        <f>Données!AB5</f>
        <v>185.35</v>
      </c>
      <c r="L4" s="63">
        <f>Données!AC5</f>
        <v>199.36199999999999</v>
      </c>
      <c r="M4" s="64">
        <f>Données!AD5</f>
        <v>205.036</v>
      </c>
    </row>
    <row r="5" spans="2:13" ht="29.1" customHeight="1" x14ac:dyDescent="0.2">
      <c r="B5" s="46" t="s">
        <v>33</v>
      </c>
      <c r="C5" s="62">
        <f>Données!T6+Données!T7</f>
        <v>91.263999999999996</v>
      </c>
      <c r="D5" s="63">
        <f>Données!U6+Données!U7</f>
        <v>93.144999999999996</v>
      </c>
      <c r="E5" s="63">
        <f>Données!V6+Données!V7</f>
        <v>99.649000000000001</v>
      </c>
      <c r="F5" s="63">
        <f>Données!W6+Données!W7</f>
        <v>104.053</v>
      </c>
      <c r="G5" s="63">
        <f>Données!X6+Données!X7</f>
        <v>110.663</v>
      </c>
      <c r="H5" s="63">
        <f>Données!Y6+Données!Y7</f>
        <v>116.94799999999999</v>
      </c>
      <c r="I5" s="63">
        <f>Données!Z6+Données!Z7</f>
        <v>119.843</v>
      </c>
      <c r="J5" s="63">
        <f>Données!AA6+Données!AA7</f>
        <v>113.58200000000001</v>
      </c>
      <c r="K5" s="63">
        <f>Données!AB6+Données!AB7</f>
        <v>124.71599999999999</v>
      </c>
      <c r="L5" s="63">
        <f>Données!AC6+Données!AC7</f>
        <v>121.396</v>
      </c>
      <c r="M5" s="64">
        <f>Données!AD6+Données!AD7</f>
        <v>114.649</v>
      </c>
    </row>
    <row r="6" spans="2:13" ht="29.1" customHeight="1" x14ac:dyDescent="0.2">
      <c r="B6" s="45" t="s">
        <v>38</v>
      </c>
      <c r="C6" s="62">
        <f>Données!T22+Données!T23</f>
        <v>98.911000000000001</v>
      </c>
      <c r="D6" s="63">
        <f>Données!U22+Données!U23</f>
        <v>99.86699999999999</v>
      </c>
      <c r="E6" s="63">
        <f>Données!V22+Données!V23</f>
        <v>102.19499999999999</v>
      </c>
      <c r="F6" s="63">
        <f>Données!W22+Données!W23</f>
        <v>103.10299999999999</v>
      </c>
      <c r="G6" s="63">
        <f>Données!X22+Données!X23</f>
        <v>106.14</v>
      </c>
      <c r="H6" s="63">
        <f>Données!Y22+Données!Y23</f>
        <v>132.1</v>
      </c>
      <c r="I6" s="63">
        <f>Données!Z22+Données!Z23</f>
        <v>133.529</v>
      </c>
      <c r="J6" s="63">
        <f>Données!AA22+Données!AA23</f>
        <v>130.465</v>
      </c>
      <c r="K6" s="63">
        <f>Données!AB22+Données!AB23</f>
        <v>136.636</v>
      </c>
      <c r="L6" s="63">
        <f>Données!AC22+Données!AC23</f>
        <v>149.40199999999999</v>
      </c>
      <c r="M6" s="64">
        <f>Données!AD22+Données!AD23</f>
        <v>156.035</v>
      </c>
    </row>
    <row r="7" spans="2:13" ht="29.1" customHeight="1" x14ac:dyDescent="0.2">
      <c r="B7" s="46" t="s">
        <v>10</v>
      </c>
      <c r="C7" s="62">
        <f>Données!T13</f>
        <v>61.207999999999998</v>
      </c>
      <c r="D7" s="63">
        <f>Données!U13</f>
        <v>62.670999999999999</v>
      </c>
      <c r="E7" s="63">
        <f>Données!V13</f>
        <v>64.450999999999993</v>
      </c>
      <c r="F7" s="63">
        <f>Données!W13</f>
        <v>66.009</v>
      </c>
      <c r="G7" s="63">
        <f>Données!X13</f>
        <v>67.646000000000001</v>
      </c>
      <c r="H7" s="63">
        <f>Données!Y13</f>
        <v>70.575999999999993</v>
      </c>
      <c r="I7" s="63">
        <f>Données!Z13</f>
        <v>73.215999999999994</v>
      </c>
      <c r="J7" s="63">
        <f>Données!AA13</f>
        <v>74.400000000000006</v>
      </c>
      <c r="K7" s="63">
        <f>Données!AB13</f>
        <v>64.394999999999996</v>
      </c>
      <c r="L7" s="63">
        <f>Données!AC13</f>
        <v>75.302999999999997</v>
      </c>
      <c r="M7" s="64">
        <f>Données!AD13</f>
        <v>75.558000000000007</v>
      </c>
    </row>
    <row r="8" spans="2:13" ht="29.1" customHeight="1" x14ac:dyDescent="0.2">
      <c r="B8" s="45" t="s">
        <v>43</v>
      </c>
      <c r="C8" s="62">
        <f>C22+C16</f>
        <v>34.956000000000003</v>
      </c>
      <c r="D8" s="63">
        <f>D22+D16</f>
        <v>26.701000000000001</v>
      </c>
      <c r="E8" s="63">
        <f>E22+E16</f>
        <v>23.193999999999999</v>
      </c>
      <c r="F8" s="63">
        <f>F22+F16</f>
        <v>22.426000000000002</v>
      </c>
      <c r="G8" s="63">
        <f>G22+G16</f>
        <v>28.637</v>
      </c>
      <c r="H8" s="63">
        <f>H22+H16</f>
        <v>17.786999999999999</v>
      </c>
      <c r="I8" s="63">
        <f>I22+I16</f>
        <v>23.552</v>
      </c>
      <c r="J8" s="63">
        <f>J22+J16</f>
        <v>29.631</v>
      </c>
      <c r="K8" s="63">
        <f>K22+K16</f>
        <v>39.396999999999998</v>
      </c>
      <c r="L8" s="63">
        <f>L22+L16</f>
        <v>54.491</v>
      </c>
      <c r="M8" s="64">
        <f>M22+M16</f>
        <v>48.141000000000005</v>
      </c>
    </row>
    <row r="9" spans="2:13" ht="29.1" customHeight="1" x14ac:dyDescent="0.2">
      <c r="B9" s="45" t="s">
        <v>40</v>
      </c>
      <c r="C9" s="62">
        <f>Données!T24</f>
        <v>76.852999999999994</v>
      </c>
      <c r="D9" s="63">
        <f>Données!U24</f>
        <v>77.947999999999993</v>
      </c>
      <c r="E9" s="63">
        <f>Données!V24</f>
        <v>78.418999999999997</v>
      </c>
      <c r="F9" s="63">
        <f>Données!W24</f>
        <v>79.400999999999996</v>
      </c>
      <c r="G9" s="63">
        <f>Données!X24</f>
        <v>80.465000000000003</v>
      </c>
      <c r="H9" s="63">
        <f>Données!Y24</f>
        <v>83.02</v>
      </c>
      <c r="I9" s="63">
        <f>Données!Z24</f>
        <v>83.926000000000002</v>
      </c>
      <c r="J9" s="63">
        <f>Données!AA24</f>
        <v>82.266000000000005</v>
      </c>
      <c r="K9" s="63">
        <f>Données!AB24</f>
        <v>85.843999999999994</v>
      </c>
      <c r="L9" s="63">
        <f>Données!AC24</f>
        <v>96.224999999999994</v>
      </c>
      <c r="M9" s="64">
        <f>Données!AD24</f>
        <v>97.073999999999998</v>
      </c>
    </row>
    <row r="10" spans="2:13" ht="29.1" customHeight="1" x14ac:dyDescent="0.2">
      <c r="B10" s="45" t="s">
        <v>42</v>
      </c>
      <c r="C10" s="62">
        <f>Données!T11</f>
        <v>35.344999999999999</v>
      </c>
      <c r="D10" s="63">
        <f>Données!U11</f>
        <v>36.298000000000002</v>
      </c>
      <c r="E10" s="63">
        <f>Données!V11</f>
        <v>36.557000000000002</v>
      </c>
      <c r="F10" s="63">
        <f>Données!W11</f>
        <v>36.837000000000003</v>
      </c>
      <c r="G10" s="63">
        <f>Données!X11</f>
        <v>37.874000000000002</v>
      </c>
      <c r="H10" s="63">
        <f>Données!Y11</f>
        <v>38.418999999999997</v>
      </c>
      <c r="I10" s="63">
        <f>Données!Z11</f>
        <v>46.174999999999997</v>
      </c>
      <c r="J10" s="63">
        <f>Données!AA11</f>
        <v>45.286999999999999</v>
      </c>
      <c r="K10" s="63">
        <f>Données!AB11</f>
        <v>47.402999999999999</v>
      </c>
      <c r="L10" s="63">
        <f>Données!AC11</f>
        <v>52.078000000000003</v>
      </c>
      <c r="M10" s="64">
        <f>Données!AD11</f>
        <v>54.790999999999997</v>
      </c>
    </row>
    <row r="11" spans="2:13" ht="29.1" customHeight="1" x14ac:dyDescent="0.2">
      <c r="B11" s="45" t="s">
        <v>44</v>
      </c>
      <c r="C11" s="62">
        <f>Données!T26+Données!T37</f>
        <v>45.876599999999982</v>
      </c>
      <c r="D11" s="63">
        <f>Données!U26+Données!U37</f>
        <v>46.284100000000002</v>
      </c>
      <c r="E11" s="63">
        <f>Données!V26+Données!V37</f>
        <v>47.685600000000022</v>
      </c>
      <c r="F11" s="63">
        <f>Données!W26+Données!W37</f>
        <v>47.400200000000012</v>
      </c>
      <c r="G11" s="63">
        <f>Données!X26+Données!X37</f>
        <v>49.522799999999975</v>
      </c>
      <c r="H11" s="63">
        <f>Données!Y26+Données!Y37</f>
        <v>41.971399999999953</v>
      </c>
      <c r="I11" s="63">
        <f>Données!Z26+Données!Z37</f>
        <v>41.029000000000053</v>
      </c>
      <c r="J11" s="63">
        <f>Données!AA26+Données!AA37</f>
        <v>37.424000000000021</v>
      </c>
      <c r="K11" s="63">
        <f>Données!AB26+Données!AB37</f>
        <v>39.579000000000022</v>
      </c>
      <c r="L11" s="63">
        <f>Données!AC26+Données!AC37</f>
        <v>35.505000000000059</v>
      </c>
      <c r="M11" s="64">
        <f>Données!AD26+Données!AD37</f>
        <v>36.79000000000002</v>
      </c>
    </row>
    <row r="12" spans="2:13" ht="29.1" customHeight="1" x14ac:dyDescent="0.2">
      <c r="B12" s="45" t="s">
        <v>25</v>
      </c>
      <c r="C12" s="62">
        <f>Données!T30</f>
        <v>10.573</v>
      </c>
      <c r="D12" s="63">
        <f>Données!U30</f>
        <v>10.494999999999999</v>
      </c>
      <c r="E12" s="63">
        <f>Données!V30</f>
        <v>12.477</v>
      </c>
      <c r="F12" s="63">
        <f>Données!W30</f>
        <v>12.712</v>
      </c>
      <c r="G12" s="63">
        <f>Données!X30</f>
        <v>14.526999999999999</v>
      </c>
      <c r="H12" s="63">
        <f>Données!Y30</f>
        <v>14.583</v>
      </c>
      <c r="I12" s="63">
        <f>Données!Z30</f>
        <v>15.478</v>
      </c>
      <c r="J12" s="63">
        <f>Données!AA30</f>
        <v>15.365</v>
      </c>
      <c r="K12" s="63">
        <f>Données!AB30</f>
        <v>19.053999999999998</v>
      </c>
      <c r="L12" s="63">
        <f>Données!AC30</f>
        <v>18.981000000000002</v>
      </c>
      <c r="M12" s="64">
        <f>Données!AD30</f>
        <v>21.411000000000001</v>
      </c>
    </row>
    <row r="13" spans="2:13" ht="29.1" customHeight="1" x14ac:dyDescent="0.2">
      <c r="B13" s="71" t="s">
        <v>54</v>
      </c>
      <c r="C13" s="72">
        <f>SUM(C3:C12)</f>
        <v>949.25959999999998</v>
      </c>
      <c r="D13" s="73">
        <f t="shared" ref="D13:M13" si="0">SUM(D3:D12)</f>
        <v>961.13509999999997</v>
      </c>
      <c r="E13" s="73">
        <f t="shared" si="0"/>
        <v>979.55759999999987</v>
      </c>
      <c r="F13" s="73">
        <f t="shared" si="0"/>
        <v>994.73219999999992</v>
      </c>
      <c r="G13" s="73">
        <f t="shared" si="0"/>
        <v>1038.1267999999998</v>
      </c>
      <c r="H13" s="73">
        <f t="shared" si="0"/>
        <v>1057.2274</v>
      </c>
      <c r="I13" s="73">
        <f t="shared" si="0"/>
        <v>1069.1530000000002</v>
      </c>
      <c r="J13" s="73">
        <f t="shared" si="0"/>
        <v>1026.83</v>
      </c>
      <c r="K13" s="73">
        <f t="shared" si="0"/>
        <v>1108.453</v>
      </c>
      <c r="L13" s="73">
        <f t="shared" si="0"/>
        <v>1193.97</v>
      </c>
      <c r="M13" s="74">
        <f t="shared" si="0"/>
        <v>1218.3579999999999</v>
      </c>
    </row>
    <row r="14" spans="2:13" ht="29.1" customHeight="1" x14ac:dyDescent="0.2">
      <c r="B14" s="69" t="s">
        <v>51</v>
      </c>
      <c r="C14" s="87">
        <v>-5.8789999999999996</v>
      </c>
      <c r="D14" s="65">
        <v>-5.7919999999999998</v>
      </c>
      <c r="E14" s="65">
        <v>-5.8970000000000002</v>
      </c>
      <c r="F14" s="65">
        <v>-5.58</v>
      </c>
      <c r="G14" s="65">
        <v>-5.6150000000000002</v>
      </c>
      <c r="H14" s="65">
        <v>-5.4640000000000004</v>
      </c>
      <c r="I14" s="65">
        <v>-3.907</v>
      </c>
      <c r="J14" s="65">
        <v>-9.7750000000000004</v>
      </c>
      <c r="K14" s="65">
        <v>-6.73</v>
      </c>
      <c r="L14" s="65">
        <v>-4.2619999999999996</v>
      </c>
      <c r="M14" s="66">
        <v>-4.4249999999999998</v>
      </c>
    </row>
    <row r="15" spans="2:13" ht="29.1" customHeight="1" x14ac:dyDescent="0.2">
      <c r="B15" s="70" t="s">
        <v>56</v>
      </c>
      <c r="C15" s="88">
        <v>-42.121199999999995</v>
      </c>
      <c r="D15" s="67">
        <v>-42.640799999999999</v>
      </c>
      <c r="E15" s="67">
        <v>-42.831499999999998</v>
      </c>
      <c r="F15" s="67">
        <v>-43.1188</v>
      </c>
      <c r="G15" s="67">
        <v>-43.260100000000008</v>
      </c>
      <c r="H15" s="67">
        <v>-43.877300000000005</v>
      </c>
      <c r="I15" s="67">
        <v>-44.186</v>
      </c>
      <c r="J15" s="67">
        <v>-44.616999999999997</v>
      </c>
      <c r="K15" s="67">
        <v>-44.866</v>
      </c>
      <c r="L15" s="67">
        <v>-46.774999999999999</v>
      </c>
      <c r="M15" s="68">
        <v>-48.973999999999997</v>
      </c>
    </row>
    <row r="16" spans="2:13" ht="29.1" customHeight="1" x14ac:dyDescent="0.2">
      <c r="B16" s="70" t="s">
        <v>52</v>
      </c>
      <c r="C16" s="88">
        <v>-14.042999999999999</v>
      </c>
      <c r="D16" s="67">
        <v>-21.658000000000001</v>
      </c>
      <c r="E16" s="67">
        <v>-27.047999999999998</v>
      </c>
      <c r="F16" s="67">
        <v>-26.256999999999998</v>
      </c>
      <c r="G16" s="67">
        <v>-29.158999999999999</v>
      </c>
      <c r="H16" s="67">
        <v>-36.582000000000001</v>
      </c>
      <c r="I16" s="67">
        <v>-36.158000000000001</v>
      </c>
      <c r="J16" s="67">
        <v>-26.411999999999999</v>
      </c>
      <c r="K16" s="67">
        <v>-22.616</v>
      </c>
      <c r="L16" s="67">
        <v>-23.498999999999999</v>
      </c>
      <c r="M16" s="68">
        <v>-19.231999999999999</v>
      </c>
    </row>
    <row r="17" spans="2:13" ht="29.1" customHeight="1" x14ac:dyDescent="0.2">
      <c r="B17" s="45" t="s">
        <v>35</v>
      </c>
      <c r="C17" s="62">
        <f>SUM(C4:C12)-C16</f>
        <v>613.94759999999997</v>
      </c>
      <c r="D17" s="63">
        <f>SUM(D4:D12)-D16</f>
        <v>623.98909999999989</v>
      </c>
      <c r="E17" s="63">
        <f>SUM(E4:E12)-E16</f>
        <v>643.84260000000006</v>
      </c>
      <c r="F17" s="63">
        <f>SUM(F4:F12)-F16</f>
        <v>653.16519999999991</v>
      </c>
      <c r="G17" s="63">
        <f>SUM(G4:G12)-G16</f>
        <v>687.08580000000006</v>
      </c>
      <c r="H17" s="63">
        <f>SUM(H4:H12)-H16</f>
        <v>720.16339999999991</v>
      </c>
      <c r="I17" s="63">
        <f>SUM(I4:I12)-I16</f>
        <v>747.32999999999993</v>
      </c>
      <c r="J17" s="63">
        <f>SUM(J4:J12)-J16</f>
        <v>716.92200000000003</v>
      </c>
      <c r="K17" s="63">
        <f>SUM(K4:K12)-K16</f>
        <v>764.99</v>
      </c>
      <c r="L17" s="63">
        <f>SUM(L4:L12)-L16</f>
        <v>826.24200000000008</v>
      </c>
      <c r="M17" s="64">
        <f>SUM(M4:M12)-M16</f>
        <v>828.71699999999987</v>
      </c>
    </row>
    <row r="18" spans="2:13" ht="29.1" customHeight="1" x14ac:dyDescent="0.2">
      <c r="B18" s="45" t="s">
        <v>32</v>
      </c>
      <c r="C18" s="62">
        <v>397.35520000000002</v>
      </c>
      <c r="D18" s="63">
        <v>407.23680000000002</v>
      </c>
      <c r="E18" s="63">
        <v>411.49149999999997</v>
      </c>
      <c r="F18" s="63">
        <v>416.52279999999996</v>
      </c>
      <c r="G18" s="63">
        <v>429.07509999999996</v>
      </c>
      <c r="H18" s="63">
        <v>422.9873</v>
      </c>
      <c r="I18" s="63">
        <v>406.07400000000001</v>
      </c>
      <c r="J18" s="63">
        <v>390.71199999999999</v>
      </c>
      <c r="K18" s="63">
        <v>417.67500000000001</v>
      </c>
      <c r="L18" s="63">
        <v>442.26400000000001</v>
      </c>
      <c r="M18" s="64">
        <v>462.27199999999999</v>
      </c>
    </row>
    <row r="19" spans="2:13" ht="29.1" customHeight="1" x14ac:dyDescent="0.25">
      <c r="B19" s="75" t="s">
        <v>50</v>
      </c>
      <c r="C19" s="89">
        <f>C13-C14-C15-C16</f>
        <v>1011.3028</v>
      </c>
      <c r="D19" s="76">
        <f t="shared" ref="D19:M19" si="1">D13-D14-D15-D16</f>
        <v>1031.2258999999999</v>
      </c>
      <c r="E19" s="76">
        <f t="shared" si="1"/>
        <v>1055.3340999999998</v>
      </c>
      <c r="F19" s="76">
        <f t="shared" si="1"/>
        <v>1069.6880000000001</v>
      </c>
      <c r="G19" s="76">
        <f t="shared" si="1"/>
        <v>1116.1608999999999</v>
      </c>
      <c r="H19" s="76">
        <f t="shared" si="1"/>
        <v>1143.1507000000001</v>
      </c>
      <c r="I19" s="76">
        <f t="shared" si="1"/>
        <v>1153.404</v>
      </c>
      <c r="J19" s="76">
        <f t="shared" si="1"/>
        <v>1107.634</v>
      </c>
      <c r="K19" s="76">
        <f t="shared" si="1"/>
        <v>1182.665</v>
      </c>
      <c r="L19" s="76">
        <f t="shared" si="1"/>
        <v>1268.5060000000001</v>
      </c>
      <c r="M19" s="77">
        <f t="shared" si="1"/>
        <v>1290.9889999999998</v>
      </c>
    </row>
    <row r="20" spans="2:13" s="85" customFormat="1" ht="13.5" customHeight="1" x14ac:dyDescent="0.25">
      <c r="B20" s="34" t="s">
        <v>31</v>
      </c>
      <c r="C20" s="86"/>
      <c r="D20" s="86"/>
      <c r="E20" s="86"/>
      <c r="F20" s="86"/>
      <c r="G20" s="86"/>
      <c r="H20" s="86"/>
      <c r="I20" s="86"/>
      <c r="J20" s="86"/>
      <c r="K20" s="86"/>
      <c r="L20" s="86"/>
      <c r="M20" s="86"/>
    </row>
    <row r="21" spans="2:13" s="85" customFormat="1" ht="13.5" customHeight="1" x14ac:dyDescent="0.25">
      <c r="B21" s="34"/>
      <c r="C21" s="86"/>
      <c r="D21" s="86"/>
      <c r="E21" s="86"/>
      <c r="F21" s="86"/>
      <c r="G21" s="86"/>
      <c r="H21" s="86"/>
      <c r="I21" s="86"/>
      <c r="J21" s="86"/>
      <c r="K21" s="86"/>
      <c r="L21" s="86"/>
      <c r="M21" s="86"/>
    </row>
    <row r="22" spans="2:13" ht="27" customHeight="1" x14ac:dyDescent="0.2">
      <c r="B22" s="47" t="s">
        <v>55</v>
      </c>
      <c r="C22" s="83">
        <v>48.999000000000002</v>
      </c>
      <c r="D22" s="83">
        <v>48.359000000000002</v>
      </c>
      <c r="E22" s="83">
        <v>50.241999999999997</v>
      </c>
      <c r="F22" s="83">
        <v>48.683</v>
      </c>
      <c r="G22" s="83">
        <v>57.795999999999999</v>
      </c>
      <c r="H22" s="83">
        <v>54.369</v>
      </c>
      <c r="I22" s="83">
        <v>59.71</v>
      </c>
      <c r="J22" s="83">
        <v>56.042999999999999</v>
      </c>
      <c r="K22" s="83">
        <v>62.012999999999998</v>
      </c>
      <c r="L22" s="83">
        <v>77.989999999999995</v>
      </c>
      <c r="M22" s="84">
        <v>67.373000000000005</v>
      </c>
    </row>
    <row r="60" spans="3:3" x14ac:dyDescent="0.2">
      <c r="C60" s="33" t="s">
        <v>46</v>
      </c>
    </row>
    <row r="61" spans="3:3" x14ac:dyDescent="0.2">
      <c r="C61" s="33" t="s">
        <v>37</v>
      </c>
    </row>
    <row r="62" spans="3:3" x14ac:dyDescent="0.2">
      <c r="C62" s="33" t="s">
        <v>39</v>
      </c>
    </row>
    <row r="63" spans="3:3" x14ac:dyDescent="0.2">
      <c r="C63" s="33" t="s">
        <v>41</v>
      </c>
    </row>
    <row r="64" spans="3:3" x14ac:dyDescent="0.2">
      <c r="C64" s="33" t="s">
        <v>45</v>
      </c>
    </row>
    <row r="65" spans="3:3" x14ac:dyDescent="0.2">
      <c r="C65" s="34" t="s">
        <v>31</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02EAB-143A-433E-812E-9C4BDA6951F9}">
  <dimension ref="B2:M60"/>
  <sheetViews>
    <sheetView workbookViewId="0">
      <selection activeCell="C1" sqref="C1:C1048576"/>
    </sheetView>
  </sheetViews>
  <sheetFormatPr baseColWidth="10" defaultColWidth="27.140625" defaultRowHeight="15" x14ac:dyDescent="0.2"/>
  <cols>
    <col min="1" max="1" width="27.140625" style="31"/>
    <col min="2" max="2" width="41.7109375" style="31" customWidth="1"/>
    <col min="3" max="13" width="8.7109375" style="31" customWidth="1"/>
    <col min="14" max="16384" width="27.140625" style="31"/>
  </cols>
  <sheetData>
    <row r="2" spans="2:13" ht="24.95" customHeight="1" x14ac:dyDescent="0.2">
      <c r="B2" s="39"/>
      <c r="C2" s="36">
        <v>2013</v>
      </c>
      <c r="D2" s="37">
        <v>2014</v>
      </c>
      <c r="E2" s="37">
        <v>2015</v>
      </c>
      <c r="F2" s="37">
        <v>2016</v>
      </c>
      <c r="G2" s="37">
        <v>2017</v>
      </c>
      <c r="H2" s="37">
        <v>2018</v>
      </c>
      <c r="I2" s="37">
        <v>2019</v>
      </c>
      <c r="J2" s="37">
        <v>2020</v>
      </c>
      <c r="K2" s="37">
        <v>2021</v>
      </c>
      <c r="L2" s="37">
        <v>2022</v>
      </c>
      <c r="M2" s="38">
        <v>2023</v>
      </c>
    </row>
    <row r="3" spans="2:13" ht="30" customHeight="1" x14ac:dyDescent="0.2">
      <c r="B3" s="44" t="s">
        <v>53</v>
      </c>
      <c r="C3" s="48">
        <f>Graph!C3/Graph!C$13</f>
        <v>0.36802893539343717</v>
      </c>
      <c r="D3" s="49">
        <f>Graph!D3/Graph!D$13</f>
        <v>0.373312763210916</v>
      </c>
      <c r="E3" s="49">
        <f>Graph!E3/Graph!E$13</f>
        <v>0.37033350565602269</v>
      </c>
      <c r="F3" s="49">
        <f>Graph!F3/Graph!F$13</f>
        <v>0.36977188433228558</v>
      </c>
      <c r="G3" s="49">
        <f>Graph!G3/Graph!G$13</f>
        <v>0.36623657148625777</v>
      </c>
      <c r="H3" s="49">
        <f>Graph!H3/Graph!H$13</f>
        <v>0.35342065481844304</v>
      </c>
      <c r="I3" s="49">
        <f>Graph!I3/Graph!I$13</f>
        <v>0.33482672732527519</v>
      </c>
      <c r="J3" s="49">
        <f>Graph!J3/Graph!J$13</f>
        <v>0.32753230817175194</v>
      </c>
      <c r="K3" s="49">
        <f>Graph!K3/Graph!K$13</f>
        <v>0.33026118383007669</v>
      </c>
      <c r="L3" s="49">
        <f>Graph!L3/Graph!L$13</f>
        <v>0.32766903691047516</v>
      </c>
      <c r="M3" s="50">
        <f>Graph!M3/Graph!M$13</f>
        <v>0.33559347909235215</v>
      </c>
    </row>
    <row r="4" spans="2:13" ht="30" customHeight="1" x14ac:dyDescent="0.2">
      <c r="B4" s="45" t="s">
        <v>36</v>
      </c>
      <c r="C4" s="51">
        <f>Graph!C4/Graph!C$13</f>
        <v>0.15266424484935417</v>
      </c>
      <c r="D4" s="52">
        <f>Graph!D4/Graph!D$13</f>
        <v>0.15494387833718695</v>
      </c>
      <c r="E4" s="52">
        <f>Graph!E4/Graph!E$13</f>
        <v>0.15534257505633159</v>
      </c>
      <c r="F4" s="52">
        <f>Graph!F4/Graph!F$13</f>
        <v>0.15578765822600296</v>
      </c>
      <c r="G4" s="52">
        <f>Graph!G4/Graph!G$13</f>
        <v>0.15648570097602724</v>
      </c>
      <c r="H4" s="52">
        <f>Graph!H4/Graph!H$13</f>
        <v>0.15907362976025782</v>
      </c>
      <c r="I4" s="52">
        <f>Graph!I4/Graph!I$13</f>
        <v>0.16314222566835612</v>
      </c>
      <c r="J4" s="52">
        <f>Graph!J4/Graph!J$13</f>
        <v>0.15785475687309489</v>
      </c>
      <c r="K4" s="52">
        <f>Graph!K4/Graph!K$13</f>
        <v>0.16721502851271094</v>
      </c>
      <c r="L4" s="52">
        <f>Graph!L4/Graph!L$13</f>
        <v>0.16697404457398426</v>
      </c>
      <c r="M4" s="53">
        <f>Graph!M4/Graph!M$13</f>
        <v>0.16828879524737395</v>
      </c>
    </row>
    <row r="5" spans="2:13" ht="30" customHeight="1" x14ac:dyDescent="0.2">
      <c r="B5" s="46" t="s">
        <v>49</v>
      </c>
      <c r="C5" s="51">
        <f>Graph!C5/Graph!C$13</f>
        <v>9.6142298692581035E-2</v>
      </c>
      <c r="D5" s="52">
        <f>Graph!D5/Graph!D$13</f>
        <v>9.6911453967293462E-2</v>
      </c>
      <c r="E5" s="52">
        <f>Graph!E5/Graph!E$13</f>
        <v>0.10172857624707318</v>
      </c>
      <c r="F5" s="52">
        <f>Graph!F5/Graph!F$13</f>
        <v>0.10460403312569956</v>
      </c>
      <c r="G5" s="52">
        <f>Graph!G5/Graph!G$13</f>
        <v>0.1065987314844391</v>
      </c>
      <c r="H5" s="52">
        <f>Graph!H5/Graph!H$13</f>
        <v>0.11061764006494723</v>
      </c>
      <c r="I5" s="52">
        <f>Graph!I5/Graph!I$13</f>
        <v>0.11209153413964136</v>
      </c>
      <c r="J5" s="52">
        <f>Graph!J5/Graph!J$13</f>
        <v>0.11061422046492606</v>
      </c>
      <c r="K5" s="52">
        <f>Graph!K5/Graph!K$13</f>
        <v>0.11251356620443086</v>
      </c>
      <c r="L5" s="52">
        <f>Graph!L5/Graph!L$13</f>
        <v>0.10167424642160187</v>
      </c>
      <c r="M5" s="53">
        <f>Graph!M5/Graph!M$13</f>
        <v>9.4101241178701181E-2</v>
      </c>
    </row>
    <row r="6" spans="2:13" ht="30" customHeight="1" x14ac:dyDescent="0.2">
      <c r="B6" s="45" t="s">
        <v>38</v>
      </c>
      <c r="C6" s="51">
        <f>Graph!C6/Graph!C$13</f>
        <v>0.10419805077557288</v>
      </c>
      <c r="D6" s="52">
        <f>Graph!D6/Graph!D$13</f>
        <v>0.10390526784423958</v>
      </c>
      <c r="E6" s="52">
        <f>Graph!E6/Graph!E$13</f>
        <v>0.10432770875342094</v>
      </c>
      <c r="F6" s="52">
        <f>Graph!F6/Graph!F$13</f>
        <v>0.10364900221386218</v>
      </c>
      <c r="G6" s="52">
        <f>Graph!G6/Graph!G$13</f>
        <v>0.10224184560113468</v>
      </c>
      <c r="H6" s="52">
        <f>Graph!H6/Graph!H$13</f>
        <v>0.12494946687912174</v>
      </c>
      <c r="I6" s="52">
        <f>Graph!I6/Graph!I$13</f>
        <v>0.12489232130480854</v>
      </c>
      <c r="J6" s="52">
        <f>Graph!J6/Graph!J$13</f>
        <v>0.12705608523319342</v>
      </c>
      <c r="K6" s="52">
        <f>Graph!K6/Graph!K$13</f>
        <v>0.12326729234347329</v>
      </c>
      <c r="L6" s="52">
        <f>Graph!L6/Graph!L$13</f>
        <v>0.12513044716366406</v>
      </c>
      <c r="M6" s="53">
        <f>Graph!M6/Graph!M$13</f>
        <v>0.12806991048608043</v>
      </c>
    </row>
    <row r="7" spans="2:13" ht="30" customHeight="1" x14ac:dyDescent="0.2">
      <c r="B7" s="46" t="s">
        <v>10</v>
      </c>
      <c r="C7" s="51">
        <f>Graph!C7/Graph!C$13</f>
        <v>6.447972714734726E-2</v>
      </c>
      <c r="D7" s="52">
        <f>Graph!D7/Graph!D$13</f>
        <v>6.5205193317776036E-2</v>
      </c>
      <c r="E7" s="52">
        <f>Graph!E7/Graph!E$13</f>
        <v>6.5796028737871062E-2</v>
      </c>
      <c r="F7" s="52">
        <f>Graph!F7/Graph!F$13</f>
        <v>6.6358563641550974E-2</v>
      </c>
      <c r="G7" s="52">
        <f>Graph!G7/Graph!G$13</f>
        <v>6.516159682998264E-2</v>
      </c>
      <c r="H7" s="52">
        <f>Graph!H7/Graph!H$13</f>
        <v>6.6755742425896256E-2</v>
      </c>
      <c r="I7" s="52">
        <f>Graph!I7/Graph!I$13</f>
        <v>6.8480376522349909E-2</v>
      </c>
      <c r="J7" s="52">
        <f>Graph!J7/Graph!J$13</f>
        <v>7.2456005375768157E-2</v>
      </c>
      <c r="K7" s="52">
        <f>Graph!K7/Graph!K$13</f>
        <v>5.8094479423123936E-2</v>
      </c>
      <c r="L7" s="52">
        <f>Graph!L7/Graph!L$13</f>
        <v>6.3069423854870715E-2</v>
      </c>
      <c r="M7" s="53">
        <f>Graph!M7/Graph!M$13</f>
        <v>6.2016254664064269E-2</v>
      </c>
    </row>
    <row r="8" spans="2:13" ht="30" customHeight="1" x14ac:dyDescent="0.2">
      <c r="B8" s="45" t="s">
        <v>48</v>
      </c>
      <c r="C8" s="51">
        <f>Graph!C8/Graph!C$13</f>
        <v>3.6824489317779881E-2</v>
      </c>
      <c r="D8" s="52">
        <f>Graph!D8/Graph!D$13</f>
        <v>2.7780693889964066E-2</v>
      </c>
      <c r="E8" s="52">
        <f>Graph!E8/Graph!E$13</f>
        <v>2.3678035880687367E-2</v>
      </c>
      <c r="F8" s="52">
        <f>Graph!F8/Graph!F$13</f>
        <v>2.2544761293542125E-2</v>
      </c>
      <c r="G8" s="52">
        <f>Graph!G8/Graph!G$13</f>
        <v>2.7585262224229263E-2</v>
      </c>
      <c r="H8" s="52">
        <f>Graph!H8/Graph!H$13</f>
        <v>1.6824195059643741E-2</v>
      </c>
      <c r="I8" s="52">
        <f>Graph!I8/Graph!I$13</f>
        <v>2.2028652587609065E-2</v>
      </c>
      <c r="J8" s="52">
        <f>Graph!J8/Graph!J$13</f>
        <v>2.885677278614766E-2</v>
      </c>
      <c r="K8" s="52">
        <f>Graph!K8/Graph!K$13</f>
        <v>3.5542327911061634E-2</v>
      </c>
      <c r="L8" s="52">
        <f>Graph!L8/Graph!L$13</f>
        <v>4.5638500129819008E-2</v>
      </c>
      <c r="M8" s="53">
        <f>Graph!M8/Graph!M$13</f>
        <v>3.9513016699525103E-2</v>
      </c>
    </row>
    <row r="9" spans="2:13" ht="30" customHeight="1" x14ac:dyDescent="0.2">
      <c r="B9" s="45" t="s">
        <v>40</v>
      </c>
      <c r="C9" s="51">
        <f>Graph!C9/Graph!C$13</f>
        <v>8.0960993178262303E-2</v>
      </c>
      <c r="D9" s="52">
        <f>Graph!D9/Graph!D$13</f>
        <v>8.1099941100892053E-2</v>
      </c>
      <c r="E9" s="52">
        <f>Graph!E9/Graph!E$13</f>
        <v>8.005552710733907E-2</v>
      </c>
      <c r="F9" s="52">
        <f>Graph!F9/Graph!F$13</f>
        <v>7.9821483611367969E-2</v>
      </c>
      <c r="G9" s="52">
        <f>Graph!G9/Graph!G$13</f>
        <v>7.7509799380961961E-2</v>
      </c>
      <c r="H9" s="52">
        <f>Graph!H9/Graph!H$13</f>
        <v>7.8526152462563864E-2</v>
      </c>
      <c r="I9" s="52">
        <f>Graph!I9/Graph!I$13</f>
        <v>7.8497651879571945E-2</v>
      </c>
      <c r="J9" s="52">
        <f>Graph!J9/Graph!J$13</f>
        <v>8.0116474976383634E-2</v>
      </c>
      <c r="K9" s="52">
        <f>Graph!K9/Graph!K$13</f>
        <v>7.7444871365768331E-2</v>
      </c>
      <c r="L9" s="52">
        <f>Graph!L9/Graph!L$13</f>
        <v>8.0592477197919538E-2</v>
      </c>
      <c r="M9" s="53">
        <f>Graph!M9/Graph!M$13</f>
        <v>7.9676088637329917E-2</v>
      </c>
    </row>
    <row r="10" spans="2:13" ht="30" customHeight="1" x14ac:dyDescent="0.2">
      <c r="B10" s="45" t="s">
        <v>42</v>
      </c>
      <c r="C10" s="51">
        <f>Graph!C10/Graph!C$13</f>
        <v>3.7234282381763642E-2</v>
      </c>
      <c r="D10" s="52">
        <f>Graph!D10/Graph!D$13</f>
        <v>3.7765762586341921E-2</v>
      </c>
      <c r="E10" s="52">
        <f>Graph!E10/Graph!E$13</f>
        <v>3.7319908497468662E-2</v>
      </c>
      <c r="F10" s="52">
        <f>Graph!F10/Graph!F$13</f>
        <v>3.7032077578266799E-2</v>
      </c>
      <c r="G10" s="52">
        <f>Graph!G10/Graph!G$13</f>
        <v>3.6483019222699975E-2</v>
      </c>
      <c r="H10" s="52">
        <f>Graph!H10/Graph!H$13</f>
        <v>3.6339391128152751E-2</v>
      </c>
      <c r="I10" s="52">
        <f>Graph!I10/Graph!I$13</f>
        <v>4.3188393055063203E-2</v>
      </c>
      <c r="J10" s="52">
        <f>Graph!J10/Graph!J$13</f>
        <v>4.4103697788338871E-2</v>
      </c>
      <c r="K10" s="52">
        <f>Graph!K10/Graph!K$13</f>
        <v>4.2765006725589631E-2</v>
      </c>
      <c r="L10" s="52">
        <f>Graph!L10/Graph!L$13</f>
        <v>4.3617511327755307E-2</v>
      </c>
      <c r="M10" s="53">
        <f>Graph!M10/Graph!M$13</f>
        <v>4.4971182525989896E-2</v>
      </c>
    </row>
    <row r="11" spans="2:13" ht="30" customHeight="1" x14ac:dyDescent="0.2">
      <c r="B11" s="45" t="s">
        <v>44</v>
      </c>
      <c r="C11" s="51">
        <f>Graph!C11/Graph!C$13</f>
        <v>4.8328823853875151E-2</v>
      </c>
      <c r="D11" s="52">
        <f>Graph!D11/Graph!D$13</f>
        <v>4.8155665108890522E-2</v>
      </c>
      <c r="E11" s="52">
        <f>Graph!E11/Graph!E$13</f>
        <v>4.868075139226119E-2</v>
      </c>
      <c r="F11" s="52">
        <f>Graph!F11/Graph!F$13</f>
        <v>4.7651217081341103E-2</v>
      </c>
      <c r="G11" s="52">
        <f>Graph!G11/Graph!G$13</f>
        <v>4.7703999164649236E-2</v>
      </c>
      <c r="H11" s="52">
        <f>Graph!H11/Graph!H$13</f>
        <v>3.9699500788572026E-2</v>
      </c>
      <c r="I11" s="52">
        <f>Graph!I11/Graph!I$13</f>
        <v>3.8375237220491402E-2</v>
      </c>
      <c r="J11" s="52">
        <f>Graph!J11/Graph!J$13</f>
        <v>3.6446149800843396E-2</v>
      </c>
      <c r="K11" s="52">
        <f>Graph!K11/Graph!K$13</f>
        <v>3.5706520709493345E-2</v>
      </c>
      <c r="L11" s="52">
        <f>Graph!L11/Graph!L$13</f>
        <v>2.9736928063519234E-2</v>
      </c>
      <c r="M11" s="53">
        <f>Graph!M11/Graph!M$13</f>
        <v>3.0196379060998511E-2</v>
      </c>
    </row>
    <row r="12" spans="2:13" ht="30" customHeight="1" x14ac:dyDescent="0.2">
      <c r="B12" s="47" t="s">
        <v>25</v>
      </c>
      <c r="C12" s="54">
        <f>Graph!C12/Graph!C$13</f>
        <v>1.113815441002651E-2</v>
      </c>
      <c r="D12" s="55">
        <f>Graph!D12/Graph!D$13</f>
        <v>1.0919380636499488E-2</v>
      </c>
      <c r="E12" s="55">
        <f>Graph!E12/Graph!E$13</f>
        <v>1.2737382671524371E-2</v>
      </c>
      <c r="F12" s="55">
        <f>Graph!F12/Graph!F$13</f>
        <v>1.2779318896080775E-2</v>
      </c>
      <c r="G12" s="55">
        <f>Graph!G12/Graph!G$13</f>
        <v>1.3993473629618272E-2</v>
      </c>
      <c r="H12" s="55">
        <f>Graph!H12/Graph!H$13</f>
        <v>1.3793626612401457E-2</v>
      </c>
      <c r="I12" s="55">
        <f>Graph!I12/Graph!I$13</f>
        <v>1.4476880296833097E-2</v>
      </c>
      <c r="J12" s="55">
        <f>Graph!J12/Graph!J$13</f>
        <v>1.4963528529552118E-2</v>
      </c>
      <c r="K12" s="55">
        <f>Graph!K12/Graph!K$13</f>
        <v>1.7189722974271349E-2</v>
      </c>
      <c r="L12" s="55">
        <f>Graph!L12/Graph!L$13</f>
        <v>1.5897384356390865E-2</v>
      </c>
      <c r="M12" s="56">
        <f>Graph!M12/Graph!M$13</f>
        <v>1.7573652407584635E-2</v>
      </c>
    </row>
    <row r="13" spans="2:13" ht="30" customHeight="1" x14ac:dyDescent="0.2">
      <c r="B13" s="40" t="s">
        <v>47</v>
      </c>
      <c r="C13" s="41">
        <f>SUM(C3:C12)</f>
        <v>1</v>
      </c>
      <c r="D13" s="42">
        <f t="shared" ref="D13:M13" si="0">SUM(D3:D12)</f>
        <v>1.0000000000000002</v>
      </c>
      <c r="E13" s="42">
        <f t="shared" si="0"/>
        <v>1.0000000000000002</v>
      </c>
      <c r="F13" s="42">
        <f t="shared" si="0"/>
        <v>1</v>
      </c>
      <c r="G13" s="42">
        <f t="shared" si="0"/>
        <v>1.0000000000000002</v>
      </c>
      <c r="H13" s="42">
        <f t="shared" si="0"/>
        <v>0.99999999999999989</v>
      </c>
      <c r="I13" s="42">
        <f t="shared" si="0"/>
        <v>0.99999999999999989</v>
      </c>
      <c r="J13" s="42">
        <f t="shared" si="0"/>
        <v>1.0000000000000002</v>
      </c>
      <c r="K13" s="42">
        <f t="shared" si="0"/>
        <v>0.99999999999999989</v>
      </c>
      <c r="L13" s="42">
        <f t="shared" si="0"/>
        <v>0.99999999999999989</v>
      </c>
      <c r="M13" s="43">
        <f t="shared" si="0"/>
        <v>1</v>
      </c>
    </row>
    <row r="14" spans="2:13" x14ac:dyDescent="0.2">
      <c r="B14" s="33" t="s">
        <v>46</v>
      </c>
      <c r="C14" s="35"/>
      <c r="D14" s="35"/>
      <c r="E14" s="35"/>
      <c r="F14" s="35"/>
      <c r="G14" s="35"/>
      <c r="H14" s="35"/>
      <c r="I14" s="35"/>
      <c r="J14" s="35"/>
      <c r="K14" s="35"/>
      <c r="L14" s="35"/>
      <c r="M14" s="35"/>
    </row>
    <row r="15" spans="2:13" x14ac:dyDescent="0.2">
      <c r="B15" s="33" t="s">
        <v>37</v>
      </c>
      <c r="C15" s="35"/>
      <c r="D15" s="35"/>
      <c r="E15" s="35"/>
      <c r="F15" s="35"/>
      <c r="G15" s="35"/>
      <c r="H15" s="35"/>
      <c r="I15" s="35"/>
      <c r="J15" s="35"/>
      <c r="K15" s="35"/>
      <c r="L15" s="35"/>
      <c r="M15" s="35"/>
    </row>
    <row r="16" spans="2:13" x14ac:dyDescent="0.2">
      <c r="B16" s="33" t="s">
        <v>39</v>
      </c>
      <c r="C16" s="35"/>
      <c r="D16" s="35"/>
      <c r="E16" s="35"/>
      <c r="F16" s="35"/>
      <c r="G16" s="35"/>
      <c r="H16" s="35"/>
      <c r="I16" s="35"/>
      <c r="J16" s="35"/>
      <c r="K16" s="35"/>
      <c r="L16" s="35"/>
      <c r="M16" s="35"/>
    </row>
    <row r="17" spans="2:13" x14ac:dyDescent="0.2">
      <c r="B17" s="33" t="s">
        <v>41</v>
      </c>
      <c r="C17" s="35"/>
      <c r="D17" s="35"/>
      <c r="E17" s="35"/>
      <c r="F17" s="35"/>
      <c r="G17" s="35"/>
      <c r="H17" s="35"/>
      <c r="I17" s="35"/>
      <c r="J17" s="35"/>
      <c r="K17" s="35"/>
      <c r="L17" s="35"/>
      <c r="M17" s="35"/>
    </row>
    <row r="18" spans="2:13" x14ac:dyDescent="0.2">
      <c r="B18" s="33" t="s">
        <v>45</v>
      </c>
      <c r="C18" s="35"/>
      <c r="D18" s="35"/>
      <c r="E18" s="35"/>
      <c r="F18" s="35"/>
      <c r="G18" s="35"/>
      <c r="H18" s="35"/>
      <c r="I18" s="35"/>
      <c r="J18" s="35"/>
      <c r="K18" s="35"/>
      <c r="L18" s="35"/>
      <c r="M18" s="35"/>
    </row>
    <row r="19" spans="2:13" x14ac:dyDescent="0.2">
      <c r="B19" s="34" t="s">
        <v>31</v>
      </c>
      <c r="C19" s="35"/>
      <c r="D19" s="35"/>
      <c r="E19" s="35"/>
      <c r="F19" s="35"/>
      <c r="G19" s="35"/>
      <c r="H19" s="35"/>
      <c r="I19" s="35"/>
      <c r="J19" s="35"/>
      <c r="K19" s="35"/>
      <c r="L19" s="35"/>
      <c r="M19" s="35"/>
    </row>
    <row r="20" spans="2:13" x14ac:dyDescent="0.2">
      <c r="B20" s="34"/>
      <c r="C20" s="35"/>
      <c r="D20" s="35"/>
      <c r="E20" s="35"/>
      <c r="F20" s="35"/>
      <c r="G20" s="35"/>
      <c r="H20" s="35"/>
      <c r="I20" s="35"/>
      <c r="J20" s="35"/>
      <c r="K20" s="35"/>
      <c r="L20" s="35"/>
      <c r="M20" s="35"/>
    </row>
    <row r="21" spans="2:13" x14ac:dyDescent="0.2">
      <c r="B21" s="34"/>
      <c r="C21" s="35">
        <f>C9+C11+C12</f>
        <v>0.14042797144216396</v>
      </c>
      <c r="D21" s="35">
        <f t="shared" ref="D21:M21" si="1">D9+D11+D12</f>
        <v>0.14017498684628207</v>
      </c>
      <c r="E21" s="35">
        <f t="shared" si="1"/>
        <v>0.14147366117112464</v>
      </c>
      <c r="F21" s="35">
        <f t="shared" si="1"/>
        <v>0.14025201958878986</v>
      </c>
      <c r="G21" s="35">
        <f t="shared" si="1"/>
        <v>0.13920727217522949</v>
      </c>
      <c r="H21" s="35">
        <f t="shared" si="1"/>
        <v>0.13201927986353734</v>
      </c>
      <c r="I21" s="35">
        <f t="shared" si="1"/>
        <v>0.13134976939689647</v>
      </c>
      <c r="J21" s="35">
        <f t="shared" si="1"/>
        <v>0.13152615330677916</v>
      </c>
      <c r="K21" s="35">
        <f t="shared" si="1"/>
        <v>0.13034111504953302</v>
      </c>
      <c r="L21" s="35">
        <f t="shared" si="1"/>
        <v>0.12622678961782965</v>
      </c>
      <c r="M21" s="35">
        <f t="shared" si="1"/>
        <v>0.12744612010591305</v>
      </c>
    </row>
    <row r="22" spans="2:13" x14ac:dyDescent="0.2">
      <c r="B22" s="31" t="s">
        <v>34</v>
      </c>
      <c r="C22" s="31">
        <f>SUM(C3:C12)</f>
        <v>1</v>
      </c>
      <c r="D22" s="31">
        <f t="shared" ref="D22:M22" si="2">SUM(D3:D12)</f>
        <v>1.0000000000000002</v>
      </c>
      <c r="E22" s="31">
        <f t="shared" si="2"/>
        <v>1.0000000000000002</v>
      </c>
      <c r="F22" s="31">
        <f t="shared" si="2"/>
        <v>1</v>
      </c>
      <c r="G22" s="31">
        <f t="shared" si="2"/>
        <v>1.0000000000000002</v>
      </c>
      <c r="H22" s="31">
        <f t="shared" si="2"/>
        <v>0.99999999999999989</v>
      </c>
      <c r="I22" s="31">
        <f t="shared" si="2"/>
        <v>0.99999999999999989</v>
      </c>
      <c r="J22" s="31">
        <f t="shared" si="2"/>
        <v>1.0000000000000002</v>
      </c>
      <c r="K22" s="31">
        <f t="shared" si="2"/>
        <v>0.99999999999999989</v>
      </c>
      <c r="L22" s="31">
        <f t="shared" si="2"/>
        <v>0.99999999999999989</v>
      </c>
      <c r="M22" s="31">
        <f t="shared" si="2"/>
        <v>1</v>
      </c>
    </row>
    <row r="24" spans="2:13" x14ac:dyDescent="0.2">
      <c r="B24" s="31" t="s">
        <v>35</v>
      </c>
      <c r="C24" s="31">
        <f>SUM(C4:C12)</f>
        <v>0.63197106460656283</v>
      </c>
      <c r="D24" s="31">
        <f t="shared" ref="D24:M24" si="3">SUM(D4:D12)</f>
        <v>0.626687236789084</v>
      </c>
      <c r="E24" s="31">
        <f t="shared" si="3"/>
        <v>0.62966649434397748</v>
      </c>
      <c r="F24" s="31">
        <f t="shared" si="3"/>
        <v>0.63022811566771442</v>
      </c>
      <c r="G24" s="31">
        <f t="shared" si="3"/>
        <v>0.63376342851374223</v>
      </c>
      <c r="H24" s="31">
        <f t="shared" si="3"/>
        <v>0.64657934518155691</v>
      </c>
      <c r="I24" s="31">
        <f t="shared" si="3"/>
        <v>0.66517327267472459</v>
      </c>
      <c r="J24" s="31">
        <f t="shared" si="3"/>
        <v>0.67246769182824817</v>
      </c>
      <c r="K24" s="31">
        <f t="shared" si="3"/>
        <v>0.66973881616992326</v>
      </c>
      <c r="L24" s="31">
        <f t="shared" si="3"/>
        <v>0.67233096308952478</v>
      </c>
      <c r="M24" s="31">
        <f t="shared" si="3"/>
        <v>0.66440652090764785</v>
      </c>
    </row>
    <row r="55" spans="3:3" x14ac:dyDescent="0.2">
      <c r="C55" s="33" t="s">
        <v>46</v>
      </c>
    </row>
    <row r="56" spans="3:3" x14ac:dyDescent="0.2">
      <c r="C56" s="33" t="s">
        <v>37</v>
      </c>
    </row>
    <row r="57" spans="3:3" x14ac:dyDescent="0.2">
      <c r="C57" s="33" t="s">
        <v>39</v>
      </c>
    </row>
    <row r="58" spans="3:3" x14ac:dyDescent="0.2">
      <c r="C58" s="33" t="s">
        <v>41</v>
      </c>
    </row>
    <row r="59" spans="3:3" x14ac:dyDescent="0.2">
      <c r="C59" s="33" t="s">
        <v>45</v>
      </c>
    </row>
    <row r="60" spans="3:3" x14ac:dyDescent="0.2">
      <c r="C60" s="34" t="s">
        <v>31</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340CA-58A0-41BF-9EAA-AB16B6AAB8AE}">
  <dimension ref="A1"/>
  <sheetViews>
    <sheetView workbookViewId="0">
      <selection activeCell="D42" sqref="D42"/>
    </sheetView>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Données</vt:lpstr>
      <vt:lpstr>Graph</vt:lpstr>
      <vt:lpstr>Graph (2)</vt:lpstr>
      <vt:lpstr>Feuil2</vt:lpstr>
      <vt:lpstr>Données!Impression_des_titres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pc</dc:creator>
  <dc:description/>
  <cp:lastModifiedBy>pc</cp:lastModifiedBy>
  <cp:revision>73</cp:revision>
  <dcterms:created xsi:type="dcterms:W3CDTF">2020-05-27T14:53:53Z</dcterms:created>
  <dcterms:modified xsi:type="dcterms:W3CDTF">2024-09-27T07:43:54Z</dcterms:modified>
  <dc:language>fr-FR</dc:language>
</cp:coreProperties>
</file>