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1D97B102-65D8-46BF-B9ED-BEDDA04FD669}" xr6:coauthVersionLast="36" xr6:coauthVersionMax="36" xr10:uidLastSave="{00000000-0000-0000-0000-000000000000}"/>
  <bookViews>
    <workbookView xWindow="0" yWindow="0" windowWidth="21600" windowHeight="8685" firstSheet="1" activeTab="2" xr2:uid="{00000000-000D-0000-FFFF-FFFF00000000}"/>
  </bookViews>
  <sheets>
    <sheet name="Métadonnées" sheetId="2" r:id="rId1"/>
    <sheet name="T_4101" sheetId="1" r:id="rId2"/>
    <sheet name="niveau ratio Publié" sheetId="4" r:id="rId3"/>
  </sheets>
  <calcPr calcId="191029"/>
</workbook>
</file>

<file path=xl/calcChain.xml><?xml version="1.0" encoding="utf-8"?>
<calcChain xmlns="http://schemas.openxmlformats.org/spreadsheetml/2006/main">
  <c r="I65" i="4" l="1"/>
  <c r="J65" i="4"/>
  <c r="I66" i="4"/>
  <c r="J66" i="4"/>
  <c r="I67" i="4"/>
  <c r="J67" i="4"/>
  <c r="I68" i="4"/>
  <c r="J68" i="4"/>
  <c r="I69" i="4"/>
  <c r="J69" i="4"/>
  <c r="I70" i="4"/>
  <c r="J70" i="4"/>
  <c r="I72" i="4"/>
  <c r="J72" i="4"/>
  <c r="I73" i="4"/>
  <c r="J73" i="4"/>
  <c r="E73" i="4"/>
  <c r="O53" i="4"/>
  <c r="E65" i="4"/>
  <c r="AS3" i="4"/>
  <c r="AA4" i="4"/>
  <c r="H65" i="4" l="1"/>
  <c r="O54" i="4"/>
  <c r="P53" i="4"/>
  <c r="M71" i="4"/>
  <c r="P54" i="4"/>
  <c r="M60" i="4"/>
  <c r="M59" i="4"/>
  <c r="G72" i="4"/>
  <c r="L60" i="4"/>
  <c r="L59" i="4"/>
  <c r="H73" i="4"/>
  <c r="D73" i="4"/>
  <c r="G73" i="4"/>
  <c r="F73" i="4"/>
  <c r="C73" i="4"/>
  <c r="E72" i="4"/>
  <c r="F72" i="4"/>
  <c r="H72" i="4"/>
  <c r="D72" i="4"/>
  <c r="C72" i="4"/>
  <c r="H66" i="4"/>
  <c r="G70" i="4"/>
  <c r="M52" i="4"/>
  <c r="C65" i="4"/>
  <c r="G65" i="4"/>
  <c r="N52" i="4"/>
  <c r="F65" i="4"/>
  <c r="D65" i="4"/>
  <c r="F69" i="4"/>
  <c r="F68" i="4"/>
  <c r="F67" i="4"/>
  <c r="E70" i="4"/>
  <c r="F70" i="4"/>
  <c r="H70" i="4"/>
  <c r="D69" i="4"/>
  <c r="G69" i="4"/>
  <c r="C69" i="4"/>
  <c r="H69" i="4"/>
  <c r="E69" i="4"/>
  <c r="G68" i="4"/>
  <c r="E68" i="4"/>
  <c r="C68" i="4"/>
  <c r="H68" i="4"/>
  <c r="D68" i="4"/>
  <c r="D67" i="4"/>
  <c r="C67" i="4"/>
  <c r="H67" i="4"/>
  <c r="G67" i="4"/>
  <c r="E67" i="4"/>
  <c r="G66" i="4"/>
  <c r="E66" i="4"/>
  <c r="D66" i="4"/>
  <c r="F66" i="4"/>
  <c r="C66" i="4"/>
  <c r="L52" i="4"/>
  <c r="M73" i="4" l="1"/>
  <c r="M72" i="4"/>
</calcChain>
</file>

<file path=xl/sharedStrings.xml><?xml version="1.0" encoding="utf-8"?>
<sst xmlns="http://schemas.openxmlformats.org/spreadsheetml/2006/main" count="506" uniqueCount="305">
  <si>
    <t>Unité : %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</si>
  <si>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</si>
  <si>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</si>
  <si>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</si>
  <si>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</si>
  <si>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</si>
  <si>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</si>
  <si>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</si>
  <si>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</si>
  <si>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</si>
  <si>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</si>
  <si>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</si>
  <si>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</si>
  <si>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</si>
  <si>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</si>
  <si>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</si>
  <si>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</si>
  <si>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</si>
  <si>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</si>
  <si>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</si>
  <si>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</si>
  <si>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</si>
  <si>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</si>
  <si>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</si>
  <si>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</si>
  <si>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</si>
  <si>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</si>
  <si>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</si>
  <si>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</si>
  <si>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</si>
  <si>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</si>
  <si>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</si>
  <si>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</si>
  <si>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</si>
  <si>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</si>
  <si>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</si>
  <si>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</si>
  <si>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</si>
  <si>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</si>
  <si>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</si>
  <si>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</si>
  <si>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</si>
  <si>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</si>
  <si>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</si>
  <si>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</si>
  <si>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</si>
  <si>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</si>
  <si>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</si>
  <si>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</si>
  <si>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</si>
  <si>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</si>
  <si>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</si>
  <si>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</si>
  <si>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</si>
  <si>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</si>
  <si>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</si>
  <si>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</si>
  <si>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</si>
  <si>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</si>
  <si>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</si>
  <si>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</si>
  <si>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</si>
  <si>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</si>
  <si>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</si>
  <si>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</si>
  <si>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</si>
  <si>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</si>
  <si>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</si>
  <si>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</si>
  <si>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</si>
  <si>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</si>
  <si>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</si>
  <si>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</si>
  <si>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</si>
  <si>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</si>
  <si>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/>
  </si>
  <si>
    <t>_REM</t>
  </si>
  <si>
    <t>Rémunérations des salariés / valeur ajoutée brute</t>
  </si>
  <si>
    <t>_IMP</t>
  </si>
  <si>
    <t>Impôts sur la production / valeur ajoutée brute</t>
  </si>
  <si>
    <t>_TM1</t>
  </si>
  <si>
    <t>Taux de marge</t>
  </si>
  <si>
    <t>_TI</t>
  </si>
  <si>
    <t>Taux d’investissement</t>
  </si>
  <si>
    <t>Sociétés non financières (S11)</t>
  </si>
  <si>
    <t>_TX_EE</t>
  </si>
  <si>
    <t>Taux d’épargne des entreprises</t>
  </si>
  <si>
    <t>_TAF</t>
  </si>
  <si>
    <t>Taux d’autofinancement</t>
  </si>
  <si>
    <t>Entreprises individuelles non financières (S14AA)</t>
  </si>
  <si>
    <t>_TM2</t>
  </si>
  <si>
    <t>_PART_VAENF</t>
  </si>
  <si>
    <t>Part de la valeur ajoutée des ei dans la valeur ajoutée totale des enf</t>
  </si>
  <si>
    <t>_REVENU</t>
  </si>
  <si>
    <t>Revenu mixte brut des ei / excédent brut d’exploitation et revenu mixte brut des enf</t>
  </si>
  <si>
    <t>4.101 Principaux ratios des comptes des sociétés non financières (S11) et des entreprises individuelles non financières (S14AA)</t>
  </si>
  <si>
    <t>Source : Comptes nationaux annuels (base 2014)</t>
  </si>
  <si>
    <t xml:space="preserve">Notes : </t>
  </si>
  <si>
    <t>Taux de marge pour le tableau S11 et S14AA= Excédent brut d'exploitation (EBE) et Revenu mixte brut (RMB) / Valeur ajoutée (VA)</t>
  </si>
  <si>
    <t>Taux d'investissement = Formation brute de capital fixe / Valeur ajoutée brute</t>
  </si>
  <si>
    <t>Taux de marge pour le tableau S11 = Excédent brut d'exploitation / Valeur ajoutée brute</t>
  </si>
  <si>
    <t>Taux d'épargne pour le tableau S11 = Epargne brute / Valeur ajoutée brute</t>
  </si>
  <si>
    <t>Taux d'autofinancement = Epargne Brute / Formation brute de capital fixe</t>
  </si>
  <si>
    <t>Taux de marge pour le tableau S14AA = Revenu mixte brute / Valeur ajoutée brute</t>
  </si>
  <si>
    <t>RMB des EI / EBE et EMB des ENF = Revenu mixte brut des entrepreneurs individuels (EI) / EBE et RMB des entreprises non financières (ENF)</t>
  </si>
  <si>
    <t>2023-05-24T10:25:17</t>
  </si>
  <si>
    <t>Onglet</t>
  </si>
  <si>
    <t>T_4101</t>
  </si>
  <si>
    <t>Nom du fichier xlsx</t>
  </si>
  <si>
    <t>Date de création du fichier</t>
  </si>
  <si>
    <t>Source</t>
  </si>
  <si>
    <t>Comptes nationaux annuels (base 2014)</t>
  </si>
  <si>
    <t>COD_VAR</t>
  </si>
  <si>
    <t>LIB_VAR</t>
  </si>
  <si>
    <t>COD_MOD</t>
  </si>
  <si>
    <t>LIB_MOD</t>
  </si>
  <si>
    <t>FREQ</t>
  </si>
  <si>
    <t>Fréquence</t>
  </si>
  <si>
    <t>A</t>
  </si>
  <si>
    <t>Annuel</t>
  </si>
  <si>
    <t>TIME_PERIOD</t>
  </si>
  <si>
    <t>Période temporelle</t>
  </si>
  <si>
    <t>1949 -&gt; 2022</t>
  </si>
  <si>
    <t>GEO_DATE</t>
  </si>
  <si>
    <t>Millésime géographique</t>
  </si>
  <si>
    <t>GEO_SCOPE</t>
  </si>
  <si>
    <t>Périmètre géographique</t>
  </si>
  <si>
    <t>FE</t>
  </si>
  <si>
    <t>France entière</t>
  </si>
  <si>
    <t>GEO_OBJECT</t>
  </si>
  <si>
    <t>Niveau géographique</t>
  </si>
  <si>
    <t>NAT</t>
  </si>
  <si>
    <t>Niveau national</t>
  </si>
  <si>
    <t>ACCOUNTING_ENTRY</t>
  </si>
  <si>
    <t>Position de compte</t>
  </si>
  <si>
    <t>_Z</t>
  </si>
  <si>
    <t>Non applicable</t>
  </si>
  <si>
    <t>ACTIVITY</t>
  </si>
  <si>
    <t>Activité économique</t>
  </si>
  <si>
    <t>_T</t>
  </si>
  <si>
    <t>Total</t>
  </si>
  <si>
    <t>COUNTERPART_AREA</t>
  </si>
  <si>
    <t>Zone de contrepartie</t>
  </si>
  <si>
    <t>W0</t>
  </si>
  <si>
    <t xml:space="preserve">Monde </t>
  </si>
  <si>
    <t>EXPENDITURE</t>
  </si>
  <si>
    <t>Dépense</t>
  </si>
  <si>
    <t>INSTR_ASSET</t>
  </si>
  <si>
    <t>Classe d'actifs passifs</t>
  </si>
  <si>
    <t>N1G</t>
  </si>
  <si>
    <t>Actifs non financiers produits (brut)</t>
  </si>
  <si>
    <t>PRICES</t>
  </si>
  <si>
    <t>Valorisation des prix</t>
  </si>
  <si>
    <t>V</t>
  </si>
  <si>
    <t>En valeur aux prix courants</t>
  </si>
  <si>
    <t>PRODUCT</t>
  </si>
  <si>
    <t>Produit</t>
  </si>
  <si>
    <t>REF_SECTOR</t>
  </si>
  <si>
    <t>Secteur institutionnel</t>
  </si>
  <si>
    <t>S11</t>
  </si>
  <si>
    <t>Sociétés non financières</t>
  </si>
  <si>
    <t>S11X14AA</t>
  </si>
  <si>
    <t>Sociétés et entreprises individuelles non financières</t>
  </si>
  <si>
    <t>S14AA</t>
  </si>
  <si>
    <t>Entreprises individuelles non financières</t>
  </si>
  <si>
    <t>STO</t>
  </si>
  <si>
    <t>Opération comptable</t>
  </si>
  <si>
    <t>TRANSFORMATION</t>
  </si>
  <si>
    <t>Transformation</t>
  </si>
  <si>
    <t>N</t>
  </si>
  <si>
    <t>Valeur non transformée</t>
  </si>
  <si>
    <t>UNIT_MEASURE</t>
  </si>
  <si>
    <t>Unité de mesure</t>
  </si>
  <si>
    <t>PT</t>
  </si>
  <si>
    <t>Pourcentage</t>
  </si>
  <si>
    <t>Excédent brut d'exploitation</t>
  </si>
  <si>
    <t>Formation brute de capital fixe</t>
  </si>
  <si>
    <t>Consommation de capital fixe</t>
  </si>
  <si>
    <t>Revenus distribués des sociétés versés</t>
  </si>
  <si>
    <t>Revenus distribués des sociétés reçus (SNF)</t>
  </si>
  <si>
    <t>Revenus distribués des sociétés reçus (ménages)</t>
  </si>
  <si>
    <t>en niveau en milliards d'euros</t>
  </si>
  <si>
    <t>versés</t>
  </si>
  <si>
    <t>reçus</t>
  </si>
  <si>
    <t>en évolution base 100 en 1984 en %</t>
  </si>
  <si>
    <t xml:space="preserve">Rémunérations des salariés </t>
  </si>
  <si>
    <t>Rémunérations des salariés</t>
  </si>
  <si>
    <t>Source Comptes nationaux base 2014</t>
  </si>
  <si>
    <t>(*) La somme des 3 composantes ne fait pas 100 car les subventions n'ont pas été retirées</t>
  </si>
  <si>
    <t>Emplois</t>
  </si>
  <si>
    <t>Ressources</t>
  </si>
  <si>
    <t>P1</t>
  </si>
  <si>
    <t>Production</t>
  </si>
  <si>
    <t>P11</t>
  </si>
  <si>
    <t>P12</t>
  </si>
  <si>
    <t>P2</t>
  </si>
  <si>
    <t>Consommation intermédiaire</t>
  </si>
  <si>
    <t>Compte d'exploitation</t>
  </si>
  <si>
    <t>Compte d'affectation des revenus primaires</t>
  </si>
  <si>
    <t>D1</t>
  </si>
  <si>
    <t>Rémunération des salariés</t>
  </si>
  <si>
    <t>D11</t>
  </si>
  <si>
    <t>D12</t>
  </si>
  <si>
    <t>D29</t>
  </si>
  <si>
    <t>D39</t>
  </si>
  <si>
    <t>D4</t>
  </si>
  <si>
    <t>Revenus de la propriété</t>
  </si>
  <si>
    <t>D41</t>
  </si>
  <si>
    <t>D42</t>
  </si>
  <si>
    <t>D43</t>
  </si>
  <si>
    <t>D44</t>
  </si>
  <si>
    <t>D45</t>
  </si>
  <si>
    <t>Compte de distribution secondaire du revenu</t>
  </si>
  <si>
    <t>D61</t>
  </si>
  <si>
    <t>Cotisations sociales nettes</t>
  </si>
  <si>
    <t>D611</t>
  </si>
  <si>
    <t>D612</t>
  </si>
  <si>
    <t>D71</t>
  </si>
  <si>
    <t>D72</t>
  </si>
  <si>
    <t>D75</t>
  </si>
  <si>
    <t>Compte d'utilisation du revenu</t>
  </si>
  <si>
    <t>Revenu disponible brut</t>
  </si>
  <si>
    <t>Compte de capital</t>
  </si>
  <si>
    <t>Transferts en capital à recevoir</t>
  </si>
  <si>
    <t>Transferts en capital à payer</t>
  </si>
  <si>
    <t>P52</t>
  </si>
  <si>
    <t>Variation des stocks</t>
  </si>
  <si>
    <t>NP</t>
  </si>
  <si>
    <t>D7</t>
  </si>
  <si>
    <t>Autres transferts courants</t>
  </si>
  <si>
    <t>Valeur ajoutée brute</t>
  </si>
  <si>
    <t>Source Comptes nationaux base 2020</t>
  </si>
  <si>
    <t>Revenus distribués des sociétés reçus (ménages) (*)</t>
  </si>
  <si>
    <t>(*) Les Revenus distribués des sociétés reçus (ménages) le sont en provenance de tous les secteurs institutionnels</t>
  </si>
  <si>
    <t>7.101 – Compte des sociétés non financières (S11)</t>
  </si>
  <si>
    <t>Unité : Milliard d'euros</t>
  </si>
  <si>
    <t>2023</t>
  </si>
  <si>
    <t>Compte de production</t>
  </si>
  <si>
    <t>Production marchande</t>
  </si>
  <si>
    <t>Production pour usage final propre</t>
  </si>
  <si>
    <t>B1G</t>
  </si>
  <si>
    <t>P51C</t>
  </si>
  <si>
    <t>B1N</t>
  </si>
  <si>
    <t>Valeur ajoutée nette de CCF (*)</t>
  </si>
  <si>
    <t>Salaires et traitements bruts</t>
  </si>
  <si>
    <t>Cotisations sociales à la charge des employeurs</t>
  </si>
  <si>
    <t>D121</t>
  </si>
  <si>
    <t>Cotisations sociales effectives à la charge des employeurs</t>
  </si>
  <si>
    <t>D122</t>
  </si>
  <si>
    <t>Cotisations sociales imputées à la charge des employeurs</t>
  </si>
  <si>
    <t>Autres impôts sur la production</t>
  </si>
  <si>
    <t>D291</t>
  </si>
  <si>
    <t>Impôts sur les salaires et la main d’œuvre</t>
  </si>
  <si>
    <t>D292</t>
  </si>
  <si>
    <t>Impôts divers sur la production</t>
  </si>
  <si>
    <t>Autres subventions sur la production</t>
  </si>
  <si>
    <t>B2G</t>
  </si>
  <si>
    <t>Excédent brut d’exploitation</t>
  </si>
  <si>
    <t>B2N</t>
  </si>
  <si>
    <t>Excédent d’exploitation net de CCF (*)</t>
  </si>
  <si>
    <t>Intérêts</t>
  </si>
  <si>
    <t>Revenus distribués des sociétés</t>
  </si>
  <si>
    <t>D421</t>
  </si>
  <si>
    <t>Dividendes</t>
  </si>
  <si>
    <t>D422</t>
  </si>
  <si>
    <t>Prélèvements sur les revenus des quasi-sociétés</t>
  </si>
  <si>
    <t>Bénéfices réinvestis d’investissements directs étrangers</t>
  </si>
  <si>
    <t>Revenus d’investissements</t>
  </si>
  <si>
    <t>Loyers</t>
  </si>
  <si>
    <t>B5G</t>
  </si>
  <si>
    <t>Solde brut des revenus primaires</t>
  </si>
  <si>
    <t>B5N</t>
  </si>
  <si>
    <t>Solde des revenus primaires net de CCF (*)</t>
  </si>
  <si>
    <t>Indemnités d’assurance-dommages</t>
  </si>
  <si>
    <t>Transferts courants divers</t>
  </si>
  <si>
    <t>D51</t>
  </si>
  <si>
    <t>Impôts sur le revenu</t>
  </si>
  <si>
    <t>D622</t>
  </si>
  <si>
    <t>Autres prestations d’assurance sociale</t>
  </si>
  <si>
    <t>Primes nettes d’assurance-dommages</t>
  </si>
  <si>
    <t>B6G</t>
  </si>
  <si>
    <t>B6N</t>
  </si>
  <si>
    <t>Revenu disponible net de CCF (*)</t>
  </si>
  <si>
    <t>B8G</t>
  </si>
  <si>
    <t>Épargne brute</t>
  </si>
  <si>
    <t>B8N</t>
  </si>
  <si>
    <t>Épargne brute net de CCF (*)</t>
  </si>
  <si>
    <t>D9R</t>
  </si>
  <si>
    <t>D92R</t>
  </si>
  <si>
    <t>Aides à l’investissement à recevoir</t>
  </si>
  <si>
    <t>D99R</t>
  </si>
  <si>
    <t>Autres transferts en capital à recevoir</t>
  </si>
  <si>
    <t>D9P</t>
  </si>
  <si>
    <t>D91P</t>
  </si>
  <si>
    <t>Impôts en capital à payer</t>
  </si>
  <si>
    <t>D99P</t>
  </si>
  <si>
    <t>Autres transferts en capital à payer</t>
  </si>
  <si>
    <t>P5</t>
  </si>
  <si>
    <t>Formation brute de capital/Formation nette de capital</t>
  </si>
  <si>
    <t>P51G</t>
  </si>
  <si>
    <t>Acquisitions moins cessions d’actifs non produits</t>
  </si>
  <si>
    <t>B9</t>
  </si>
  <si>
    <t>Capacité (+) ou besoin (-) de financement</t>
  </si>
  <si>
    <t>Source : Comptes nationaux annuels (base 2020)</t>
  </si>
  <si>
    <t>Note : (*) Les montants nets sont obtenus en retranchant la consommation de capital fixe aux montants bruts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</si>
</sst>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7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4"/>
      <color indexed="8"/>
      <name val="Arial"/>
      <family val="2"/>
    </font>
    <font>
      <i/>
      <sz val="14"/>
      <color indexed="8"/>
      <name val="Arial"/>
      <family val="2"/>
    </font>
    <font>
      <i/>
      <sz val="14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4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164" fontId="4" fillId="0" borderId="0" xfId="0" applyNumberFormat="1" applyFont="1"/>
    <xf numFmtId="0" fontId="5" fillId="0" borderId="0" xfId="0" applyFont="1"/>
    <xf numFmtId="0" fontId="6" fillId="0" borderId="0" xfId="0" applyFont="1"/>
    <xf numFmtId="1" fontId="3" fillId="0" borderId="0" xfId="0" applyNumberFormat="1" applyFont="1" applyAlignment="1">
      <alignment vertical="center" wrapText="1"/>
    </xf>
    <xf numFmtId="1" fontId="0" fillId="0" borderId="0" xfId="0" applyNumberFormat="1"/>
    <xf numFmtId="0" fontId="8" fillId="0" borderId="0" xfId="0" applyFont="1"/>
    <xf numFmtId="0" fontId="8" fillId="3" borderId="0" xfId="0" applyFont="1" applyFill="1"/>
    <xf numFmtId="0" fontId="0" fillId="0" borderId="2" xfId="0" applyBorder="1"/>
    <xf numFmtId="0" fontId="0" fillId="0" borderId="3" xfId="0" applyBorder="1"/>
    <xf numFmtId="164" fontId="9" fillId="3" borderId="0" xfId="0" applyNumberFormat="1" applyFont="1" applyFill="1" applyBorder="1" applyAlignment="1">
      <alignment horizontal="right"/>
    </xf>
    <xf numFmtId="164" fontId="9" fillId="3" borderId="8" xfId="1" applyNumberFormat="1" applyFont="1" applyFill="1" applyBorder="1" applyAlignment="1">
      <alignment horizontal="right"/>
    </xf>
    <xf numFmtId="0" fontId="8" fillId="3" borderId="0" xfId="0" applyFont="1" applyFill="1" applyBorder="1"/>
    <xf numFmtId="0" fontId="11" fillId="0" borderId="1" xfId="0" applyFont="1" applyBorder="1"/>
    <xf numFmtId="164" fontId="14" fillId="3" borderId="7" xfId="0" applyNumberFormat="1" applyFont="1" applyFill="1" applyBorder="1" applyAlignment="1">
      <alignment horizontal="right"/>
    </xf>
    <xf numFmtId="164" fontId="14" fillId="3" borderId="0" xfId="0" applyNumberFormat="1" applyFont="1" applyFill="1" applyBorder="1" applyAlignment="1">
      <alignment horizontal="right"/>
    </xf>
    <xf numFmtId="164" fontId="14" fillId="3" borderId="8" xfId="1" applyNumberFormat="1" applyFont="1" applyFill="1" applyBorder="1" applyAlignment="1">
      <alignment horizontal="right"/>
    </xf>
    <xf numFmtId="0" fontId="12" fillId="3" borderId="0" xfId="0" applyFont="1" applyFill="1" applyBorder="1"/>
    <xf numFmtId="164" fontId="14" fillId="2" borderId="7" xfId="0" applyNumberFormat="1" applyFont="1" applyFill="1" applyBorder="1" applyAlignment="1">
      <alignment horizontal="right"/>
    </xf>
    <xf numFmtId="164" fontId="14" fillId="2" borderId="0" xfId="0" applyNumberFormat="1" applyFont="1" applyFill="1" applyBorder="1" applyAlignment="1">
      <alignment horizontal="right"/>
    </xf>
    <xf numFmtId="164" fontId="14" fillId="2" borderId="9" xfId="0" applyNumberFormat="1" applyFont="1" applyFill="1" applyBorder="1" applyAlignment="1">
      <alignment horizontal="right"/>
    </xf>
    <xf numFmtId="164" fontId="14" fillId="2" borderId="10" xfId="0" applyNumberFormat="1" applyFont="1" applyFill="1" applyBorder="1" applyAlignment="1">
      <alignment horizontal="right"/>
    </xf>
    <xf numFmtId="0" fontId="10" fillId="0" borderId="7" xfId="0" applyFont="1" applyBorder="1"/>
    <xf numFmtId="0" fontId="10" fillId="0" borderId="0" xfId="0" applyFont="1" applyBorder="1"/>
    <xf numFmtId="0" fontId="10" fillId="0" borderId="8" xfId="0" applyFont="1" applyBorder="1"/>
    <xf numFmtId="164" fontId="14" fillId="2" borderId="8" xfId="0" applyNumberFormat="1" applyFont="1" applyFill="1" applyBorder="1" applyAlignment="1">
      <alignment horizontal="right"/>
    </xf>
    <xf numFmtId="164" fontId="14" fillId="2" borderId="11" xfId="0" applyNumberFormat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0" fillId="0" borderId="12" xfId="0" applyBorder="1"/>
    <xf numFmtId="0" fontId="0" fillId="0" borderId="0" xfId="0" applyBorder="1"/>
    <xf numFmtId="164" fontId="9" fillId="3" borderId="7" xfId="0" applyNumberFormat="1" applyFont="1" applyFill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5" fillId="0" borderId="0" xfId="0" applyFont="1"/>
    <xf numFmtId="165" fontId="4" fillId="0" borderId="0" xfId="0" applyNumberFormat="1" applyFont="1"/>
    <xf numFmtId="165" fontId="0" fillId="0" borderId="0" xfId="0" applyNumberFormat="1"/>
    <xf numFmtId="164" fontId="9" fillId="3" borderId="0" xfId="1" applyNumberFormat="1" applyFont="1" applyFill="1" applyBorder="1" applyAlignment="1">
      <alignment horizontal="right"/>
    </xf>
    <xf numFmtId="164" fontId="14" fillId="3" borderId="0" xfId="1" applyNumberFormat="1" applyFont="1" applyFill="1" applyBorder="1" applyAlignment="1">
      <alignment horizontal="right"/>
    </xf>
    <xf numFmtId="0" fontId="10" fillId="0" borderId="4" xfId="0" applyFont="1" applyBorder="1"/>
    <xf numFmtId="0" fontId="0" fillId="0" borderId="4" xfId="0" applyBorder="1"/>
    <xf numFmtId="1" fontId="9" fillId="0" borderId="7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vertical="center" wrapText="1"/>
    </xf>
    <xf numFmtId="0" fontId="9" fillId="0" borderId="7" xfId="0" applyFont="1" applyBorder="1" applyAlignment="1"/>
    <xf numFmtId="0" fontId="9" fillId="0" borderId="7" xfId="0" applyFont="1" applyBorder="1" applyAlignment="1">
      <alignment horizontal="center"/>
    </xf>
    <xf numFmtId="0" fontId="9" fillId="2" borderId="7" xfId="0" applyFont="1" applyFill="1" applyBorder="1" applyAlignment="1"/>
    <xf numFmtId="0" fontId="9" fillId="2" borderId="9" xfId="0" applyFont="1" applyFill="1" applyBorder="1" applyAlignment="1"/>
    <xf numFmtId="164" fontId="9" fillId="0" borderId="7" xfId="0" applyNumberFormat="1" applyFont="1" applyBorder="1"/>
    <xf numFmtId="164" fontId="9" fillId="0" borderId="0" xfId="0" applyNumberFormat="1" applyFont="1" applyBorder="1"/>
    <xf numFmtId="164" fontId="9" fillId="0" borderId="8" xfId="0" applyNumberFormat="1" applyFont="1" applyBorder="1"/>
    <xf numFmtId="164" fontId="9" fillId="3" borderId="7" xfId="0" applyNumberFormat="1" applyFont="1" applyFill="1" applyBorder="1"/>
    <xf numFmtId="164" fontId="9" fillId="3" borderId="0" xfId="0" applyNumberFormat="1" applyFont="1" applyFill="1" applyBorder="1"/>
    <xf numFmtId="164" fontId="9" fillId="3" borderId="8" xfId="0" applyNumberFormat="1" applyFont="1" applyFill="1" applyBorder="1"/>
    <xf numFmtId="0" fontId="8" fillId="0" borderId="7" xfId="0" applyFont="1" applyBorder="1"/>
    <xf numFmtId="0" fontId="8" fillId="0" borderId="0" xfId="0" applyFont="1" applyBorder="1"/>
    <xf numFmtId="164" fontId="9" fillId="2" borderId="7" xfId="0" applyNumberFormat="1" applyFont="1" applyFill="1" applyBorder="1"/>
    <xf numFmtId="164" fontId="9" fillId="2" borderId="0" xfId="0" applyNumberFormat="1" applyFont="1" applyFill="1" applyBorder="1"/>
    <xf numFmtId="164" fontId="9" fillId="2" borderId="8" xfId="0" applyNumberFormat="1" applyFont="1" applyFill="1" applyBorder="1"/>
    <xf numFmtId="164" fontId="9" fillId="2" borderId="9" xfId="0" applyNumberFormat="1" applyFont="1" applyFill="1" applyBorder="1"/>
    <xf numFmtId="164" fontId="9" fillId="2" borderId="10" xfId="0" applyNumberFormat="1" applyFont="1" applyFill="1" applyBorder="1"/>
    <xf numFmtId="164" fontId="9" fillId="2" borderId="11" xfId="0" applyNumberFormat="1" applyFont="1" applyFill="1" applyBorder="1"/>
    <xf numFmtId="0" fontId="13" fillId="0" borderId="4" xfId="0" applyFont="1" applyBorder="1"/>
    <xf numFmtId="1" fontId="14" fillId="0" borderId="7" xfId="0" applyNumberFormat="1" applyFont="1" applyBorder="1" applyAlignment="1">
      <alignment vertical="center" wrapText="1"/>
    </xf>
    <xf numFmtId="0" fontId="14" fillId="0" borderId="7" xfId="0" applyFont="1" applyBorder="1" applyAlignment="1"/>
    <xf numFmtId="0" fontId="14" fillId="0" borderId="7" xfId="0" applyFont="1" applyBorder="1" applyAlignment="1">
      <alignment horizontal="center"/>
    </xf>
    <xf numFmtId="0" fontId="14" fillId="2" borderId="7" xfId="0" applyFont="1" applyFill="1" applyBorder="1" applyAlignment="1"/>
    <xf numFmtId="0" fontId="14" fillId="2" borderId="9" xfId="0" applyFont="1" applyFill="1" applyBorder="1" applyAlignment="1"/>
    <xf numFmtId="0" fontId="15" fillId="0" borderId="0" xfId="0" quotePrefix="1" applyFont="1"/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164" fontId="2" fillId="0" borderId="0" xfId="0" applyNumberFormat="1" applyFont="1"/>
    <xf numFmtId="0" fontId="16" fillId="0" borderId="0" xfId="0" applyFont="1"/>
    <xf numFmtId="0" fontId="6" fillId="0" borderId="0" xfId="0" applyFont="1"/>
    <xf numFmtId="0" fontId="2" fillId="4" borderId="0" xfId="0" applyFont="1" applyFill="1" applyAlignment="1">
      <alignment vertical="center" wrapText="1"/>
    </xf>
    <xf numFmtId="164" fontId="2" fillId="4" borderId="0" xfId="0" applyNumberFormat="1" applyFont="1" applyFill="1"/>
  </cellXfs>
  <cellStyles count="2">
    <cellStyle name="Motif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854602358378705E-2"/>
          <c:y val="2.4992167317667974E-2"/>
          <c:w val="0.65583725503699808"/>
          <c:h val="0.8764357368714738"/>
        </c:manualLayout>
      </c:layout>
      <c:lineChart>
        <c:grouping val="standard"/>
        <c:varyColors val="0"/>
        <c:ser>
          <c:idx val="0"/>
          <c:order val="0"/>
          <c:tx>
            <c:strRef>
              <c:f>'niveau ratio Publié'!$B$6</c:f>
              <c:strCache>
                <c:ptCount val="1"/>
              </c:strCache>
            </c:strRef>
          </c:tx>
          <c:cat>
            <c:strRef>
              <c:f>'niveau ratio Publié'!$C$5:$BO$5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  <c:pt idx="62">
                  <c:v>2020</c:v>
                </c:pt>
                <c:pt idx="63">
                  <c:v>2021</c:v>
                </c:pt>
                <c:pt idx="64">
                  <c:v>2022</c:v>
                </c:pt>
              </c:strCache>
            </c:strRef>
          </c:cat>
          <c:val>
            <c:numRef>
              <c:f>'niveau ratio Publié'!$C$6:$BO$6</c:f>
            </c:numRef>
          </c:val>
          <c:smooth val="0"/>
          <c:extLst>
            <c:ext xmlns:c16="http://schemas.microsoft.com/office/drawing/2014/chart" uri="{C3380CC4-5D6E-409C-BE32-E72D297353CC}">
              <c16:uniqueId val="{00000000-A1B0-4788-9B95-55BF14904BCF}"/>
            </c:ext>
          </c:extLst>
        </c:ser>
        <c:ser>
          <c:idx val="1"/>
          <c:order val="1"/>
          <c:tx>
            <c:strRef>
              <c:f>'niveau ratio Publié'!$B$7</c:f>
              <c:strCache>
                <c:ptCount val="1"/>
                <c:pt idx="0">
                  <c:v>Rémunérations des salariés / valeur ajoutée brute</c:v>
                </c:pt>
              </c:strCache>
            </c:strRef>
          </c:tx>
          <c:marker>
            <c:symbol val="none"/>
          </c:marker>
          <c:cat>
            <c:strRef>
              <c:f>'niveau ratio Publié'!$C$5:$BO$5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  <c:pt idx="62">
                  <c:v>2020</c:v>
                </c:pt>
                <c:pt idx="63">
                  <c:v>2021</c:v>
                </c:pt>
                <c:pt idx="64">
                  <c:v>2022</c:v>
                </c:pt>
              </c:strCache>
            </c:strRef>
          </c:cat>
          <c:val>
            <c:numRef>
              <c:f>'niveau ratio Publié'!$C$7:$BO$7</c:f>
              <c:numCache>
                <c:formatCode>0.0</c:formatCode>
                <c:ptCount val="65"/>
                <c:pt idx="0">
                  <c:v>65.927999999999997</c:v>
                </c:pt>
                <c:pt idx="1">
                  <c:v>67.347999999999999</c:v>
                </c:pt>
                <c:pt idx="2">
                  <c:v>68.888999999999996</c:v>
                </c:pt>
                <c:pt idx="3">
                  <c:v>69.665000000000006</c:v>
                </c:pt>
                <c:pt idx="4">
                  <c:v>69.122</c:v>
                </c:pt>
                <c:pt idx="5">
                  <c:v>68.885000000000005</c:v>
                </c:pt>
                <c:pt idx="8">
                  <c:v>68.561000000000007</c:v>
                </c:pt>
                <c:pt idx="9">
                  <c:v>68.414000000000001</c:v>
                </c:pt>
                <c:pt idx="10">
                  <c:v>69.427000000000007</c:v>
                </c:pt>
                <c:pt idx="11">
                  <c:v>69.634</c:v>
                </c:pt>
                <c:pt idx="12">
                  <c:v>69.384</c:v>
                </c:pt>
                <c:pt idx="13">
                  <c:v>69.055999999999997</c:v>
                </c:pt>
                <c:pt idx="14">
                  <c:v>69.741</c:v>
                </c:pt>
                <c:pt idx="15">
                  <c:v>68.784999999999997</c:v>
                </c:pt>
                <c:pt idx="16">
                  <c:v>70.379000000000005</c:v>
                </c:pt>
                <c:pt idx="17">
                  <c:v>72.644999999999996</c:v>
                </c:pt>
                <c:pt idx="18">
                  <c:v>72.867999999999995</c:v>
                </c:pt>
                <c:pt idx="19">
                  <c:v>71.875</c:v>
                </c:pt>
                <c:pt idx="20">
                  <c:v>72.228999999999999</c:v>
                </c:pt>
                <c:pt idx="21">
                  <c:v>72.411000000000001</c:v>
                </c:pt>
                <c:pt idx="22">
                  <c:v>73.331000000000003</c:v>
                </c:pt>
                <c:pt idx="23">
                  <c:v>73.483000000000004</c:v>
                </c:pt>
                <c:pt idx="24">
                  <c:v>73.436999999999998</c:v>
                </c:pt>
                <c:pt idx="25">
                  <c:v>73.084999999999994</c:v>
                </c:pt>
                <c:pt idx="26">
                  <c:v>71.667000000000002</c:v>
                </c:pt>
                <c:pt idx="27">
                  <c:v>70.489000000000004</c:v>
                </c:pt>
                <c:pt idx="28">
                  <c:v>67.221000000000004</c:v>
                </c:pt>
                <c:pt idx="29">
                  <c:v>66.706000000000003</c:v>
                </c:pt>
                <c:pt idx="30">
                  <c:v>64.698999999999998</c:v>
                </c:pt>
                <c:pt idx="31">
                  <c:v>64.364000000000004</c:v>
                </c:pt>
                <c:pt idx="32">
                  <c:v>64.768000000000001</c:v>
                </c:pt>
                <c:pt idx="33">
                  <c:v>65.021000000000001</c:v>
                </c:pt>
                <c:pt idx="34">
                  <c:v>64.873000000000005</c:v>
                </c:pt>
                <c:pt idx="35">
                  <c:v>65.352999999999994</c:v>
                </c:pt>
                <c:pt idx="36">
                  <c:v>64.917000000000002</c:v>
                </c:pt>
                <c:pt idx="37">
                  <c:v>64.061999999999998</c:v>
                </c:pt>
                <c:pt idx="38">
                  <c:v>64.724999999999994</c:v>
                </c:pt>
                <c:pt idx="39">
                  <c:v>63.716999999999999</c:v>
                </c:pt>
                <c:pt idx="40">
                  <c:v>62.720999999999997</c:v>
                </c:pt>
                <c:pt idx="41">
                  <c:v>63.494</c:v>
                </c:pt>
                <c:pt idx="42">
                  <c:v>63.447000000000003</c:v>
                </c:pt>
                <c:pt idx="43">
                  <c:v>63.664000000000001</c:v>
                </c:pt>
                <c:pt idx="44">
                  <c:v>64.233999999999995</c:v>
                </c:pt>
                <c:pt idx="45">
                  <c:v>64.150999999999996</c:v>
                </c:pt>
                <c:pt idx="46">
                  <c:v>63.902000000000001</c:v>
                </c:pt>
                <c:pt idx="47">
                  <c:v>63.816000000000003</c:v>
                </c:pt>
                <c:pt idx="48">
                  <c:v>64.066999999999993</c:v>
                </c:pt>
                <c:pt idx="49">
                  <c:v>63.167999999999999</c:v>
                </c:pt>
                <c:pt idx="50">
                  <c:v>63.564</c:v>
                </c:pt>
                <c:pt idx="51">
                  <c:v>65.334000000000003</c:v>
                </c:pt>
                <c:pt idx="52">
                  <c:v>65.566000000000003</c:v>
                </c:pt>
                <c:pt idx="53">
                  <c:v>65.394000000000005</c:v>
                </c:pt>
                <c:pt idx="54">
                  <c:v>66.025999999999996</c:v>
                </c:pt>
                <c:pt idx="55">
                  <c:v>66.311000000000007</c:v>
                </c:pt>
                <c:pt idx="56">
                  <c:v>66.441999999999993</c:v>
                </c:pt>
                <c:pt idx="57">
                  <c:v>65.465999999999994</c:v>
                </c:pt>
                <c:pt idx="58">
                  <c:v>65.781000000000006</c:v>
                </c:pt>
                <c:pt idx="59">
                  <c:v>65.936999999999998</c:v>
                </c:pt>
                <c:pt idx="60">
                  <c:v>66.135000000000005</c:v>
                </c:pt>
                <c:pt idx="61">
                  <c:v>63.881999999999998</c:v>
                </c:pt>
                <c:pt idx="62">
                  <c:v>64.864999999999995</c:v>
                </c:pt>
                <c:pt idx="63">
                  <c:v>64.984999999999999</c:v>
                </c:pt>
                <c:pt idx="64">
                  <c:v>65.432000000000002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B0-4788-9B95-55BF14904BCF}"/>
            </c:ext>
          </c:extLst>
        </c:ser>
        <c:ser>
          <c:idx val="2"/>
          <c:order val="2"/>
          <c:tx>
            <c:strRef>
              <c:f>'niveau ratio Publié'!$B$8</c:f>
              <c:strCache>
                <c:ptCount val="1"/>
                <c:pt idx="0">
                  <c:v>Taux de marge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'niveau ratio Publié'!$C$5:$BO$5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  <c:pt idx="62">
                  <c:v>2020</c:v>
                </c:pt>
                <c:pt idx="63">
                  <c:v>2021</c:v>
                </c:pt>
                <c:pt idx="64">
                  <c:v>2022</c:v>
                </c:pt>
              </c:strCache>
            </c:strRef>
          </c:cat>
          <c:val>
            <c:numRef>
              <c:f>'niveau ratio Publié'!$C$8:$BO$8</c:f>
              <c:numCache>
                <c:formatCode>0.0</c:formatCode>
                <c:ptCount val="65"/>
                <c:pt idx="0">
                  <c:v>31.571000000000002</c:v>
                </c:pt>
                <c:pt idx="1">
                  <c:v>30.535</c:v>
                </c:pt>
                <c:pt idx="2">
                  <c:v>28.934000000000001</c:v>
                </c:pt>
                <c:pt idx="3">
                  <c:v>28.04</c:v>
                </c:pt>
                <c:pt idx="4">
                  <c:v>28.312000000000001</c:v>
                </c:pt>
                <c:pt idx="5">
                  <c:v>28.616</c:v>
                </c:pt>
                <c:pt idx="8">
                  <c:v>28.946999999999999</c:v>
                </c:pt>
                <c:pt idx="9">
                  <c:v>29.199000000000002</c:v>
                </c:pt>
                <c:pt idx="10">
                  <c:v>28.317</c:v>
                </c:pt>
                <c:pt idx="11">
                  <c:v>30.16</c:v>
                </c:pt>
                <c:pt idx="12">
                  <c:v>30.440999999999999</c:v>
                </c:pt>
                <c:pt idx="13">
                  <c:v>30.824999999999999</c:v>
                </c:pt>
                <c:pt idx="14">
                  <c:v>30.094999999999999</c:v>
                </c:pt>
                <c:pt idx="15">
                  <c:v>30.190999999999999</c:v>
                </c:pt>
                <c:pt idx="16">
                  <c:v>29.385000000000002</c:v>
                </c:pt>
                <c:pt idx="17">
                  <c:v>26.463999999999999</c:v>
                </c:pt>
                <c:pt idx="18">
                  <c:v>26.053000000000001</c:v>
                </c:pt>
                <c:pt idx="19">
                  <c:v>27.029</c:v>
                </c:pt>
                <c:pt idx="20">
                  <c:v>26.036000000000001</c:v>
                </c:pt>
                <c:pt idx="21">
                  <c:v>25.856000000000002</c:v>
                </c:pt>
                <c:pt idx="22">
                  <c:v>25.155999999999999</c:v>
                </c:pt>
                <c:pt idx="23">
                  <c:v>24.756</c:v>
                </c:pt>
                <c:pt idx="24">
                  <c:v>24.768000000000001</c:v>
                </c:pt>
                <c:pt idx="25">
                  <c:v>25.457000000000001</c:v>
                </c:pt>
                <c:pt idx="26">
                  <c:v>27.076000000000001</c:v>
                </c:pt>
                <c:pt idx="27">
                  <c:v>28.22</c:v>
                </c:pt>
                <c:pt idx="28">
                  <c:v>31.608000000000001</c:v>
                </c:pt>
                <c:pt idx="29">
                  <c:v>31.783999999999999</c:v>
                </c:pt>
                <c:pt idx="30">
                  <c:v>33.521999999999998</c:v>
                </c:pt>
                <c:pt idx="31">
                  <c:v>33.668999999999997</c:v>
                </c:pt>
                <c:pt idx="32">
                  <c:v>32.966000000000001</c:v>
                </c:pt>
                <c:pt idx="33">
                  <c:v>32.667999999999999</c:v>
                </c:pt>
                <c:pt idx="34">
                  <c:v>32.57</c:v>
                </c:pt>
                <c:pt idx="35">
                  <c:v>31.73</c:v>
                </c:pt>
                <c:pt idx="36">
                  <c:v>31.872</c:v>
                </c:pt>
                <c:pt idx="37">
                  <c:v>32.515000000000001</c:v>
                </c:pt>
                <c:pt idx="38">
                  <c:v>31.591999999999999</c:v>
                </c:pt>
                <c:pt idx="39">
                  <c:v>32.258000000000003</c:v>
                </c:pt>
                <c:pt idx="40">
                  <c:v>33.42</c:v>
                </c:pt>
                <c:pt idx="41">
                  <c:v>32.56</c:v>
                </c:pt>
                <c:pt idx="42">
                  <c:v>32.549999999999997</c:v>
                </c:pt>
                <c:pt idx="43">
                  <c:v>32.676000000000002</c:v>
                </c:pt>
                <c:pt idx="44">
                  <c:v>32.081000000000003</c:v>
                </c:pt>
                <c:pt idx="45">
                  <c:v>32.326999999999998</c:v>
                </c:pt>
                <c:pt idx="46">
                  <c:v>32.371000000000002</c:v>
                </c:pt>
                <c:pt idx="47">
                  <c:v>32.261000000000003</c:v>
                </c:pt>
                <c:pt idx="48">
                  <c:v>32.546999999999997</c:v>
                </c:pt>
                <c:pt idx="49">
                  <c:v>33.347999999999999</c:v>
                </c:pt>
                <c:pt idx="50">
                  <c:v>32.991</c:v>
                </c:pt>
                <c:pt idx="51">
                  <c:v>30.814</c:v>
                </c:pt>
                <c:pt idx="52">
                  <c:v>31.385999999999999</c:v>
                </c:pt>
                <c:pt idx="53">
                  <c:v>31.106999999999999</c:v>
                </c:pt>
                <c:pt idx="54">
                  <c:v>30.256</c:v>
                </c:pt>
                <c:pt idx="55">
                  <c:v>29.745000000000001</c:v>
                </c:pt>
                <c:pt idx="56">
                  <c:v>30.33</c:v>
                </c:pt>
                <c:pt idx="57">
                  <c:v>32.018999999999998</c:v>
                </c:pt>
                <c:pt idx="58">
                  <c:v>31.733000000000001</c:v>
                </c:pt>
                <c:pt idx="59">
                  <c:v>31.651</c:v>
                </c:pt>
                <c:pt idx="60">
                  <c:v>31.494</c:v>
                </c:pt>
                <c:pt idx="61">
                  <c:v>33.311999999999998</c:v>
                </c:pt>
                <c:pt idx="62">
                  <c:v>32.25</c:v>
                </c:pt>
                <c:pt idx="63">
                  <c:v>34.046999999999997</c:v>
                </c:pt>
                <c:pt idx="64">
                  <c:v>31.744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B0-4788-9B95-55BF14904BCF}"/>
            </c:ext>
          </c:extLst>
        </c:ser>
        <c:ser>
          <c:idx val="3"/>
          <c:order val="3"/>
          <c:tx>
            <c:strRef>
              <c:f>'niveau ratio Publié'!$B$9</c:f>
              <c:strCache>
                <c:ptCount val="1"/>
                <c:pt idx="0">
                  <c:v>Impôts sur la production / valeur ajoutée brute</c:v>
                </c:pt>
              </c:strCache>
            </c:strRef>
          </c:tx>
          <c:marker>
            <c:symbol val="none"/>
          </c:marker>
          <c:cat>
            <c:strRef>
              <c:f>'niveau ratio Publié'!$C$5:$BO$5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  <c:pt idx="62">
                  <c:v>2020</c:v>
                </c:pt>
                <c:pt idx="63">
                  <c:v>2021</c:v>
                </c:pt>
                <c:pt idx="64">
                  <c:v>2022</c:v>
                </c:pt>
              </c:strCache>
            </c:strRef>
          </c:cat>
          <c:val>
            <c:numRef>
              <c:f>'niveau ratio Publié'!$C$9:$BO$9</c:f>
              <c:numCache>
                <c:formatCode>0.0</c:formatCode>
                <c:ptCount val="65"/>
                <c:pt idx="0">
                  <c:v>4.1429999999999998</c:v>
                </c:pt>
                <c:pt idx="1">
                  <c:v>4.0419999999999998</c:v>
                </c:pt>
                <c:pt idx="2">
                  <c:v>4.2469999999999999</c:v>
                </c:pt>
                <c:pt idx="3">
                  <c:v>4.33</c:v>
                </c:pt>
                <c:pt idx="4">
                  <c:v>4.42</c:v>
                </c:pt>
                <c:pt idx="5">
                  <c:v>4.4370000000000003</c:v>
                </c:pt>
                <c:pt idx="8">
                  <c:v>4.4640000000000004</c:v>
                </c:pt>
                <c:pt idx="9">
                  <c:v>4.3319999999999999</c:v>
                </c:pt>
                <c:pt idx="10">
                  <c:v>4.577</c:v>
                </c:pt>
                <c:pt idx="11">
                  <c:v>2.2789999999999999</c:v>
                </c:pt>
                <c:pt idx="12">
                  <c:v>1.8720000000000001</c:v>
                </c:pt>
                <c:pt idx="13">
                  <c:v>1.7470000000000001</c:v>
                </c:pt>
                <c:pt idx="14">
                  <c:v>1.8340000000000001</c:v>
                </c:pt>
                <c:pt idx="15">
                  <c:v>2.7770000000000001</c:v>
                </c:pt>
                <c:pt idx="16">
                  <c:v>1.8859999999999999</c:v>
                </c:pt>
                <c:pt idx="17">
                  <c:v>2.7930000000000001</c:v>
                </c:pt>
                <c:pt idx="18">
                  <c:v>3.0270000000000001</c:v>
                </c:pt>
                <c:pt idx="19">
                  <c:v>3.093</c:v>
                </c:pt>
                <c:pt idx="20">
                  <c:v>3.5190000000000001</c:v>
                </c:pt>
                <c:pt idx="21">
                  <c:v>3.4159999999999999</c:v>
                </c:pt>
                <c:pt idx="22">
                  <c:v>3.42</c:v>
                </c:pt>
                <c:pt idx="23">
                  <c:v>3.6960000000000002</c:v>
                </c:pt>
                <c:pt idx="24">
                  <c:v>3.762</c:v>
                </c:pt>
                <c:pt idx="25">
                  <c:v>3.738</c:v>
                </c:pt>
                <c:pt idx="26">
                  <c:v>4.0869999999999997</c:v>
                </c:pt>
                <c:pt idx="27">
                  <c:v>3.903</c:v>
                </c:pt>
                <c:pt idx="28">
                  <c:v>3.78</c:v>
                </c:pt>
                <c:pt idx="29">
                  <c:v>3.7240000000000002</c:v>
                </c:pt>
                <c:pt idx="30">
                  <c:v>3.6120000000000001</c:v>
                </c:pt>
                <c:pt idx="31">
                  <c:v>3.5350000000000001</c:v>
                </c:pt>
                <c:pt idx="32">
                  <c:v>3.7879999999999998</c:v>
                </c:pt>
                <c:pt idx="33">
                  <c:v>3.9550000000000001</c:v>
                </c:pt>
                <c:pt idx="34">
                  <c:v>4.1870000000000003</c:v>
                </c:pt>
                <c:pt idx="35">
                  <c:v>4.6539999999999999</c:v>
                </c:pt>
                <c:pt idx="36">
                  <c:v>4.8090000000000002</c:v>
                </c:pt>
                <c:pt idx="37">
                  <c:v>4.9139999999999997</c:v>
                </c:pt>
                <c:pt idx="38">
                  <c:v>5.2830000000000004</c:v>
                </c:pt>
                <c:pt idx="39">
                  <c:v>5.3959999999999999</c:v>
                </c:pt>
                <c:pt idx="40">
                  <c:v>5.3019999999999996</c:v>
                </c:pt>
                <c:pt idx="41">
                  <c:v>5.2629999999999999</c:v>
                </c:pt>
                <c:pt idx="42">
                  <c:v>5.0179999999999998</c:v>
                </c:pt>
                <c:pt idx="43">
                  <c:v>4.8890000000000002</c:v>
                </c:pt>
                <c:pt idx="44">
                  <c:v>4.8940000000000001</c:v>
                </c:pt>
                <c:pt idx="45">
                  <c:v>4.8390000000000004</c:v>
                </c:pt>
                <c:pt idx="46">
                  <c:v>4.9850000000000003</c:v>
                </c:pt>
                <c:pt idx="47">
                  <c:v>5.1689999999999996</c:v>
                </c:pt>
                <c:pt idx="48">
                  <c:v>5.0380000000000003</c:v>
                </c:pt>
                <c:pt idx="49">
                  <c:v>5.0960000000000001</c:v>
                </c:pt>
                <c:pt idx="50">
                  <c:v>5.0780000000000003</c:v>
                </c:pt>
                <c:pt idx="51">
                  <c:v>5.59</c:v>
                </c:pt>
                <c:pt idx="52">
                  <c:v>4.88</c:v>
                </c:pt>
                <c:pt idx="53">
                  <c:v>5.0890000000000004</c:v>
                </c:pt>
                <c:pt idx="54">
                  <c:v>5.3129999999999997</c:v>
                </c:pt>
                <c:pt idx="55">
                  <c:v>5.4809999999999999</c:v>
                </c:pt>
                <c:pt idx="56">
                  <c:v>5.5270000000000001</c:v>
                </c:pt>
                <c:pt idx="57">
                  <c:v>5.3440000000000003</c:v>
                </c:pt>
                <c:pt idx="58">
                  <c:v>5.2370000000000001</c:v>
                </c:pt>
                <c:pt idx="59">
                  <c:v>5.1980000000000004</c:v>
                </c:pt>
                <c:pt idx="60">
                  <c:v>5.242</c:v>
                </c:pt>
                <c:pt idx="61">
                  <c:v>5.81</c:v>
                </c:pt>
                <c:pt idx="62">
                  <c:v>6.2140000000000004</c:v>
                </c:pt>
                <c:pt idx="63">
                  <c:v>5.0039999999999996</c:v>
                </c:pt>
                <c:pt idx="64">
                  <c:v>5.2210000000000001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B0-4788-9B95-55BF14904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798144"/>
        <c:axId val="135812224"/>
      </c:lineChart>
      <c:catAx>
        <c:axId val="13579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35812224"/>
        <c:crosses val="autoZero"/>
        <c:auto val="1"/>
        <c:lblAlgn val="ctr"/>
        <c:lblOffset val="100"/>
        <c:noMultiLvlLbl val="0"/>
      </c:catAx>
      <c:valAx>
        <c:axId val="13581222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35798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917762830666569"/>
          <c:y val="0.14222332073961608"/>
          <c:w val="0.21824368892663931"/>
          <c:h val="0.599281625229916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14</xdr:row>
      <xdr:rowOff>133350</xdr:rowOff>
    </xdr:from>
    <xdr:to>
      <xdr:col>14</xdr:col>
      <xdr:colOff>266700</xdr:colOff>
      <xdr:row>45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see.fr/fr/metadonnees/source/serie/s2144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see.fr/fr/metadonnees/source/serie/s10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workbookViewId="0"/>
  </sheetViews>
  <sheetFormatPr baseColWidth="10" defaultColWidth="9.140625" defaultRowHeight="15" x14ac:dyDescent="0.25"/>
  <cols>
    <col min="1" max="1" width="25.5703125" bestFit="1" customWidth="1"/>
    <col min="2" max="2" width="38.42578125" bestFit="1" customWidth="1"/>
    <col min="3" max="3" width="118.7109375" bestFit="1" customWidth="1"/>
    <col min="4" max="4" width="79.140625" bestFit="1" customWidth="1"/>
  </cols>
  <sheetData>
    <row r="1" spans="1:5" x14ac:dyDescent="0.25">
      <c r="A1" t="s">
        <v>108</v>
      </c>
      <c r="B1" t="s">
        <v>107</v>
      </c>
    </row>
    <row r="2" spans="1:5" x14ac:dyDescent="0.25">
      <c r="A2" t="s">
        <v>109</v>
      </c>
      <c r="B2" t="s">
        <v>105</v>
      </c>
    </row>
    <row r="3" spans="1:5" x14ac:dyDescent="0.25">
      <c r="A3" t="s">
        <v>106</v>
      </c>
      <c r="B3" t="s">
        <v>107</v>
      </c>
      <c r="C3" t="s">
        <v>95</v>
      </c>
    </row>
    <row r="4" spans="1:5" x14ac:dyDescent="0.25">
      <c r="A4" t="s">
        <v>110</v>
      </c>
      <c r="B4" t="s">
        <v>111</v>
      </c>
    </row>
    <row r="6" spans="1:5" x14ac:dyDescent="0.25">
      <c r="A6" t="s">
        <v>112</v>
      </c>
      <c r="B6" t="s">
        <v>113</v>
      </c>
      <c r="C6" t="s">
        <v>114</v>
      </c>
      <c r="D6" t="s">
        <v>115</v>
      </c>
    </row>
    <row r="7" spans="1:5" x14ac:dyDescent="0.25">
      <c r="A7" t="s">
        <v>116</v>
      </c>
      <c r="B7" t="s">
        <v>117</v>
      </c>
      <c r="C7" t="s">
        <v>118</v>
      </c>
      <c r="D7" t="s">
        <v>119</v>
      </c>
    </row>
    <row r="8" spans="1:5" x14ac:dyDescent="0.25">
      <c r="A8" t="s">
        <v>120</v>
      </c>
      <c r="B8" t="s">
        <v>121</v>
      </c>
      <c r="C8" t="s">
        <v>122</v>
      </c>
      <c r="D8" t="s">
        <v>122</v>
      </c>
    </row>
    <row r="9" spans="1:5" x14ac:dyDescent="0.25">
      <c r="A9" t="s">
        <v>123</v>
      </c>
      <c r="B9" t="s">
        <v>124</v>
      </c>
    </row>
    <row r="10" spans="1:5" x14ac:dyDescent="0.25">
      <c r="A10" t="s">
        <v>125</v>
      </c>
      <c r="B10" t="s">
        <v>126</v>
      </c>
      <c r="C10" t="s">
        <v>127</v>
      </c>
      <c r="D10" t="s">
        <v>128</v>
      </c>
    </row>
    <row r="11" spans="1:5" x14ac:dyDescent="0.25">
      <c r="A11" t="s">
        <v>129</v>
      </c>
      <c r="B11" t="s">
        <v>130</v>
      </c>
      <c r="C11" t="s">
        <v>131</v>
      </c>
      <c r="D11" t="s">
        <v>132</v>
      </c>
    </row>
    <row r="12" spans="1:5" x14ac:dyDescent="0.25">
      <c r="A12" t="s">
        <v>133</v>
      </c>
      <c r="B12" t="s">
        <v>134</v>
      </c>
      <c r="C12" t="s">
        <v>135</v>
      </c>
      <c r="D12" t="s">
        <v>136</v>
      </c>
      <c r="E12" t="s">
        <v>75</v>
      </c>
    </row>
    <row r="13" spans="1:5" x14ac:dyDescent="0.25">
      <c r="A13" t="s">
        <v>137</v>
      </c>
      <c r="B13" t="s">
        <v>138</v>
      </c>
      <c r="C13" t="s">
        <v>139</v>
      </c>
      <c r="D13" t="s">
        <v>140</v>
      </c>
      <c r="E13" t="s">
        <v>75</v>
      </c>
    </row>
    <row r="14" spans="1:5" x14ac:dyDescent="0.25">
      <c r="A14" t="s">
        <v>141</v>
      </c>
      <c r="B14" t="s">
        <v>142</v>
      </c>
      <c r="C14" t="s">
        <v>143</v>
      </c>
      <c r="D14" t="s">
        <v>144</v>
      </c>
      <c r="E14" t="s">
        <v>75</v>
      </c>
    </row>
    <row r="15" spans="1:5" x14ac:dyDescent="0.25">
      <c r="A15" t="s">
        <v>145</v>
      </c>
      <c r="B15" t="s">
        <v>146</v>
      </c>
      <c r="C15" t="s">
        <v>135</v>
      </c>
      <c r="D15" t="s">
        <v>140</v>
      </c>
      <c r="E15" t="s">
        <v>75</v>
      </c>
    </row>
    <row r="16" spans="1:5" x14ac:dyDescent="0.25">
      <c r="A16" t="s">
        <v>147</v>
      </c>
      <c r="B16" t="s">
        <v>148</v>
      </c>
      <c r="C16" t="s">
        <v>149</v>
      </c>
      <c r="D16" t="s">
        <v>150</v>
      </c>
      <c r="E16" t="s">
        <v>75</v>
      </c>
    </row>
    <row r="17" spans="1:5" x14ac:dyDescent="0.25">
      <c r="A17" t="s">
        <v>147</v>
      </c>
      <c r="B17" t="s">
        <v>148</v>
      </c>
      <c r="C17" t="s">
        <v>135</v>
      </c>
      <c r="D17" t="s">
        <v>140</v>
      </c>
      <c r="E17" t="s">
        <v>75</v>
      </c>
    </row>
    <row r="18" spans="1:5" x14ac:dyDescent="0.25">
      <c r="A18" t="s">
        <v>151</v>
      </c>
      <c r="B18" t="s">
        <v>152</v>
      </c>
      <c r="C18" t="s">
        <v>153</v>
      </c>
      <c r="D18" t="s">
        <v>154</v>
      </c>
      <c r="E18" t="s">
        <v>75</v>
      </c>
    </row>
    <row r="19" spans="1:5" x14ac:dyDescent="0.25">
      <c r="A19" t="s">
        <v>155</v>
      </c>
      <c r="B19" t="s">
        <v>156</v>
      </c>
      <c r="C19" t="s">
        <v>139</v>
      </c>
      <c r="D19" t="s">
        <v>140</v>
      </c>
      <c r="E19" t="s">
        <v>75</v>
      </c>
    </row>
    <row r="20" spans="1:5" x14ac:dyDescent="0.25">
      <c r="A20" t="s">
        <v>157</v>
      </c>
      <c r="B20" t="s">
        <v>158</v>
      </c>
      <c r="C20" t="s">
        <v>159</v>
      </c>
      <c r="D20" t="s">
        <v>160</v>
      </c>
      <c r="E20" t="s">
        <v>75</v>
      </c>
    </row>
    <row r="21" spans="1:5" x14ac:dyDescent="0.25">
      <c r="A21" t="s">
        <v>157</v>
      </c>
      <c r="B21" t="s">
        <v>158</v>
      </c>
      <c r="C21" t="s">
        <v>161</v>
      </c>
      <c r="D21" t="s">
        <v>162</v>
      </c>
      <c r="E21" t="s">
        <v>75</v>
      </c>
    </row>
    <row r="22" spans="1:5" x14ac:dyDescent="0.25">
      <c r="A22" t="s">
        <v>157</v>
      </c>
      <c r="B22" t="s">
        <v>158</v>
      </c>
      <c r="C22" t="s">
        <v>163</v>
      </c>
      <c r="D22" t="s">
        <v>164</v>
      </c>
      <c r="E22" t="s">
        <v>75</v>
      </c>
    </row>
    <row r="23" spans="1:5" x14ac:dyDescent="0.25">
      <c r="A23" t="s">
        <v>165</v>
      </c>
      <c r="B23" t="s">
        <v>166</v>
      </c>
      <c r="C23" t="s">
        <v>78</v>
      </c>
      <c r="D23" t="s">
        <v>79</v>
      </c>
      <c r="E23" t="s">
        <v>75</v>
      </c>
    </row>
    <row r="24" spans="1:5" x14ac:dyDescent="0.25">
      <c r="A24" t="s">
        <v>165</v>
      </c>
      <c r="B24" t="s">
        <v>166</v>
      </c>
      <c r="C24" t="s">
        <v>76</v>
      </c>
      <c r="D24" t="s">
        <v>77</v>
      </c>
      <c r="E24" t="s">
        <v>75</v>
      </c>
    </row>
    <row r="25" spans="1:5" x14ac:dyDescent="0.25">
      <c r="A25" t="s">
        <v>165</v>
      </c>
      <c r="B25" t="s">
        <v>166</v>
      </c>
      <c r="C25" t="s">
        <v>87</v>
      </c>
      <c r="D25" t="s">
        <v>88</v>
      </c>
      <c r="E25" t="s">
        <v>75</v>
      </c>
    </row>
    <row r="26" spans="1:5" x14ac:dyDescent="0.25">
      <c r="A26" t="s">
        <v>165</v>
      </c>
      <c r="B26" t="s">
        <v>166</v>
      </c>
      <c r="C26" t="s">
        <v>80</v>
      </c>
      <c r="D26" t="s">
        <v>81</v>
      </c>
      <c r="E26" t="s">
        <v>75</v>
      </c>
    </row>
    <row r="27" spans="1:5" x14ac:dyDescent="0.25">
      <c r="A27" t="s">
        <v>165</v>
      </c>
      <c r="B27" t="s">
        <v>166</v>
      </c>
      <c r="C27" t="s">
        <v>82</v>
      </c>
      <c r="D27" t="s">
        <v>83</v>
      </c>
      <c r="E27" t="s">
        <v>75</v>
      </c>
    </row>
    <row r="28" spans="1:5" x14ac:dyDescent="0.25">
      <c r="A28" t="s">
        <v>165</v>
      </c>
      <c r="B28" t="s">
        <v>166</v>
      </c>
      <c r="C28" t="s">
        <v>90</v>
      </c>
      <c r="D28" t="s">
        <v>81</v>
      </c>
      <c r="E28" t="s">
        <v>75</v>
      </c>
    </row>
    <row r="29" spans="1:5" x14ac:dyDescent="0.25">
      <c r="A29" t="s">
        <v>165</v>
      </c>
      <c r="B29" t="s">
        <v>166</v>
      </c>
      <c r="C29" t="s">
        <v>85</v>
      </c>
      <c r="D29" t="s">
        <v>86</v>
      </c>
      <c r="E29" t="s">
        <v>75</v>
      </c>
    </row>
    <row r="30" spans="1:5" x14ac:dyDescent="0.25">
      <c r="A30" t="s">
        <v>165</v>
      </c>
      <c r="B30" t="s">
        <v>166</v>
      </c>
      <c r="C30" t="s">
        <v>91</v>
      </c>
      <c r="D30" t="s">
        <v>92</v>
      </c>
      <c r="E30" t="s">
        <v>75</v>
      </c>
    </row>
    <row r="31" spans="1:5" x14ac:dyDescent="0.25">
      <c r="A31" t="s">
        <v>165</v>
      </c>
      <c r="B31" t="s">
        <v>166</v>
      </c>
      <c r="C31" t="s">
        <v>93</v>
      </c>
      <c r="D31" t="s">
        <v>94</v>
      </c>
      <c r="E31" t="s">
        <v>75</v>
      </c>
    </row>
    <row r="32" spans="1:5" x14ac:dyDescent="0.25">
      <c r="A32" t="s">
        <v>167</v>
      </c>
      <c r="B32" t="s">
        <v>168</v>
      </c>
      <c r="C32" t="s">
        <v>169</v>
      </c>
      <c r="D32" t="s">
        <v>170</v>
      </c>
      <c r="E32" t="s">
        <v>75</v>
      </c>
    </row>
    <row r="33" spans="1:5" x14ac:dyDescent="0.25">
      <c r="A33" t="s">
        <v>171</v>
      </c>
      <c r="B33" t="s">
        <v>172</v>
      </c>
      <c r="C33" t="s">
        <v>173</v>
      </c>
      <c r="D33" t="s">
        <v>174</v>
      </c>
      <c r="E33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97"/>
  <sheetViews>
    <sheetView workbookViewId="0">
      <pane xSplit="2" ySplit="5" topLeftCell="BQ6" activePane="bottomRight" state="frozen"/>
      <selection pane="topRight"/>
      <selection pane="bottomLeft"/>
      <selection pane="bottomRight" activeCell="B14" sqref="B14"/>
    </sheetView>
  </sheetViews>
  <sheetFormatPr baseColWidth="10" defaultColWidth="9.140625" defaultRowHeight="15" x14ac:dyDescent="0.25"/>
  <cols>
    <col min="1" max="1" width="12.42578125" bestFit="1" customWidth="1"/>
    <col min="2" max="2" width="71.85546875" bestFit="1" customWidth="1"/>
    <col min="3" max="76" width="13" customWidth="1"/>
  </cols>
  <sheetData>
    <row r="1" spans="1:77" x14ac:dyDescent="0.25">
      <c r="A1" s="73" t="s">
        <v>234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</row>
    <row r="2" spans="1:77" x14ac:dyDescent="0.25">
      <c r="A2" s="73" t="s">
        <v>75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</row>
    <row r="3" spans="1:77" x14ac:dyDescent="0.25">
      <c r="A3" s="74" t="s">
        <v>235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</row>
    <row r="5" spans="1:77" x14ac:dyDescent="0.25">
      <c r="A5" s="72"/>
      <c r="B5" s="72"/>
      <c r="C5" s="75" t="s">
        <v>1</v>
      </c>
      <c r="D5" s="75" t="s">
        <v>2</v>
      </c>
      <c r="E5" s="75" t="s">
        <v>3</v>
      </c>
      <c r="F5" s="75" t="s">
        <v>4</v>
      </c>
      <c r="G5" s="75" t="s">
        <v>5</v>
      </c>
      <c r="H5" s="75" t="s">
        <v>6</v>
      </c>
      <c r="I5" s="75" t="s">
        <v>7</v>
      </c>
      <c r="J5" s="75" t="s">
        <v>8</v>
      </c>
      <c r="K5" s="75" t="s">
        <v>9</v>
      </c>
      <c r="L5" s="75" t="s">
        <v>10</v>
      </c>
      <c r="M5" s="75" t="s">
        <v>11</v>
      </c>
      <c r="N5" s="75" t="s">
        <v>12</v>
      </c>
      <c r="O5" s="75" t="s">
        <v>13</v>
      </c>
      <c r="P5" s="75" t="s">
        <v>14</v>
      </c>
      <c r="Q5" s="75" t="s">
        <v>15</v>
      </c>
      <c r="R5" s="75" t="s">
        <v>16</v>
      </c>
      <c r="S5" s="75" t="s">
        <v>17</v>
      </c>
      <c r="T5" s="75" t="s">
        <v>18</v>
      </c>
      <c r="U5" s="75" t="s">
        <v>19</v>
      </c>
      <c r="V5" s="75" t="s">
        <v>20</v>
      </c>
      <c r="W5" s="75" t="s">
        <v>21</v>
      </c>
      <c r="X5" s="75" t="s">
        <v>22</v>
      </c>
      <c r="Y5" s="75" t="s">
        <v>23</v>
      </c>
      <c r="Z5" s="75" t="s">
        <v>24</v>
      </c>
      <c r="AA5" s="75" t="s">
        <v>25</v>
      </c>
      <c r="AB5" s="75" t="s">
        <v>26</v>
      </c>
      <c r="AC5" s="75" t="s">
        <v>27</v>
      </c>
      <c r="AD5" s="75" t="s">
        <v>28</v>
      </c>
      <c r="AE5" s="75" t="s">
        <v>29</v>
      </c>
      <c r="AF5" s="75" t="s">
        <v>30</v>
      </c>
      <c r="AG5" s="75" t="s">
        <v>31</v>
      </c>
      <c r="AH5" s="75" t="s">
        <v>32</v>
      </c>
      <c r="AI5" s="75" t="s">
        <v>33</v>
      </c>
      <c r="AJ5" s="75" t="s">
        <v>34</v>
      </c>
      <c r="AK5" s="75" t="s">
        <v>35</v>
      </c>
      <c r="AL5" s="75" t="s">
        <v>36</v>
      </c>
      <c r="AM5" s="75" t="s">
        <v>37</v>
      </c>
      <c r="AN5" s="75" t="s">
        <v>38</v>
      </c>
      <c r="AO5" s="75" t="s">
        <v>39</v>
      </c>
      <c r="AP5" s="75" t="s">
        <v>40</v>
      </c>
      <c r="AQ5" s="75" t="s">
        <v>41</v>
      </c>
      <c r="AR5" s="75" t="s">
        <v>42</v>
      </c>
      <c r="AS5" s="75" t="s">
        <v>43</v>
      </c>
      <c r="AT5" s="75" t="s">
        <v>44</v>
      </c>
      <c r="AU5" s="75" t="s">
        <v>45</v>
      </c>
      <c r="AV5" s="75" t="s">
        <v>46</v>
      </c>
      <c r="AW5" s="75" t="s">
        <v>47</v>
      </c>
      <c r="AX5" s="75" t="s">
        <v>48</v>
      </c>
      <c r="AY5" s="75" t="s">
        <v>49</v>
      </c>
      <c r="AZ5" s="75" t="s">
        <v>50</v>
      </c>
      <c r="BA5" s="75" t="s">
        <v>51</v>
      </c>
      <c r="BB5" s="75" t="s">
        <v>52</v>
      </c>
      <c r="BC5" s="75" t="s">
        <v>53</v>
      </c>
      <c r="BD5" s="75" t="s">
        <v>54</v>
      </c>
      <c r="BE5" s="75" t="s">
        <v>55</v>
      </c>
      <c r="BF5" s="75" t="s">
        <v>56</v>
      </c>
      <c r="BG5" s="75" t="s">
        <v>57</v>
      </c>
      <c r="BH5" s="75" t="s">
        <v>58</v>
      </c>
      <c r="BI5" s="75" t="s">
        <v>59</v>
      </c>
      <c r="BJ5" s="75" t="s">
        <v>60</v>
      </c>
      <c r="BK5" s="75" t="s">
        <v>61</v>
      </c>
      <c r="BL5" s="75" t="s">
        <v>62</v>
      </c>
      <c r="BM5" s="75" t="s">
        <v>63</v>
      </c>
      <c r="BN5" s="75" t="s">
        <v>64</v>
      </c>
      <c r="BO5" s="75" t="s">
        <v>65</v>
      </c>
      <c r="BP5" s="75" t="s">
        <v>66</v>
      </c>
      <c r="BQ5" s="75" t="s">
        <v>67</v>
      </c>
      <c r="BR5" s="75" t="s">
        <v>68</v>
      </c>
      <c r="BS5" s="75" t="s">
        <v>69</v>
      </c>
      <c r="BT5" s="75" t="s">
        <v>70</v>
      </c>
      <c r="BU5" s="75" t="s">
        <v>71</v>
      </c>
      <c r="BV5" s="75" t="s">
        <v>72</v>
      </c>
      <c r="BW5" s="75" t="s">
        <v>73</v>
      </c>
      <c r="BX5" s="75" t="s">
        <v>74</v>
      </c>
      <c r="BY5" s="75" t="s">
        <v>236</v>
      </c>
    </row>
    <row r="6" spans="1:77" ht="0" hidden="1" customHeight="1" x14ac:dyDescent="0.25">
      <c r="A6" s="72"/>
      <c r="B6" s="72" t="s">
        <v>237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</row>
    <row r="7" spans="1:77" x14ac:dyDescent="0.25">
      <c r="A7" s="72"/>
      <c r="B7" s="72" t="s">
        <v>190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</row>
    <row r="8" spans="1:77" x14ac:dyDescent="0.25">
      <c r="A8" s="75" t="s">
        <v>191</v>
      </c>
      <c r="B8" s="75" t="s">
        <v>192</v>
      </c>
      <c r="C8" s="76">
        <v>17.663</v>
      </c>
      <c r="D8" s="76">
        <v>20.314</v>
      </c>
      <c r="E8" s="76">
        <v>27.102</v>
      </c>
      <c r="F8" s="76">
        <v>30.295000000000002</v>
      </c>
      <c r="G8" s="76">
        <v>30.308</v>
      </c>
      <c r="H8" s="76">
        <v>32.103999999999999</v>
      </c>
      <c r="I8" s="76">
        <v>33.994</v>
      </c>
      <c r="J8" s="76">
        <v>37.607999999999997</v>
      </c>
      <c r="K8" s="76">
        <v>42.09</v>
      </c>
      <c r="L8" s="76">
        <v>48.018000000000001</v>
      </c>
      <c r="M8" s="76">
        <v>51.996000000000002</v>
      </c>
      <c r="N8" s="76">
        <v>58.595999999999997</v>
      </c>
      <c r="O8" s="76">
        <v>64.194000000000003</v>
      </c>
      <c r="P8" s="76">
        <v>70.852999999999994</v>
      </c>
      <c r="Q8" s="76">
        <v>79.659000000000006</v>
      </c>
      <c r="R8" s="76">
        <v>87.363</v>
      </c>
      <c r="S8" s="76">
        <v>92.994</v>
      </c>
      <c r="T8" s="76">
        <v>101.441</v>
      </c>
      <c r="U8" s="76">
        <v>107.931</v>
      </c>
      <c r="V8" s="76">
        <v>116.357</v>
      </c>
      <c r="W8" s="76">
        <v>133.38499999999999</v>
      </c>
      <c r="X8" s="76">
        <v>150.59700000000001</v>
      </c>
      <c r="Y8" s="76">
        <v>168.983</v>
      </c>
      <c r="Z8" s="76">
        <v>188.12799999999999</v>
      </c>
      <c r="AA8" s="76">
        <v>221.971</v>
      </c>
      <c r="AB8" s="76">
        <v>280.20800000000003</v>
      </c>
      <c r="AC8" s="76">
        <v>296.81599999999997</v>
      </c>
      <c r="AD8" s="76">
        <v>344.44799999999998</v>
      </c>
      <c r="AE8" s="76">
        <v>384.60899999999998</v>
      </c>
      <c r="AF8" s="76">
        <v>424.32900000000001</v>
      </c>
      <c r="AG8" s="76">
        <v>484.43200000000002</v>
      </c>
      <c r="AH8" s="76">
        <v>559.601</v>
      </c>
      <c r="AI8" s="76">
        <v>629.49400000000003</v>
      </c>
      <c r="AJ8" s="76">
        <v>705.11099999999999</v>
      </c>
      <c r="AK8" s="76">
        <v>764.71900000000005</v>
      </c>
      <c r="AL8" s="76">
        <v>831.53</v>
      </c>
      <c r="AM8" s="76">
        <v>892.904</v>
      </c>
      <c r="AN8" s="76">
        <v>921.029</v>
      </c>
      <c r="AO8" s="76">
        <v>960.39099999999996</v>
      </c>
      <c r="AP8" s="76">
        <v>1037.836</v>
      </c>
      <c r="AQ8" s="76">
        <v>1139.3979999999999</v>
      </c>
      <c r="AR8" s="76">
        <v>1200.6659999999999</v>
      </c>
      <c r="AS8" s="76">
        <v>1247.0519999999999</v>
      </c>
      <c r="AT8" s="76">
        <v>1266.0609999999999</v>
      </c>
      <c r="AU8" s="76">
        <v>1245.874</v>
      </c>
      <c r="AV8" s="76">
        <v>1287.5129999999999</v>
      </c>
      <c r="AW8" s="76">
        <v>1353.819</v>
      </c>
      <c r="AX8" s="76">
        <v>1372.444</v>
      </c>
      <c r="AY8" s="76">
        <v>1435.2560000000001</v>
      </c>
      <c r="AZ8" s="76">
        <v>1526.45</v>
      </c>
      <c r="BA8" s="76">
        <v>1618.5740000000001</v>
      </c>
      <c r="BB8" s="76">
        <v>1786.2260000000001</v>
      </c>
      <c r="BC8" s="76">
        <v>1880.2049999999999</v>
      </c>
      <c r="BD8" s="76">
        <v>1908.537</v>
      </c>
      <c r="BE8" s="76">
        <v>1936.385</v>
      </c>
      <c r="BF8" s="76">
        <v>2033.4079999999999</v>
      </c>
      <c r="BG8" s="76">
        <v>2140.31</v>
      </c>
      <c r="BH8" s="76">
        <v>2272.92</v>
      </c>
      <c r="BI8" s="76">
        <v>2406.75</v>
      </c>
      <c r="BJ8" s="76">
        <v>2487.96</v>
      </c>
      <c r="BK8" s="76">
        <v>2294.6239999999998</v>
      </c>
      <c r="BL8" s="76">
        <v>2418.7640000000001</v>
      </c>
      <c r="BM8" s="76">
        <v>2552.259</v>
      </c>
      <c r="BN8" s="76">
        <v>2582.6819999999998</v>
      </c>
      <c r="BO8" s="76">
        <v>2586.9380000000001</v>
      </c>
      <c r="BP8" s="76">
        <v>2610.7979999999998</v>
      </c>
      <c r="BQ8" s="76">
        <v>2648.2860000000001</v>
      </c>
      <c r="BR8" s="76">
        <v>2685.94</v>
      </c>
      <c r="BS8" s="76">
        <v>2826.0770000000002</v>
      </c>
      <c r="BT8" s="76">
        <v>2941.6550000000002</v>
      </c>
      <c r="BU8" s="76">
        <v>3047.087</v>
      </c>
      <c r="BV8" s="76">
        <v>2776.6179999999999</v>
      </c>
      <c r="BW8" s="76">
        <v>3148.2190000000001</v>
      </c>
      <c r="BX8" s="76">
        <v>3665.8890000000001</v>
      </c>
      <c r="BY8" s="76">
        <v>3792.05</v>
      </c>
    </row>
    <row r="9" spans="1:77" x14ac:dyDescent="0.25">
      <c r="A9" s="75" t="s">
        <v>193</v>
      </c>
      <c r="B9" s="75" t="s">
        <v>238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6">
        <v>417.2</v>
      </c>
      <c r="AG9" s="76">
        <v>476.702</v>
      </c>
      <c r="AH9" s="76">
        <v>549.24800000000005</v>
      </c>
      <c r="AI9" s="76">
        <v>618.32899999999995</v>
      </c>
      <c r="AJ9" s="76">
        <v>692.02800000000002</v>
      </c>
      <c r="AK9" s="76">
        <v>750.67200000000003</v>
      </c>
      <c r="AL9" s="76">
        <v>816.12</v>
      </c>
      <c r="AM9" s="76">
        <v>876.10799999999995</v>
      </c>
      <c r="AN9" s="76">
        <v>902.32399999999996</v>
      </c>
      <c r="AO9" s="76">
        <v>941.05899999999997</v>
      </c>
      <c r="AP9" s="76">
        <v>1016.013</v>
      </c>
      <c r="AQ9" s="76">
        <v>1115.05</v>
      </c>
      <c r="AR9" s="76">
        <v>1173.8720000000001</v>
      </c>
      <c r="AS9" s="76">
        <v>1218.1849999999999</v>
      </c>
      <c r="AT9" s="76">
        <v>1235.4970000000001</v>
      </c>
      <c r="AU9" s="76">
        <v>1217.6389999999999</v>
      </c>
      <c r="AV9" s="76">
        <v>1258.471</v>
      </c>
      <c r="AW9" s="76">
        <v>1325.971</v>
      </c>
      <c r="AX9" s="76">
        <v>1343.1110000000001</v>
      </c>
      <c r="AY9" s="76">
        <v>1406.5540000000001</v>
      </c>
      <c r="AZ9" s="76">
        <v>1497.519</v>
      </c>
      <c r="BA9" s="76">
        <v>1589.2339999999999</v>
      </c>
      <c r="BB9" s="76">
        <v>1752.68</v>
      </c>
      <c r="BC9" s="76">
        <v>1844.662</v>
      </c>
      <c r="BD9" s="76">
        <v>1872.02</v>
      </c>
      <c r="BE9" s="76">
        <v>1899.7370000000001</v>
      </c>
      <c r="BF9" s="76">
        <v>1994.73</v>
      </c>
      <c r="BG9" s="76">
        <v>2098.7539999999999</v>
      </c>
      <c r="BH9" s="76">
        <v>2229.096</v>
      </c>
      <c r="BI9" s="76">
        <v>2360.4699999999998</v>
      </c>
      <c r="BJ9" s="76">
        <v>2440.4870000000001</v>
      </c>
      <c r="BK9" s="76">
        <v>2248.7570000000001</v>
      </c>
      <c r="BL9" s="76">
        <v>2370.8690000000001</v>
      </c>
      <c r="BM9" s="76">
        <v>2501.6370000000002</v>
      </c>
      <c r="BN9" s="76">
        <v>2529.7139999999999</v>
      </c>
      <c r="BO9" s="76">
        <v>2531.5140000000001</v>
      </c>
      <c r="BP9" s="76">
        <v>2554.5459999999998</v>
      </c>
      <c r="BQ9" s="76">
        <v>2591.8240000000001</v>
      </c>
      <c r="BR9" s="76">
        <v>2629.9879999999998</v>
      </c>
      <c r="BS9" s="76">
        <v>2768.453</v>
      </c>
      <c r="BT9" s="76">
        <v>2881.444</v>
      </c>
      <c r="BU9" s="76">
        <v>2982.172</v>
      </c>
      <c r="BV9" s="76">
        <v>2711.877</v>
      </c>
      <c r="BW9" s="76">
        <v>3078.3980000000001</v>
      </c>
      <c r="BX9" s="76">
        <v>3589.8890000000001</v>
      </c>
      <c r="BY9" s="76">
        <v>3713.4340000000002</v>
      </c>
    </row>
    <row r="10" spans="1:77" x14ac:dyDescent="0.25">
      <c r="A10" s="75" t="s">
        <v>194</v>
      </c>
      <c r="B10" s="75" t="s">
        <v>239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6">
        <v>7.1280000000000001</v>
      </c>
      <c r="AG10" s="76">
        <v>7.73</v>
      </c>
      <c r="AH10" s="76">
        <v>10.352</v>
      </c>
      <c r="AI10" s="76">
        <v>11.164999999999999</v>
      </c>
      <c r="AJ10" s="76">
        <v>13.082000000000001</v>
      </c>
      <c r="AK10" s="76">
        <v>14.047000000000001</v>
      </c>
      <c r="AL10" s="76">
        <v>15.41</v>
      </c>
      <c r="AM10" s="76">
        <v>16.795999999999999</v>
      </c>
      <c r="AN10" s="76">
        <v>18.704999999999998</v>
      </c>
      <c r="AO10" s="76">
        <v>19.332000000000001</v>
      </c>
      <c r="AP10" s="76">
        <v>21.823</v>
      </c>
      <c r="AQ10" s="76">
        <v>24.347999999999999</v>
      </c>
      <c r="AR10" s="76">
        <v>26.794</v>
      </c>
      <c r="AS10" s="76">
        <v>28.866</v>
      </c>
      <c r="AT10" s="76">
        <v>30.564</v>
      </c>
      <c r="AU10" s="76">
        <v>28.234999999999999</v>
      </c>
      <c r="AV10" s="76">
        <v>29.042000000000002</v>
      </c>
      <c r="AW10" s="76">
        <v>27.847999999999999</v>
      </c>
      <c r="AX10" s="76">
        <v>29.332000000000001</v>
      </c>
      <c r="AY10" s="76">
        <v>28.701000000000001</v>
      </c>
      <c r="AZ10" s="76">
        <v>28.931000000000001</v>
      </c>
      <c r="BA10" s="76">
        <v>29.34</v>
      </c>
      <c r="BB10" s="76">
        <v>33.545999999999999</v>
      </c>
      <c r="BC10" s="76">
        <v>35.542999999999999</v>
      </c>
      <c r="BD10" s="76">
        <v>36.515999999999998</v>
      </c>
      <c r="BE10" s="76">
        <v>36.648000000000003</v>
      </c>
      <c r="BF10" s="76">
        <v>38.677999999999997</v>
      </c>
      <c r="BG10" s="76">
        <v>41.555999999999997</v>
      </c>
      <c r="BH10" s="76">
        <v>43.823999999999998</v>
      </c>
      <c r="BI10" s="76">
        <v>46.28</v>
      </c>
      <c r="BJ10" s="76">
        <v>47.472999999999999</v>
      </c>
      <c r="BK10" s="76">
        <v>45.866999999999997</v>
      </c>
      <c r="BL10" s="76">
        <v>47.895000000000003</v>
      </c>
      <c r="BM10" s="76">
        <v>50.622999999999998</v>
      </c>
      <c r="BN10" s="76">
        <v>52.968000000000004</v>
      </c>
      <c r="BO10" s="76">
        <v>55.423999999999999</v>
      </c>
      <c r="BP10" s="76">
        <v>56.252000000000002</v>
      </c>
      <c r="BQ10" s="76">
        <v>56.462000000000003</v>
      </c>
      <c r="BR10" s="76">
        <v>55.951999999999998</v>
      </c>
      <c r="BS10" s="76">
        <v>57.625</v>
      </c>
      <c r="BT10" s="76">
        <v>60.210999999999999</v>
      </c>
      <c r="BU10" s="76">
        <v>64.915000000000006</v>
      </c>
      <c r="BV10" s="76">
        <v>64.741</v>
      </c>
      <c r="BW10" s="76">
        <v>69.820999999999998</v>
      </c>
      <c r="BX10" s="76">
        <v>76</v>
      </c>
      <c r="BY10" s="76">
        <v>78.616</v>
      </c>
    </row>
    <row r="11" spans="1:77" x14ac:dyDescent="0.25">
      <c r="A11" s="72"/>
      <c r="B11" s="72" t="s">
        <v>189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</row>
    <row r="12" spans="1:77" x14ac:dyDescent="0.25">
      <c r="A12" s="75" t="s">
        <v>195</v>
      </c>
      <c r="B12" s="75" t="s">
        <v>196</v>
      </c>
      <c r="C12" s="76">
        <v>12.542</v>
      </c>
      <c r="D12" s="76">
        <v>14.303000000000001</v>
      </c>
      <c r="E12" s="76">
        <v>19.228000000000002</v>
      </c>
      <c r="F12" s="76">
        <v>21.119</v>
      </c>
      <c r="G12" s="76">
        <v>20.872</v>
      </c>
      <c r="H12" s="76">
        <v>22.007000000000001</v>
      </c>
      <c r="I12" s="76">
        <v>22.818000000000001</v>
      </c>
      <c r="J12" s="76">
        <v>25.027000000000001</v>
      </c>
      <c r="K12" s="76">
        <v>27.870999999999999</v>
      </c>
      <c r="L12" s="76">
        <v>31.6</v>
      </c>
      <c r="M12" s="76">
        <v>33.866999999999997</v>
      </c>
      <c r="N12" s="76">
        <v>38.149000000000001</v>
      </c>
      <c r="O12" s="76">
        <v>41.692</v>
      </c>
      <c r="P12" s="76">
        <v>46.045999999999999</v>
      </c>
      <c r="Q12" s="76">
        <v>51.524999999999999</v>
      </c>
      <c r="R12" s="76">
        <v>55.597000000000001</v>
      </c>
      <c r="S12" s="76">
        <v>58.414999999999999</v>
      </c>
      <c r="T12" s="76">
        <v>64.06</v>
      </c>
      <c r="U12" s="76">
        <v>67.551000000000002</v>
      </c>
      <c r="V12" s="76">
        <v>72.34</v>
      </c>
      <c r="W12" s="76">
        <v>82.757000000000005</v>
      </c>
      <c r="X12" s="76">
        <v>92.555000000000007</v>
      </c>
      <c r="Y12" s="76">
        <v>103.15600000000001</v>
      </c>
      <c r="Z12" s="76">
        <v>115.062</v>
      </c>
      <c r="AA12" s="76">
        <v>136.041</v>
      </c>
      <c r="AB12" s="76">
        <v>179.81899999999999</v>
      </c>
      <c r="AC12" s="76">
        <v>183.24100000000001</v>
      </c>
      <c r="AD12" s="76">
        <v>213.233</v>
      </c>
      <c r="AE12" s="76">
        <v>233.90299999999999</v>
      </c>
      <c r="AF12" s="76">
        <v>256.00799999999998</v>
      </c>
      <c r="AG12" s="76">
        <v>293.34300000000002</v>
      </c>
      <c r="AH12" s="76">
        <v>343.19499999999999</v>
      </c>
      <c r="AI12" s="76">
        <v>385.09300000000002</v>
      </c>
      <c r="AJ12" s="76">
        <v>427.30500000000001</v>
      </c>
      <c r="AK12" s="76">
        <v>459.1</v>
      </c>
      <c r="AL12" s="76">
        <v>499.16500000000002</v>
      </c>
      <c r="AM12" s="76">
        <v>536.36</v>
      </c>
      <c r="AN12" s="76">
        <v>528.08900000000006</v>
      </c>
      <c r="AO12" s="76">
        <v>544.72199999999998</v>
      </c>
      <c r="AP12" s="76">
        <v>582.39599999999996</v>
      </c>
      <c r="AQ12" s="76">
        <v>648</v>
      </c>
      <c r="AR12" s="76">
        <v>676.02</v>
      </c>
      <c r="AS12" s="76">
        <v>703.09500000000003</v>
      </c>
      <c r="AT12" s="76">
        <v>702.95600000000002</v>
      </c>
      <c r="AU12" s="76">
        <v>687.29399999999998</v>
      </c>
      <c r="AV12" s="76">
        <v>715.45299999999997</v>
      </c>
      <c r="AW12" s="76">
        <v>755.53399999999999</v>
      </c>
      <c r="AX12" s="76">
        <v>766.94299999999998</v>
      </c>
      <c r="AY12" s="76">
        <v>801.52300000000002</v>
      </c>
      <c r="AZ12" s="76">
        <v>856.61</v>
      </c>
      <c r="BA12" s="76">
        <v>925.44299999999998</v>
      </c>
      <c r="BB12" s="76">
        <v>1049.5419999999999</v>
      </c>
      <c r="BC12" s="76">
        <v>1110.27</v>
      </c>
      <c r="BD12" s="76">
        <v>1116.2439999999999</v>
      </c>
      <c r="BE12" s="76">
        <v>1119.847</v>
      </c>
      <c r="BF12" s="76">
        <v>1180.4480000000001</v>
      </c>
      <c r="BG12" s="76">
        <v>1251.2850000000001</v>
      </c>
      <c r="BH12" s="76">
        <v>1343.5360000000001</v>
      </c>
      <c r="BI12" s="76">
        <v>1423.6759999999999</v>
      </c>
      <c r="BJ12" s="76">
        <v>1476.8040000000001</v>
      </c>
      <c r="BK12" s="76">
        <v>1325.67</v>
      </c>
      <c r="BL12" s="76">
        <v>1421.9390000000001</v>
      </c>
      <c r="BM12" s="76">
        <v>1518.91</v>
      </c>
      <c r="BN12" s="76">
        <v>1538.9079999999999</v>
      </c>
      <c r="BO12" s="76">
        <v>1529.616</v>
      </c>
      <c r="BP12" s="76">
        <v>1539.271</v>
      </c>
      <c r="BQ12" s="76">
        <v>1545.6790000000001</v>
      </c>
      <c r="BR12" s="76">
        <v>1567.0160000000001</v>
      </c>
      <c r="BS12" s="76">
        <v>1671.425</v>
      </c>
      <c r="BT12" s="76">
        <v>1752.921</v>
      </c>
      <c r="BU12" s="76">
        <v>1803.9590000000001</v>
      </c>
      <c r="BV12" s="76">
        <v>1626.1479999999999</v>
      </c>
      <c r="BW12" s="76">
        <v>1884.04</v>
      </c>
      <c r="BX12" s="76">
        <v>2297.3589999999999</v>
      </c>
      <c r="BY12" s="76">
        <v>2315.4839999999999</v>
      </c>
    </row>
    <row r="13" spans="1:77" x14ac:dyDescent="0.25">
      <c r="A13" s="75" t="s">
        <v>240</v>
      </c>
      <c r="B13" s="75" t="s">
        <v>230</v>
      </c>
      <c r="C13" s="76">
        <v>5.12</v>
      </c>
      <c r="D13" s="76">
        <v>6.0110000000000001</v>
      </c>
      <c r="E13" s="76">
        <v>7.8739999999999997</v>
      </c>
      <c r="F13" s="76">
        <v>9.1769999999999996</v>
      </c>
      <c r="G13" s="76">
        <v>9.4369999999999994</v>
      </c>
      <c r="H13" s="76">
        <v>10.097</v>
      </c>
      <c r="I13" s="76">
        <v>11.176</v>
      </c>
      <c r="J13" s="76">
        <v>12.581</v>
      </c>
      <c r="K13" s="76">
        <v>14.218999999999999</v>
      </c>
      <c r="L13" s="76">
        <v>16.417999999999999</v>
      </c>
      <c r="M13" s="76">
        <v>18.129000000000001</v>
      </c>
      <c r="N13" s="76">
        <v>20.446999999999999</v>
      </c>
      <c r="O13" s="76">
        <v>22.501999999999999</v>
      </c>
      <c r="P13" s="76">
        <v>24.806999999999999</v>
      </c>
      <c r="Q13" s="76">
        <v>28.134</v>
      </c>
      <c r="R13" s="76">
        <v>31.766999999999999</v>
      </c>
      <c r="S13" s="76">
        <v>34.579000000000001</v>
      </c>
      <c r="T13" s="76">
        <v>37.381999999999998</v>
      </c>
      <c r="U13" s="76">
        <v>40.381</v>
      </c>
      <c r="V13" s="76">
        <v>44.017000000000003</v>
      </c>
      <c r="W13" s="76">
        <v>50.628999999999998</v>
      </c>
      <c r="X13" s="76">
        <v>58.042999999999999</v>
      </c>
      <c r="Y13" s="76">
        <v>65.826999999999998</v>
      </c>
      <c r="Z13" s="76">
        <v>73.066000000000003</v>
      </c>
      <c r="AA13" s="76">
        <v>85.93</v>
      </c>
      <c r="AB13" s="76">
        <v>100.389</v>
      </c>
      <c r="AC13" s="76">
        <v>113.575</v>
      </c>
      <c r="AD13" s="76">
        <v>131.214</v>
      </c>
      <c r="AE13" s="76">
        <v>150.70699999999999</v>
      </c>
      <c r="AF13" s="76">
        <v>168.321</v>
      </c>
      <c r="AG13" s="76">
        <v>191.089</v>
      </c>
      <c r="AH13" s="76">
        <v>216.40600000000001</v>
      </c>
      <c r="AI13" s="76">
        <v>244.4</v>
      </c>
      <c r="AJ13" s="76">
        <v>277.80500000000001</v>
      </c>
      <c r="AK13" s="76">
        <v>305.61900000000003</v>
      </c>
      <c r="AL13" s="76">
        <v>332.36500000000001</v>
      </c>
      <c r="AM13" s="76">
        <v>356.54300000000001</v>
      </c>
      <c r="AN13" s="76">
        <v>392.94</v>
      </c>
      <c r="AO13" s="76">
        <v>415.66899999999998</v>
      </c>
      <c r="AP13" s="76">
        <v>455.44099999999997</v>
      </c>
      <c r="AQ13" s="76">
        <v>491.39699999999999</v>
      </c>
      <c r="AR13" s="76">
        <v>524.64599999999996</v>
      </c>
      <c r="AS13" s="76">
        <v>543.95699999999999</v>
      </c>
      <c r="AT13" s="76">
        <v>563.10500000000002</v>
      </c>
      <c r="AU13" s="76">
        <v>558.58000000000004</v>
      </c>
      <c r="AV13" s="76">
        <v>572.05999999999995</v>
      </c>
      <c r="AW13" s="76">
        <v>598.28499999999997</v>
      </c>
      <c r="AX13" s="76">
        <v>605.50099999999998</v>
      </c>
      <c r="AY13" s="76">
        <v>633.73299999999995</v>
      </c>
      <c r="AZ13" s="76">
        <v>669.83900000000006</v>
      </c>
      <c r="BA13" s="76">
        <v>693.13099999999997</v>
      </c>
      <c r="BB13" s="76">
        <v>736.68399999999997</v>
      </c>
      <c r="BC13" s="76">
        <v>769.93499999999995</v>
      </c>
      <c r="BD13" s="76">
        <v>792.29300000000001</v>
      </c>
      <c r="BE13" s="76">
        <v>816.53800000000001</v>
      </c>
      <c r="BF13" s="76">
        <v>852.96</v>
      </c>
      <c r="BG13" s="76">
        <v>889.02499999999998</v>
      </c>
      <c r="BH13" s="76">
        <v>929.38400000000001</v>
      </c>
      <c r="BI13" s="76">
        <v>983.07399999999996</v>
      </c>
      <c r="BJ13" s="76">
        <v>1011.1559999999999</v>
      </c>
      <c r="BK13" s="76">
        <v>968.95399999999995</v>
      </c>
      <c r="BL13" s="76">
        <v>996.82500000000005</v>
      </c>
      <c r="BM13" s="76">
        <v>1033.3489999999999</v>
      </c>
      <c r="BN13" s="76">
        <v>1043.7729999999999</v>
      </c>
      <c r="BO13" s="76">
        <v>1057.3219999999999</v>
      </c>
      <c r="BP13" s="76">
        <v>1071.527</v>
      </c>
      <c r="BQ13" s="76">
        <v>1102.6079999999999</v>
      </c>
      <c r="BR13" s="76">
        <v>1118.925</v>
      </c>
      <c r="BS13" s="76">
        <v>1154.652</v>
      </c>
      <c r="BT13" s="76">
        <v>1188.7339999999999</v>
      </c>
      <c r="BU13" s="76">
        <v>1243.127</v>
      </c>
      <c r="BV13" s="76">
        <v>1150.47</v>
      </c>
      <c r="BW13" s="76">
        <v>1264.1790000000001</v>
      </c>
      <c r="BX13" s="76">
        <v>1368.53</v>
      </c>
      <c r="BY13" s="76">
        <v>1476.5650000000001</v>
      </c>
    </row>
    <row r="14" spans="1:77" x14ac:dyDescent="0.25">
      <c r="A14" s="75" t="s">
        <v>241</v>
      </c>
      <c r="B14" s="75" t="s">
        <v>177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6">
        <v>26.378</v>
      </c>
      <c r="AG14" s="76">
        <v>29.864999999999998</v>
      </c>
      <c r="AH14" s="76">
        <v>35.210999999999999</v>
      </c>
      <c r="AI14" s="76">
        <v>40.488999999999997</v>
      </c>
      <c r="AJ14" s="76">
        <v>46.692999999999998</v>
      </c>
      <c r="AK14" s="76">
        <v>51.439</v>
      </c>
      <c r="AL14" s="76">
        <v>55.228000000000002</v>
      </c>
      <c r="AM14" s="76">
        <v>58.691000000000003</v>
      </c>
      <c r="AN14" s="76">
        <v>62.225999999999999</v>
      </c>
      <c r="AO14" s="76">
        <v>65.808999999999997</v>
      </c>
      <c r="AP14" s="76">
        <v>70.224000000000004</v>
      </c>
      <c r="AQ14" s="76">
        <v>75.778000000000006</v>
      </c>
      <c r="AR14" s="76">
        <v>81.671000000000006</v>
      </c>
      <c r="AS14" s="76">
        <v>88.013000000000005</v>
      </c>
      <c r="AT14" s="76">
        <v>90.887</v>
      </c>
      <c r="AU14" s="76">
        <v>91.977999999999994</v>
      </c>
      <c r="AV14" s="76">
        <v>93.402000000000001</v>
      </c>
      <c r="AW14" s="76">
        <v>95.278000000000006</v>
      </c>
      <c r="AX14" s="76">
        <v>97.825999999999993</v>
      </c>
      <c r="AY14" s="76">
        <v>99.331999999999994</v>
      </c>
      <c r="AZ14" s="76">
        <v>102.488</v>
      </c>
      <c r="BA14" s="76">
        <v>107.337</v>
      </c>
      <c r="BB14" s="76">
        <v>117.14700000000001</v>
      </c>
      <c r="BC14" s="76">
        <v>124.191</v>
      </c>
      <c r="BD14" s="76">
        <v>130.56</v>
      </c>
      <c r="BE14" s="76">
        <v>135.001</v>
      </c>
      <c r="BF14" s="76">
        <v>141.19399999999999</v>
      </c>
      <c r="BG14" s="76">
        <v>148.483</v>
      </c>
      <c r="BH14" s="76">
        <v>157.50899999999999</v>
      </c>
      <c r="BI14" s="76">
        <v>166.11600000000001</v>
      </c>
      <c r="BJ14" s="76">
        <v>174.97399999999999</v>
      </c>
      <c r="BK14" s="76">
        <v>176.96</v>
      </c>
      <c r="BL14" s="76">
        <v>180.108</v>
      </c>
      <c r="BM14" s="76">
        <v>185.40299999999999</v>
      </c>
      <c r="BN14" s="76">
        <v>189.429</v>
      </c>
      <c r="BO14" s="76">
        <v>191.83600000000001</v>
      </c>
      <c r="BP14" s="76">
        <v>194.20500000000001</v>
      </c>
      <c r="BQ14" s="76">
        <v>196.55</v>
      </c>
      <c r="BR14" s="76">
        <v>201.00399999999999</v>
      </c>
      <c r="BS14" s="76">
        <v>207.11799999999999</v>
      </c>
      <c r="BT14" s="76">
        <v>215.00800000000001</v>
      </c>
      <c r="BU14" s="76">
        <v>224.351</v>
      </c>
      <c r="BV14" s="76">
        <v>231.09800000000001</v>
      </c>
      <c r="BW14" s="76">
        <v>243.46100000000001</v>
      </c>
      <c r="BX14" s="76">
        <v>265.036</v>
      </c>
      <c r="BY14" s="76">
        <v>282.41800000000001</v>
      </c>
    </row>
    <row r="15" spans="1:77" x14ac:dyDescent="0.25">
      <c r="A15" s="75" t="s">
        <v>242</v>
      </c>
      <c r="B15" s="75" t="s">
        <v>243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6">
        <v>141.94200000000001</v>
      </c>
      <c r="AG15" s="76">
        <v>161.22399999999999</v>
      </c>
      <c r="AH15" s="76">
        <v>181.19499999999999</v>
      </c>
      <c r="AI15" s="76">
        <v>203.911</v>
      </c>
      <c r="AJ15" s="76">
        <v>231.11199999999999</v>
      </c>
      <c r="AK15" s="76">
        <v>254.179</v>
      </c>
      <c r="AL15" s="76">
        <v>277.137</v>
      </c>
      <c r="AM15" s="76">
        <v>297.85300000000001</v>
      </c>
      <c r="AN15" s="76">
        <v>330.71300000000002</v>
      </c>
      <c r="AO15" s="76">
        <v>349.86</v>
      </c>
      <c r="AP15" s="76">
        <v>385.21600000000001</v>
      </c>
      <c r="AQ15" s="76">
        <v>415.62</v>
      </c>
      <c r="AR15" s="76">
        <v>442.97500000000002</v>
      </c>
      <c r="AS15" s="76">
        <v>455.94400000000002</v>
      </c>
      <c r="AT15" s="76">
        <v>472.21800000000002</v>
      </c>
      <c r="AU15" s="76">
        <v>466.60199999999998</v>
      </c>
      <c r="AV15" s="76">
        <v>478.65800000000002</v>
      </c>
      <c r="AW15" s="76">
        <v>503.00799999999998</v>
      </c>
      <c r="AX15" s="76">
        <v>507.67500000000001</v>
      </c>
      <c r="AY15" s="76">
        <v>534.40099999999995</v>
      </c>
      <c r="AZ15" s="76">
        <v>567.351</v>
      </c>
      <c r="BA15" s="76">
        <v>585.79300000000001</v>
      </c>
      <c r="BB15" s="76">
        <v>619.53599999999994</v>
      </c>
      <c r="BC15" s="76">
        <v>645.74400000000003</v>
      </c>
      <c r="BD15" s="76">
        <v>661.73299999999995</v>
      </c>
      <c r="BE15" s="76">
        <v>681.53700000000003</v>
      </c>
      <c r="BF15" s="76">
        <v>711.76599999999996</v>
      </c>
      <c r="BG15" s="76">
        <v>740.54300000000001</v>
      </c>
      <c r="BH15" s="76">
        <v>771.875</v>
      </c>
      <c r="BI15" s="76">
        <v>816.95899999999995</v>
      </c>
      <c r="BJ15" s="76">
        <v>836.18200000000002</v>
      </c>
      <c r="BK15" s="76">
        <v>791.99400000000003</v>
      </c>
      <c r="BL15" s="76">
        <v>816.71699999999998</v>
      </c>
      <c r="BM15" s="76">
        <v>847.947</v>
      </c>
      <c r="BN15" s="76">
        <v>854.34400000000005</v>
      </c>
      <c r="BO15" s="76">
        <v>865.48599999999999</v>
      </c>
      <c r="BP15" s="76">
        <v>877.322</v>
      </c>
      <c r="BQ15" s="76">
        <v>906.05700000000002</v>
      </c>
      <c r="BR15" s="76">
        <v>917.92100000000005</v>
      </c>
      <c r="BS15" s="76">
        <v>947.53399999999999</v>
      </c>
      <c r="BT15" s="76">
        <v>973.726</v>
      </c>
      <c r="BU15" s="76">
        <v>1018.776</v>
      </c>
      <c r="BV15" s="76">
        <v>919.37300000000005</v>
      </c>
      <c r="BW15" s="76">
        <v>1020.718</v>
      </c>
      <c r="BX15" s="76">
        <v>1103.4939999999999</v>
      </c>
      <c r="BY15" s="76">
        <v>1194.1469999999999</v>
      </c>
    </row>
    <row r="16" spans="1:77" x14ac:dyDescent="0.25">
      <c r="A16" s="72"/>
      <c r="B16" s="72" t="s">
        <v>75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</row>
    <row r="17" spans="1:77" x14ac:dyDescent="0.25">
      <c r="A17" s="72"/>
      <c r="B17" s="72" t="s">
        <v>197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</row>
    <row r="18" spans="1:77" x14ac:dyDescent="0.25">
      <c r="A18" s="72"/>
      <c r="B18" s="72" t="s">
        <v>190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</row>
    <row r="19" spans="1:77" x14ac:dyDescent="0.25">
      <c r="A19" s="75" t="s">
        <v>240</v>
      </c>
      <c r="B19" s="75" t="s">
        <v>230</v>
      </c>
      <c r="C19" s="76">
        <v>5.12</v>
      </c>
      <c r="D19" s="76">
        <v>6.0110000000000001</v>
      </c>
      <c r="E19" s="76">
        <v>7.8739999999999997</v>
      </c>
      <c r="F19" s="76">
        <v>9.1769999999999996</v>
      </c>
      <c r="G19" s="76">
        <v>9.4369999999999994</v>
      </c>
      <c r="H19" s="76">
        <v>10.097</v>
      </c>
      <c r="I19" s="76">
        <v>11.176</v>
      </c>
      <c r="J19" s="76">
        <v>12.581</v>
      </c>
      <c r="K19" s="76">
        <v>14.218999999999999</v>
      </c>
      <c r="L19" s="76">
        <v>16.417999999999999</v>
      </c>
      <c r="M19" s="76">
        <v>18.129000000000001</v>
      </c>
      <c r="N19" s="76">
        <v>20.446999999999999</v>
      </c>
      <c r="O19" s="76">
        <v>22.501999999999999</v>
      </c>
      <c r="P19" s="76">
        <v>24.806999999999999</v>
      </c>
      <c r="Q19" s="76">
        <v>28.134</v>
      </c>
      <c r="R19" s="76">
        <v>31.766999999999999</v>
      </c>
      <c r="S19" s="76">
        <v>34.579000000000001</v>
      </c>
      <c r="T19" s="76">
        <v>37.381999999999998</v>
      </c>
      <c r="U19" s="76">
        <v>40.381</v>
      </c>
      <c r="V19" s="76">
        <v>44.017000000000003</v>
      </c>
      <c r="W19" s="76">
        <v>50.628999999999998</v>
      </c>
      <c r="X19" s="76">
        <v>58.042999999999999</v>
      </c>
      <c r="Y19" s="76">
        <v>65.826999999999998</v>
      </c>
      <c r="Z19" s="76">
        <v>73.066000000000003</v>
      </c>
      <c r="AA19" s="76">
        <v>85.93</v>
      </c>
      <c r="AB19" s="76">
        <v>100.389</v>
      </c>
      <c r="AC19" s="76">
        <v>113.575</v>
      </c>
      <c r="AD19" s="76">
        <v>131.214</v>
      </c>
      <c r="AE19" s="76">
        <v>150.70699999999999</v>
      </c>
      <c r="AF19" s="76">
        <v>168.321</v>
      </c>
      <c r="AG19" s="76">
        <v>191.089</v>
      </c>
      <c r="AH19" s="76">
        <v>216.40600000000001</v>
      </c>
      <c r="AI19" s="76">
        <v>244.4</v>
      </c>
      <c r="AJ19" s="76">
        <v>277.80500000000001</v>
      </c>
      <c r="AK19" s="76">
        <v>305.61900000000003</v>
      </c>
      <c r="AL19" s="76">
        <v>332.36500000000001</v>
      </c>
      <c r="AM19" s="76">
        <v>356.54300000000001</v>
      </c>
      <c r="AN19" s="76">
        <v>392.94</v>
      </c>
      <c r="AO19" s="76">
        <v>415.66899999999998</v>
      </c>
      <c r="AP19" s="76">
        <v>455.44099999999997</v>
      </c>
      <c r="AQ19" s="76">
        <v>491.39699999999999</v>
      </c>
      <c r="AR19" s="76">
        <v>524.64599999999996</v>
      </c>
      <c r="AS19" s="76">
        <v>543.95699999999999</v>
      </c>
      <c r="AT19" s="76">
        <v>563.10500000000002</v>
      </c>
      <c r="AU19" s="76">
        <v>558.58000000000004</v>
      </c>
      <c r="AV19" s="76">
        <v>572.05999999999995</v>
      </c>
      <c r="AW19" s="76">
        <v>598.28499999999997</v>
      </c>
      <c r="AX19" s="76">
        <v>605.50099999999998</v>
      </c>
      <c r="AY19" s="76">
        <v>633.73299999999995</v>
      </c>
      <c r="AZ19" s="76">
        <v>669.83900000000006</v>
      </c>
      <c r="BA19" s="76">
        <v>693.13099999999997</v>
      </c>
      <c r="BB19" s="76">
        <v>736.68399999999997</v>
      </c>
      <c r="BC19" s="76">
        <v>769.93499999999995</v>
      </c>
      <c r="BD19" s="76">
        <v>792.29300000000001</v>
      </c>
      <c r="BE19" s="76">
        <v>816.53800000000001</v>
      </c>
      <c r="BF19" s="76">
        <v>852.96</v>
      </c>
      <c r="BG19" s="76">
        <v>889.02499999999998</v>
      </c>
      <c r="BH19" s="76">
        <v>929.38400000000001</v>
      </c>
      <c r="BI19" s="76">
        <v>983.07399999999996</v>
      </c>
      <c r="BJ19" s="76">
        <v>1011.1559999999999</v>
      </c>
      <c r="BK19" s="76">
        <v>968.95399999999995</v>
      </c>
      <c r="BL19" s="76">
        <v>996.82500000000005</v>
      </c>
      <c r="BM19" s="76">
        <v>1033.3489999999999</v>
      </c>
      <c r="BN19" s="76">
        <v>1043.7729999999999</v>
      </c>
      <c r="BO19" s="76">
        <v>1057.3219999999999</v>
      </c>
      <c r="BP19" s="76">
        <v>1071.527</v>
      </c>
      <c r="BQ19" s="76">
        <v>1102.6079999999999</v>
      </c>
      <c r="BR19" s="76">
        <v>1118.925</v>
      </c>
      <c r="BS19" s="76">
        <v>1154.652</v>
      </c>
      <c r="BT19" s="76">
        <v>1188.7339999999999</v>
      </c>
      <c r="BU19" s="76">
        <v>1243.127</v>
      </c>
      <c r="BV19" s="76">
        <v>1150.47</v>
      </c>
      <c r="BW19" s="76">
        <v>1264.1790000000001</v>
      </c>
      <c r="BX19" s="76">
        <v>1368.53</v>
      </c>
      <c r="BY19" s="76">
        <v>1476.5650000000001</v>
      </c>
    </row>
    <row r="20" spans="1:77" x14ac:dyDescent="0.25">
      <c r="A20" s="72"/>
      <c r="B20" s="72" t="s">
        <v>189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</row>
    <row r="21" spans="1:77" x14ac:dyDescent="0.25">
      <c r="A21" s="75" t="s">
        <v>199</v>
      </c>
      <c r="B21" s="75" t="s">
        <v>200</v>
      </c>
      <c r="C21" s="76">
        <v>3.5350000000000001</v>
      </c>
      <c r="D21" s="76">
        <v>3.9260000000000002</v>
      </c>
      <c r="E21" s="76">
        <v>5.1479999999999997</v>
      </c>
      <c r="F21" s="76">
        <v>6.2160000000000002</v>
      </c>
      <c r="G21" s="76">
        <v>6.4039999999999999</v>
      </c>
      <c r="H21" s="76">
        <v>6.9630000000000001</v>
      </c>
      <c r="I21" s="76">
        <v>7.7130000000000001</v>
      </c>
      <c r="J21" s="76">
        <v>8.7530000000000001</v>
      </c>
      <c r="K21" s="76">
        <v>9.8239999999999998</v>
      </c>
      <c r="L21" s="76">
        <v>11.218999999999999</v>
      </c>
      <c r="M21" s="76">
        <v>12.167999999999999</v>
      </c>
      <c r="N21" s="76">
        <v>13.476000000000001</v>
      </c>
      <c r="O21" s="76">
        <v>15.164999999999999</v>
      </c>
      <c r="P21" s="76">
        <v>17.100000000000001</v>
      </c>
      <c r="Q21" s="76">
        <v>19.635000000000002</v>
      </c>
      <c r="R21" s="76">
        <v>21.984999999999999</v>
      </c>
      <c r="S21" s="76">
        <v>23.866</v>
      </c>
      <c r="T21" s="76">
        <v>25.707999999999998</v>
      </c>
      <c r="U21" s="76">
        <v>27.757999999999999</v>
      </c>
      <c r="V21" s="76">
        <v>30.709</v>
      </c>
      <c r="W21" s="76">
        <v>35.436</v>
      </c>
      <c r="X21" s="76">
        <v>40.35</v>
      </c>
      <c r="Y21" s="76">
        <v>45.524000000000001</v>
      </c>
      <c r="Z21" s="76">
        <v>51.043999999999997</v>
      </c>
      <c r="AA21" s="76">
        <v>59.201999999999998</v>
      </c>
      <c r="AB21" s="76">
        <v>70.834999999999994</v>
      </c>
      <c r="AC21" s="76">
        <v>82.873999999999995</v>
      </c>
      <c r="AD21" s="76">
        <v>96.057000000000002</v>
      </c>
      <c r="AE21" s="76">
        <v>108.646</v>
      </c>
      <c r="AF21" s="76">
        <v>121.95099999999999</v>
      </c>
      <c r="AG21" s="76">
        <v>138.744</v>
      </c>
      <c r="AH21" s="76">
        <v>159.404</v>
      </c>
      <c r="AI21" s="76">
        <v>180.46799999999999</v>
      </c>
      <c r="AJ21" s="76">
        <v>204.96899999999999</v>
      </c>
      <c r="AK21" s="76">
        <v>224.928</v>
      </c>
      <c r="AL21" s="76">
        <v>239.935</v>
      </c>
      <c r="AM21" s="76">
        <v>253.48500000000001</v>
      </c>
      <c r="AN21" s="76">
        <v>266.25099999999998</v>
      </c>
      <c r="AO21" s="76">
        <v>280.03399999999999</v>
      </c>
      <c r="AP21" s="76">
        <v>298.04199999999997</v>
      </c>
      <c r="AQ21" s="76">
        <v>319.34199999999998</v>
      </c>
      <c r="AR21" s="76">
        <v>343.22500000000002</v>
      </c>
      <c r="AS21" s="76">
        <v>357.76900000000001</v>
      </c>
      <c r="AT21" s="76">
        <v>369.803</v>
      </c>
      <c r="AU21" s="76">
        <v>369.39100000000002</v>
      </c>
      <c r="AV21" s="76">
        <v>375.66699999999997</v>
      </c>
      <c r="AW21" s="76">
        <v>386.60700000000003</v>
      </c>
      <c r="AX21" s="76">
        <v>395.625</v>
      </c>
      <c r="AY21" s="76">
        <v>406.76900000000001</v>
      </c>
      <c r="AZ21" s="76">
        <v>423.65199999999999</v>
      </c>
      <c r="BA21" s="76">
        <v>444.18599999999998</v>
      </c>
      <c r="BB21" s="76">
        <v>471.47</v>
      </c>
      <c r="BC21" s="76">
        <v>495.70800000000003</v>
      </c>
      <c r="BD21" s="76">
        <v>516.43899999999996</v>
      </c>
      <c r="BE21" s="76">
        <v>531.41700000000003</v>
      </c>
      <c r="BF21" s="76">
        <v>552.33799999999997</v>
      </c>
      <c r="BG21" s="76">
        <v>572.98400000000004</v>
      </c>
      <c r="BH21" s="76">
        <v>601.11699999999996</v>
      </c>
      <c r="BI21" s="76">
        <v>626.65200000000004</v>
      </c>
      <c r="BJ21" s="76">
        <v>648.39800000000002</v>
      </c>
      <c r="BK21" s="76">
        <v>639.58500000000004</v>
      </c>
      <c r="BL21" s="76">
        <v>658.31</v>
      </c>
      <c r="BM21" s="76">
        <v>682.06</v>
      </c>
      <c r="BN21" s="76">
        <v>700.17600000000004</v>
      </c>
      <c r="BO21" s="76">
        <v>713.43499999999995</v>
      </c>
      <c r="BP21" s="76">
        <v>725.99199999999996</v>
      </c>
      <c r="BQ21" s="76">
        <v>738.84</v>
      </c>
      <c r="BR21" s="76">
        <v>756.75900000000001</v>
      </c>
      <c r="BS21" s="76">
        <v>784.67600000000004</v>
      </c>
      <c r="BT21" s="76">
        <v>810.69</v>
      </c>
      <c r="BU21" s="76">
        <v>817.24800000000005</v>
      </c>
      <c r="BV21" s="76">
        <v>767.36099999999999</v>
      </c>
      <c r="BW21" s="76">
        <v>838.59100000000001</v>
      </c>
      <c r="BX21" s="76">
        <v>908.31500000000005</v>
      </c>
      <c r="BY21" s="76">
        <v>957.83100000000002</v>
      </c>
    </row>
    <row r="22" spans="1:77" x14ac:dyDescent="0.25">
      <c r="A22" s="75" t="s">
        <v>201</v>
      </c>
      <c r="B22" s="75" t="s">
        <v>244</v>
      </c>
      <c r="C22" s="76">
        <v>2.734</v>
      </c>
      <c r="D22" s="76">
        <v>3.0259999999999998</v>
      </c>
      <c r="E22" s="76">
        <v>3.9620000000000002</v>
      </c>
      <c r="F22" s="76">
        <v>4.8</v>
      </c>
      <c r="G22" s="76">
        <v>4.931</v>
      </c>
      <c r="H22" s="76">
        <v>5.3479999999999999</v>
      </c>
      <c r="I22" s="76">
        <v>5.9180000000000001</v>
      </c>
      <c r="J22" s="76">
        <v>6.6050000000000004</v>
      </c>
      <c r="K22" s="76">
        <v>7.5110000000000001</v>
      </c>
      <c r="L22" s="76">
        <v>8.6069999999999993</v>
      </c>
      <c r="M22" s="76">
        <v>9.2889999999999997</v>
      </c>
      <c r="N22" s="76">
        <v>10.281000000000001</v>
      </c>
      <c r="O22" s="76">
        <v>11.391</v>
      </c>
      <c r="P22" s="76">
        <v>12.775</v>
      </c>
      <c r="Q22" s="76">
        <v>14.705</v>
      </c>
      <c r="R22" s="76">
        <v>16.492999999999999</v>
      </c>
      <c r="S22" s="76">
        <v>17.768000000000001</v>
      </c>
      <c r="T22" s="76">
        <v>19.141999999999999</v>
      </c>
      <c r="U22" s="76">
        <v>20.492000000000001</v>
      </c>
      <c r="V22" s="76">
        <v>22.661999999999999</v>
      </c>
      <c r="W22" s="76">
        <v>26.167000000000002</v>
      </c>
      <c r="X22" s="76">
        <v>29.986000000000001</v>
      </c>
      <c r="Y22" s="76">
        <v>33.912999999999997</v>
      </c>
      <c r="Z22" s="76">
        <v>38.106000000000002</v>
      </c>
      <c r="AA22" s="76">
        <v>44.433</v>
      </c>
      <c r="AB22" s="76">
        <v>53.127000000000002</v>
      </c>
      <c r="AC22" s="76">
        <v>60.917000000000002</v>
      </c>
      <c r="AD22" s="76">
        <v>70.323999999999998</v>
      </c>
      <c r="AE22" s="76">
        <v>78.995999999999995</v>
      </c>
      <c r="AF22" s="76">
        <v>88.962999999999994</v>
      </c>
      <c r="AG22" s="76">
        <v>99.930999999999997</v>
      </c>
      <c r="AH22" s="76">
        <v>115.389</v>
      </c>
      <c r="AI22" s="76">
        <v>130.916</v>
      </c>
      <c r="AJ22" s="76">
        <v>147.89699999999999</v>
      </c>
      <c r="AK22" s="76">
        <v>160.79900000000001</v>
      </c>
      <c r="AL22" s="76">
        <v>170.315</v>
      </c>
      <c r="AM22" s="76">
        <v>179.30199999999999</v>
      </c>
      <c r="AN22" s="76">
        <v>189.017</v>
      </c>
      <c r="AO22" s="76">
        <v>197.99299999999999</v>
      </c>
      <c r="AP22" s="76">
        <v>210.84700000000001</v>
      </c>
      <c r="AQ22" s="76">
        <v>225.71</v>
      </c>
      <c r="AR22" s="76">
        <v>243.803</v>
      </c>
      <c r="AS22" s="76">
        <v>255.29</v>
      </c>
      <c r="AT22" s="76">
        <v>261.584</v>
      </c>
      <c r="AU22" s="76">
        <v>261.108</v>
      </c>
      <c r="AV22" s="76">
        <v>266.00700000000001</v>
      </c>
      <c r="AW22" s="76">
        <v>275.56900000000002</v>
      </c>
      <c r="AX22" s="76">
        <v>282.55900000000003</v>
      </c>
      <c r="AY22" s="76">
        <v>291.71699999999998</v>
      </c>
      <c r="AZ22" s="76">
        <v>304.71699999999998</v>
      </c>
      <c r="BA22" s="76">
        <v>320.589</v>
      </c>
      <c r="BB22" s="76">
        <v>343.47199999999998</v>
      </c>
      <c r="BC22" s="76">
        <v>362.755</v>
      </c>
      <c r="BD22" s="76">
        <v>378.38600000000002</v>
      </c>
      <c r="BE22" s="76">
        <v>388.90499999999997</v>
      </c>
      <c r="BF22" s="76">
        <v>405.488</v>
      </c>
      <c r="BG22" s="76">
        <v>422.517</v>
      </c>
      <c r="BH22" s="76">
        <v>444.33800000000002</v>
      </c>
      <c r="BI22" s="76">
        <v>464.803</v>
      </c>
      <c r="BJ22" s="76">
        <v>482.15</v>
      </c>
      <c r="BK22" s="76">
        <v>475.95400000000001</v>
      </c>
      <c r="BL22" s="76">
        <v>491.54899999999998</v>
      </c>
      <c r="BM22" s="76">
        <v>505.666</v>
      </c>
      <c r="BN22" s="76">
        <v>517.18600000000004</v>
      </c>
      <c r="BO22" s="76">
        <v>524.61099999999999</v>
      </c>
      <c r="BP22" s="76">
        <v>530.59699999999998</v>
      </c>
      <c r="BQ22" s="76">
        <v>540.54600000000005</v>
      </c>
      <c r="BR22" s="76">
        <v>555.62300000000005</v>
      </c>
      <c r="BS22" s="76">
        <v>577.28399999999999</v>
      </c>
      <c r="BT22" s="76">
        <v>596.29700000000003</v>
      </c>
      <c r="BU22" s="76">
        <v>619.101</v>
      </c>
      <c r="BV22" s="76">
        <v>580.13499999999999</v>
      </c>
      <c r="BW22" s="76">
        <v>634.87699999999995</v>
      </c>
      <c r="BX22" s="76">
        <v>692.39400000000001</v>
      </c>
      <c r="BY22" s="76">
        <v>730.17399999999998</v>
      </c>
    </row>
    <row r="23" spans="1:77" x14ac:dyDescent="0.25">
      <c r="A23" s="75" t="s">
        <v>202</v>
      </c>
      <c r="B23" s="75" t="s">
        <v>245</v>
      </c>
      <c r="C23" s="76">
        <v>0.80100000000000005</v>
      </c>
      <c r="D23" s="76">
        <v>0.90100000000000002</v>
      </c>
      <c r="E23" s="76">
        <v>1.1870000000000001</v>
      </c>
      <c r="F23" s="76">
        <v>1.4159999999999999</v>
      </c>
      <c r="G23" s="76">
        <v>1.472</v>
      </c>
      <c r="H23" s="76">
        <v>1.615</v>
      </c>
      <c r="I23" s="76">
        <v>1.794</v>
      </c>
      <c r="J23" s="76">
        <v>2.1480000000000001</v>
      </c>
      <c r="K23" s="76">
        <v>2.3130000000000002</v>
      </c>
      <c r="L23" s="76">
        <v>2.6120000000000001</v>
      </c>
      <c r="M23" s="76">
        <v>2.8780000000000001</v>
      </c>
      <c r="N23" s="76">
        <v>3.1949999999999998</v>
      </c>
      <c r="O23" s="76">
        <v>3.774</v>
      </c>
      <c r="P23" s="76">
        <v>4.3250000000000002</v>
      </c>
      <c r="Q23" s="76">
        <v>4.931</v>
      </c>
      <c r="R23" s="76">
        <v>5.492</v>
      </c>
      <c r="S23" s="76">
        <v>6.0979999999999999</v>
      </c>
      <c r="T23" s="76">
        <v>6.5659999999999998</v>
      </c>
      <c r="U23" s="76">
        <v>7.266</v>
      </c>
      <c r="V23" s="76">
        <v>8.0470000000000006</v>
      </c>
      <c r="W23" s="76">
        <v>9.27</v>
      </c>
      <c r="X23" s="76">
        <v>10.364000000000001</v>
      </c>
      <c r="Y23" s="76">
        <v>11.611000000000001</v>
      </c>
      <c r="Z23" s="76">
        <v>12.938000000000001</v>
      </c>
      <c r="AA23" s="76">
        <v>14.769</v>
      </c>
      <c r="AB23" s="76">
        <v>17.707999999999998</v>
      </c>
      <c r="AC23" s="76">
        <v>21.957000000000001</v>
      </c>
      <c r="AD23" s="76">
        <v>25.733000000000001</v>
      </c>
      <c r="AE23" s="76">
        <v>29.65</v>
      </c>
      <c r="AF23" s="76">
        <v>32.988</v>
      </c>
      <c r="AG23" s="76">
        <v>38.811999999999998</v>
      </c>
      <c r="AH23" s="76">
        <v>44.015999999999998</v>
      </c>
      <c r="AI23" s="76">
        <v>49.551000000000002</v>
      </c>
      <c r="AJ23" s="76">
        <v>57.072000000000003</v>
      </c>
      <c r="AK23" s="76">
        <v>64.128</v>
      </c>
      <c r="AL23" s="76">
        <v>69.62</v>
      </c>
      <c r="AM23" s="76">
        <v>74.183000000000007</v>
      </c>
      <c r="AN23" s="76">
        <v>77.233999999999995</v>
      </c>
      <c r="AO23" s="76">
        <v>82.040999999999997</v>
      </c>
      <c r="AP23" s="76">
        <v>87.194000000000003</v>
      </c>
      <c r="AQ23" s="76">
        <v>93.632000000000005</v>
      </c>
      <c r="AR23" s="76">
        <v>99.421999999999997</v>
      </c>
      <c r="AS23" s="76">
        <v>102.479</v>
      </c>
      <c r="AT23" s="76">
        <v>108.21899999999999</v>
      </c>
      <c r="AU23" s="76">
        <v>108.28400000000001</v>
      </c>
      <c r="AV23" s="76">
        <v>109.66</v>
      </c>
      <c r="AW23" s="76">
        <v>111.03700000000001</v>
      </c>
      <c r="AX23" s="76">
        <v>113.06699999999999</v>
      </c>
      <c r="AY23" s="76">
        <v>115.05200000000001</v>
      </c>
      <c r="AZ23" s="76">
        <v>118.93600000000001</v>
      </c>
      <c r="BA23" s="76">
        <v>123.59699999999999</v>
      </c>
      <c r="BB23" s="76">
        <v>127.998</v>
      </c>
      <c r="BC23" s="76">
        <v>132.953</v>
      </c>
      <c r="BD23" s="76">
        <v>138.053</v>
      </c>
      <c r="BE23" s="76">
        <v>142.512</v>
      </c>
      <c r="BF23" s="76">
        <v>146.85</v>
      </c>
      <c r="BG23" s="76">
        <v>150.46700000000001</v>
      </c>
      <c r="BH23" s="76">
        <v>156.779</v>
      </c>
      <c r="BI23" s="76">
        <v>161.84899999999999</v>
      </c>
      <c r="BJ23" s="76">
        <v>166.24799999999999</v>
      </c>
      <c r="BK23" s="76">
        <v>163.631</v>
      </c>
      <c r="BL23" s="76">
        <v>166.762</v>
      </c>
      <c r="BM23" s="76">
        <v>176.39400000000001</v>
      </c>
      <c r="BN23" s="76">
        <v>182.99100000000001</v>
      </c>
      <c r="BO23" s="76">
        <v>188.82400000000001</v>
      </c>
      <c r="BP23" s="76">
        <v>195.39500000000001</v>
      </c>
      <c r="BQ23" s="76">
        <v>198.29400000000001</v>
      </c>
      <c r="BR23" s="76">
        <v>201.136</v>
      </c>
      <c r="BS23" s="76">
        <v>207.392</v>
      </c>
      <c r="BT23" s="76">
        <v>214.392</v>
      </c>
      <c r="BU23" s="76">
        <v>198.148</v>
      </c>
      <c r="BV23" s="76">
        <v>187.226</v>
      </c>
      <c r="BW23" s="76">
        <v>203.714</v>
      </c>
      <c r="BX23" s="76">
        <v>215.92099999999999</v>
      </c>
      <c r="BY23" s="76">
        <v>227.65799999999999</v>
      </c>
    </row>
    <row r="24" spans="1:77" x14ac:dyDescent="0.25">
      <c r="A24" s="75" t="s">
        <v>246</v>
      </c>
      <c r="B24" s="75" t="s">
        <v>247</v>
      </c>
      <c r="C24" s="76">
        <v>0.55500000000000005</v>
      </c>
      <c r="D24" s="76">
        <v>0.63</v>
      </c>
      <c r="E24" s="76">
        <v>0.83099999999999996</v>
      </c>
      <c r="F24" s="76">
        <v>1.034</v>
      </c>
      <c r="G24" s="76">
        <v>1.077</v>
      </c>
      <c r="H24" s="76">
        <v>1.1970000000000001</v>
      </c>
      <c r="I24" s="76">
        <v>1.3</v>
      </c>
      <c r="J24" s="76">
        <v>1.522</v>
      </c>
      <c r="K24" s="76">
        <v>1.6739999999999999</v>
      </c>
      <c r="L24" s="76">
        <v>1.9550000000000001</v>
      </c>
      <c r="M24" s="76">
        <v>2.101</v>
      </c>
      <c r="N24" s="76">
        <v>2.347</v>
      </c>
      <c r="O24" s="76">
        <v>2.8370000000000002</v>
      </c>
      <c r="P24" s="76">
        <v>3.254</v>
      </c>
      <c r="Q24" s="76">
        <v>3.7170000000000001</v>
      </c>
      <c r="R24" s="76">
        <v>4.1820000000000004</v>
      </c>
      <c r="S24" s="76">
        <v>4.6840000000000002</v>
      </c>
      <c r="T24" s="76">
        <v>5.048</v>
      </c>
      <c r="U24" s="76">
        <v>5.6159999999999997</v>
      </c>
      <c r="V24" s="76">
        <v>6.66</v>
      </c>
      <c r="W24" s="76">
        <v>7.7409999999999997</v>
      </c>
      <c r="X24" s="76">
        <v>8.8490000000000002</v>
      </c>
      <c r="Y24" s="76">
        <v>9.9420000000000002</v>
      </c>
      <c r="Z24" s="76">
        <v>11.106999999999999</v>
      </c>
      <c r="AA24" s="76">
        <v>12.712999999999999</v>
      </c>
      <c r="AB24" s="76">
        <v>15.262</v>
      </c>
      <c r="AC24" s="76">
        <v>19.097999999999999</v>
      </c>
      <c r="AD24" s="76">
        <v>22.402000000000001</v>
      </c>
      <c r="AE24" s="76">
        <v>25.89</v>
      </c>
      <c r="AF24" s="76">
        <v>28.678999999999998</v>
      </c>
      <c r="AG24" s="76">
        <v>34.021999999999998</v>
      </c>
      <c r="AH24" s="76">
        <v>38.494999999999997</v>
      </c>
      <c r="AI24" s="76">
        <v>43.259</v>
      </c>
      <c r="AJ24" s="76">
        <v>49.838000000000001</v>
      </c>
      <c r="AK24" s="76">
        <v>55.947000000000003</v>
      </c>
      <c r="AL24" s="76">
        <v>60.792999999999999</v>
      </c>
      <c r="AM24" s="76">
        <v>64.754999999999995</v>
      </c>
      <c r="AN24" s="76">
        <v>67.305999999999997</v>
      </c>
      <c r="AO24" s="76">
        <v>71.807000000000002</v>
      </c>
      <c r="AP24" s="76">
        <v>76.400999999999996</v>
      </c>
      <c r="AQ24" s="76">
        <v>82.085999999999999</v>
      </c>
      <c r="AR24" s="76">
        <v>87.094999999999999</v>
      </c>
      <c r="AS24" s="76">
        <v>89.637</v>
      </c>
      <c r="AT24" s="76">
        <v>94.37</v>
      </c>
      <c r="AU24" s="76">
        <v>94.492999999999995</v>
      </c>
      <c r="AV24" s="76">
        <v>95.956000000000003</v>
      </c>
      <c r="AW24" s="76">
        <v>96.616</v>
      </c>
      <c r="AX24" s="76">
        <v>98.340999999999994</v>
      </c>
      <c r="AY24" s="76">
        <v>102.10299999999999</v>
      </c>
      <c r="AZ24" s="76">
        <v>105.495</v>
      </c>
      <c r="BA24" s="76">
        <v>109.681</v>
      </c>
      <c r="BB24" s="76">
        <v>113.435</v>
      </c>
      <c r="BC24" s="76">
        <v>117.804</v>
      </c>
      <c r="BD24" s="76">
        <v>122.517</v>
      </c>
      <c r="BE24" s="76">
        <v>126.819</v>
      </c>
      <c r="BF24" s="76">
        <v>130.51599999999999</v>
      </c>
      <c r="BG24" s="76">
        <v>135.626</v>
      </c>
      <c r="BH24" s="76">
        <v>144.21199999999999</v>
      </c>
      <c r="BI24" s="76">
        <v>148.71100000000001</v>
      </c>
      <c r="BJ24" s="76">
        <v>152.43799999999999</v>
      </c>
      <c r="BK24" s="76">
        <v>149.98599999999999</v>
      </c>
      <c r="BL24" s="76">
        <v>153.03100000000001</v>
      </c>
      <c r="BM24" s="76">
        <v>162.37</v>
      </c>
      <c r="BN24" s="76">
        <v>168.46799999999999</v>
      </c>
      <c r="BO24" s="76">
        <v>174.096</v>
      </c>
      <c r="BP24" s="76">
        <v>180.20599999999999</v>
      </c>
      <c r="BQ24" s="76">
        <v>182.892</v>
      </c>
      <c r="BR24" s="76">
        <v>185.36600000000001</v>
      </c>
      <c r="BS24" s="76">
        <v>191.405</v>
      </c>
      <c r="BT24" s="76">
        <v>197.88900000000001</v>
      </c>
      <c r="BU24" s="76">
        <v>181.333</v>
      </c>
      <c r="BV24" s="76">
        <v>171.018</v>
      </c>
      <c r="BW24" s="76">
        <v>186.46700000000001</v>
      </c>
      <c r="BX24" s="76">
        <v>197.58699999999999</v>
      </c>
      <c r="BY24" s="76">
        <v>208.548</v>
      </c>
    </row>
    <row r="25" spans="1:77" x14ac:dyDescent="0.25">
      <c r="A25" s="75" t="s">
        <v>248</v>
      </c>
      <c r="B25" s="75" t="s">
        <v>249</v>
      </c>
      <c r="C25" s="76">
        <v>0.246</v>
      </c>
      <c r="D25" s="76">
        <v>0.27100000000000002</v>
      </c>
      <c r="E25" s="76">
        <v>0.35599999999999998</v>
      </c>
      <c r="F25" s="76">
        <v>0.38200000000000001</v>
      </c>
      <c r="G25" s="76">
        <v>0.39500000000000002</v>
      </c>
      <c r="H25" s="76">
        <v>0.41799999999999998</v>
      </c>
      <c r="I25" s="76">
        <v>0.49399999999999999</v>
      </c>
      <c r="J25" s="76">
        <v>0.626</v>
      </c>
      <c r="K25" s="76">
        <v>0.63900000000000001</v>
      </c>
      <c r="L25" s="76">
        <v>0.65700000000000003</v>
      </c>
      <c r="M25" s="76">
        <v>0.77800000000000002</v>
      </c>
      <c r="N25" s="76">
        <v>0.84799999999999998</v>
      </c>
      <c r="O25" s="76">
        <v>0.93700000000000006</v>
      </c>
      <c r="P25" s="76">
        <v>1.071</v>
      </c>
      <c r="Q25" s="76">
        <v>1.214</v>
      </c>
      <c r="R25" s="76">
        <v>1.31</v>
      </c>
      <c r="S25" s="76">
        <v>1.415</v>
      </c>
      <c r="T25" s="76">
        <v>1.518</v>
      </c>
      <c r="U25" s="76">
        <v>1.65</v>
      </c>
      <c r="V25" s="76">
        <v>1.387</v>
      </c>
      <c r="W25" s="76">
        <v>1.528</v>
      </c>
      <c r="X25" s="76">
        <v>1.5149999999999999</v>
      </c>
      <c r="Y25" s="76">
        <v>1.669</v>
      </c>
      <c r="Z25" s="76">
        <v>1.831</v>
      </c>
      <c r="AA25" s="76">
        <v>2.056</v>
      </c>
      <c r="AB25" s="76">
        <v>2.4460000000000002</v>
      </c>
      <c r="AC25" s="76">
        <v>2.859</v>
      </c>
      <c r="AD25" s="76">
        <v>3.331</v>
      </c>
      <c r="AE25" s="76">
        <v>3.76</v>
      </c>
      <c r="AF25" s="76">
        <v>4.3099999999999996</v>
      </c>
      <c r="AG25" s="76">
        <v>4.79</v>
      </c>
      <c r="AH25" s="76">
        <v>5.52</v>
      </c>
      <c r="AI25" s="76">
        <v>6.2930000000000001</v>
      </c>
      <c r="AJ25" s="76">
        <v>7.234</v>
      </c>
      <c r="AK25" s="76">
        <v>8.1820000000000004</v>
      </c>
      <c r="AL25" s="76">
        <v>8.827</v>
      </c>
      <c r="AM25" s="76">
        <v>9.4280000000000008</v>
      </c>
      <c r="AN25" s="76">
        <v>9.9290000000000003</v>
      </c>
      <c r="AO25" s="76">
        <v>10.233000000000001</v>
      </c>
      <c r="AP25" s="76">
        <v>10.792999999999999</v>
      </c>
      <c r="AQ25" s="76">
        <v>11.545999999999999</v>
      </c>
      <c r="AR25" s="76">
        <v>12.327</v>
      </c>
      <c r="AS25" s="76">
        <v>12.843</v>
      </c>
      <c r="AT25" s="76">
        <v>13.85</v>
      </c>
      <c r="AU25" s="76">
        <v>13.79</v>
      </c>
      <c r="AV25" s="76">
        <v>13.705</v>
      </c>
      <c r="AW25" s="76">
        <v>14.420999999999999</v>
      </c>
      <c r="AX25" s="76">
        <v>14.726000000000001</v>
      </c>
      <c r="AY25" s="76">
        <v>12.949</v>
      </c>
      <c r="AZ25" s="76">
        <v>13.441000000000001</v>
      </c>
      <c r="BA25" s="76">
        <v>13.916</v>
      </c>
      <c r="BB25" s="76">
        <v>14.563000000000001</v>
      </c>
      <c r="BC25" s="76">
        <v>15.15</v>
      </c>
      <c r="BD25" s="76">
        <v>15.535</v>
      </c>
      <c r="BE25" s="76">
        <v>15.693</v>
      </c>
      <c r="BF25" s="76">
        <v>16.334</v>
      </c>
      <c r="BG25" s="76">
        <v>14.842000000000001</v>
      </c>
      <c r="BH25" s="76">
        <v>12.567</v>
      </c>
      <c r="BI25" s="76">
        <v>13.138999999999999</v>
      </c>
      <c r="BJ25" s="76">
        <v>13.81</v>
      </c>
      <c r="BK25" s="76">
        <v>13.645</v>
      </c>
      <c r="BL25" s="76">
        <v>13.731</v>
      </c>
      <c r="BM25" s="76">
        <v>14.023999999999999</v>
      </c>
      <c r="BN25" s="76">
        <v>14.522</v>
      </c>
      <c r="BO25" s="76">
        <v>14.728</v>
      </c>
      <c r="BP25" s="76">
        <v>15.19</v>
      </c>
      <c r="BQ25" s="76">
        <v>15.401999999999999</v>
      </c>
      <c r="BR25" s="76">
        <v>15.77</v>
      </c>
      <c r="BS25" s="76">
        <v>15.988</v>
      </c>
      <c r="BT25" s="76">
        <v>16.503</v>
      </c>
      <c r="BU25" s="76">
        <v>16.815000000000001</v>
      </c>
      <c r="BV25" s="76">
        <v>16.207999999999998</v>
      </c>
      <c r="BW25" s="76">
        <v>17.248000000000001</v>
      </c>
      <c r="BX25" s="76">
        <v>18.335000000000001</v>
      </c>
      <c r="BY25" s="76">
        <v>19.11</v>
      </c>
    </row>
    <row r="26" spans="1:77" x14ac:dyDescent="0.25">
      <c r="A26" s="75" t="s">
        <v>203</v>
      </c>
      <c r="B26" s="75" t="s">
        <v>250</v>
      </c>
      <c r="C26" s="76">
        <v>0.16600000000000001</v>
      </c>
      <c r="D26" s="76">
        <v>0.20799999999999999</v>
      </c>
      <c r="E26" s="76">
        <v>0.26900000000000002</v>
      </c>
      <c r="F26" s="76">
        <v>0.34799999999999998</v>
      </c>
      <c r="G26" s="76">
        <v>0.36899999999999999</v>
      </c>
      <c r="H26" s="76">
        <v>0.39600000000000002</v>
      </c>
      <c r="I26" s="76">
        <v>0.441</v>
      </c>
      <c r="J26" s="76">
        <v>0.495</v>
      </c>
      <c r="K26" s="76">
        <v>0.56200000000000006</v>
      </c>
      <c r="L26" s="76">
        <v>0.67</v>
      </c>
      <c r="M26" s="76">
        <v>0.70799999999999996</v>
      </c>
      <c r="N26" s="76">
        <v>0.82899999999999996</v>
      </c>
      <c r="O26" s="76">
        <v>0.89100000000000001</v>
      </c>
      <c r="P26" s="76">
        <v>1.034</v>
      </c>
      <c r="Q26" s="76">
        <v>1.198</v>
      </c>
      <c r="R26" s="76">
        <v>1.383</v>
      </c>
      <c r="S26" s="76">
        <v>1.5109999999999999</v>
      </c>
      <c r="T26" s="76">
        <v>1.647</v>
      </c>
      <c r="U26" s="76">
        <v>1.726</v>
      </c>
      <c r="V26" s="76">
        <v>2.028</v>
      </c>
      <c r="W26" s="76">
        <v>1.157</v>
      </c>
      <c r="X26" s="76">
        <v>1.0880000000000001</v>
      </c>
      <c r="Y26" s="76">
        <v>1.1519999999999999</v>
      </c>
      <c r="Z26" s="76">
        <v>1.343</v>
      </c>
      <c r="AA26" s="76">
        <v>2.4</v>
      </c>
      <c r="AB26" s="76">
        <v>1.8939999999999999</v>
      </c>
      <c r="AC26" s="76">
        <v>3.1989999999999998</v>
      </c>
      <c r="AD26" s="76">
        <v>4.0090000000000003</v>
      </c>
      <c r="AE26" s="76">
        <v>4.6950000000000003</v>
      </c>
      <c r="AF26" s="76">
        <v>5.9589999999999996</v>
      </c>
      <c r="AG26" s="76">
        <v>6.61</v>
      </c>
      <c r="AH26" s="76">
        <v>7.5019999999999998</v>
      </c>
      <c r="AI26" s="76">
        <v>9.1219999999999999</v>
      </c>
      <c r="AJ26" s="76">
        <v>10.581</v>
      </c>
      <c r="AK26" s="76">
        <v>11.661</v>
      </c>
      <c r="AL26" s="76">
        <v>13.920999999999999</v>
      </c>
      <c r="AM26" s="76">
        <v>14.313000000000001</v>
      </c>
      <c r="AN26" s="76">
        <v>15.172000000000001</v>
      </c>
      <c r="AO26" s="76">
        <v>15.867000000000001</v>
      </c>
      <c r="AP26" s="76">
        <v>16.847000000000001</v>
      </c>
      <c r="AQ26" s="76">
        <v>17.777000000000001</v>
      </c>
      <c r="AR26" s="76">
        <v>20.288</v>
      </c>
      <c r="AS26" s="76">
        <v>21.873999999999999</v>
      </c>
      <c r="AT26" s="76">
        <v>23.914000000000001</v>
      </c>
      <c r="AU26" s="76">
        <v>26.337</v>
      </c>
      <c r="AV26" s="76">
        <v>27.834</v>
      </c>
      <c r="AW26" s="76">
        <v>29.861999999999998</v>
      </c>
      <c r="AX26" s="76">
        <v>32.494</v>
      </c>
      <c r="AY26" s="76">
        <v>34.322000000000003</v>
      </c>
      <c r="AZ26" s="76">
        <v>35.622999999999998</v>
      </c>
      <c r="BA26" s="76">
        <v>36.694000000000003</v>
      </c>
      <c r="BB26" s="76">
        <v>37.612000000000002</v>
      </c>
      <c r="BC26" s="76">
        <v>38.323999999999998</v>
      </c>
      <c r="BD26" s="76">
        <v>39.588000000000001</v>
      </c>
      <c r="BE26" s="76">
        <v>40.427999999999997</v>
      </c>
      <c r="BF26" s="76">
        <v>43.396999999999998</v>
      </c>
      <c r="BG26" s="76">
        <v>46.637</v>
      </c>
      <c r="BH26" s="76">
        <v>47.408999999999999</v>
      </c>
      <c r="BI26" s="76">
        <v>50.624000000000002</v>
      </c>
      <c r="BJ26" s="76">
        <v>51.886000000000003</v>
      </c>
      <c r="BK26" s="76">
        <v>54.569000000000003</v>
      </c>
      <c r="BL26" s="76">
        <v>48.762</v>
      </c>
      <c r="BM26" s="76">
        <v>52.817999999999998</v>
      </c>
      <c r="BN26" s="76">
        <v>55.841000000000001</v>
      </c>
      <c r="BO26" s="76">
        <v>58.344999999999999</v>
      </c>
      <c r="BP26" s="76">
        <v>59.582000000000001</v>
      </c>
      <c r="BQ26" s="76">
        <v>59.545999999999999</v>
      </c>
      <c r="BR26" s="76">
        <v>59.360999999999997</v>
      </c>
      <c r="BS26" s="76">
        <v>60.823</v>
      </c>
      <c r="BT26" s="76">
        <v>63.121000000000002</v>
      </c>
      <c r="BU26" s="76">
        <v>72.971000000000004</v>
      </c>
      <c r="BV26" s="76">
        <v>71.781999999999996</v>
      </c>
      <c r="BW26" s="76">
        <v>62.911999999999999</v>
      </c>
      <c r="BX26" s="76">
        <v>74.364999999999995</v>
      </c>
      <c r="BY26" s="76">
        <v>75.143000000000001</v>
      </c>
    </row>
    <row r="27" spans="1:77" x14ac:dyDescent="0.25">
      <c r="A27" s="75" t="s">
        <v>251</v>
      </c>
      <c r="B27" s="75" t="s">
        <v>252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6">
        <v>1.343</v>
      </c>
      <c r="AG27" s="76">
        <v>1.413</v>
      </c>
      <c r="AH27" s="76">
        <v>1.6140000000000001</v>
      </c>
      <c r="AI27" s="76">
        <v>1.8009999999999999</v>
      </c>
      <c r="AJ27" s="76">
        <v>2.1339999999999999</v>
      </c>
      <c r="AK27" s="76">
        <v>2.3199999999999998</v>
      </c>
      <c r="AL27" s="76">
        <v>2.528</v>
      </c>
      <c r="AM27" s="76">
        <v>3.1160000000000001</v>
      </c>
      <c r="AN27" s="76">
        <v>3.198</v>
      </c>
      <c r="AO27" s="76">
        <v>3.3090000000000002</v>
      </c>
      <c r="AP27" s="76">
        <v>3.113</v>
      </c>
      <c r="AQ27" s="76">
        <v>3.4550000000000001</v>
      </c>
      <c r="AR27" s="76">
        <v>3.72</v>
      </c>
      <c r="AS27" s="76">
        <v>3.7810000000000001</v>
      </c>
      <c r="AT27" s="76">
        <v>4.6029999999999998</v>
      </c>
      <c r="AU27" s="76">
        <v>5.0140000000000002</v>
      </c>
      <c r="AV27" s="76">
        <v>5.9219999999999997</v>
      </c>
      <c r="AW27" s="76">
        <v>6.5039999999999996</v>
      </c>
      <c r="AX27" s="76">
        <v>6.9539999999999997</v>
      </c>
      <c r="AY27" s="76">
        <v>7.4320000000000004</v>
      </c>
      <c r="AZ27" s="76">
        <v>6.6029999999999998</v>
      </c>
      <c r="BA27" s="76">
        <v>6.9969999999999999</v>
      </c>
      <c r="BB27" s="76">
        <v>7.7729999999999997</v>
      </c>
      <c r="BC27" s="76">
        <v>7.7720000000000002</v>
      </c>
      <c r="BD27" s="76">
        <v>8.7829999999999995</v>
      </c>
      <c r="BE27" s="76">
        <v>9.1609999999999996</v>
      </c>
      <c r="BF27" s="76">
        <v>10.042</v>
      </c>
      <c r="BG27" s="76">
        <v>11.037000000000001</v>
      </c>
      <c r="BH27" s="76">
        <v>11.066000000000001</v>
      </c>
      <c r="BI27" s="76">
        <v>12.025</v>
      </c>
      <c r="BJ27" s="76">
        <v>13.222</v>
      </c>
      <c r="BK27" s="76">
        <v>14.47</v>
      </c>
      <c r="BL27" s="76">
        <v>15.446</v>
      </c>
      <c r="BM27" s="76">
        <v>16.245000000000001</v>
      </c>
      <c r="BN27" s="76">
        <v>17.984999999999999</v>
      </c>
      <c r="BO27" s="76">
        <v>20.417000000000002</v>
      </c>
      <c r="BP27" s="76">
        <v>20.997</v>
      </c>
      <c r="BQ27" s="76">
        <v>21.08</v>
      </c>
      <c r="BR27" s="76">
        <v>21.225999999999999</v>
      </c>
      <c r="BS27" s="76">
        <v>21.788</v>
      </c>
      <c r="BT27" s="76">
        <v>22.347000000000001</v>
      </c>
      <c r="BU27" s="76">
        <v>29.876999999999999</v>
      </c>
      <c r="BV27" s="76">
        <v>28.571999999999999</v>
      </c>
      <c r="BW27" s="76">
        <v>29.864000000000001</v>
      </c>
      <c r="BX27" s="76">
        <v>33.499000000000002</v>
      </c>
      <c r="BY27" s="76">
        <v>35.375</v>
      </c>
    </row>
    <row r="28" spans="1:77" x14ac:dyDescent="0.25">
      <c r="A28" s="75" t="s">
        <v>253</v>
      </c>
      <c r="B28" s="75" t="s">
        <v>254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6">
        <v>4.6159999999999997</v>
      </c>
      <c r="AG28" s="76">
        <v>5.1970000000000001</v>
      </c>
      <c r="AH28" s="76">
        <v>5.8879999999999999</v>
      </c>
      <c r="AI28" s="76">
        <v>7.3209999999999997</v>
      </c>
      <c r="AJ28" s="76">
        <v>8.4469999999999992</v>
      </c>
      <c r="AK28" s="76">
        <v>9.3409999999999993</v>
      </c>
      <c r="AL28" s="76">
        <v>11.393000000000001</v>
      </c>
      <c r="AM28" s="76">
        <v>11.196</v>
      </c>
      <c r="AN28" s="76">
        <v>11.974</v>
      </c>
      <c r="AO28" s="76">
        <v>12.558</v>
      </c>
      <c r="AP28" s="76">
        <v>13.734</v>
      </c>
      <c r="AQ28" s="76">
        <v>14.321999999999999</v>
      </c>
      <c r="AR28" s="76">
        <v>16.568999999999999</v>
      </c>
      <c r="AS28" s="76">
        <v>18.093</v>
      </c>
      <c r="AT28" s="76">
        <v>19.311</v>
      </c>
      <c r="AU28" s="76">
        <v>21.323</v>
      </c>
      <c r="AV28" s="76">
        <v>21.911999999999999</v>
      </c>
      <c r="AW28" s="76">
        <v>23.358000000000001</v>
      </c>
      <c r="AX28" s="76">
        <v>25.54</v>
      </c>
      <c r="AY28" s="76">
        <v>26.888999999999999</v>
      </c>
      <c r="AZ28" s="76">
        <v>29.02</v>
      </c>
      <c r="BA28" s="76">
        <v>29.696999999999999</v>
      </c>
      <c r="BB28" s="76">
        <v>29.838999999999999</v>
      </c>
      <c r="BC28" s="76">
        <v>30.552</v>
      </c>
      <c r="BD28" s="76">
        <v>30.805</v>
      </c>
      <c r="BE28" s="76">
        <v>31.266999999999999</v>
      </c>
      <c r="BF28" s="76">
        <v>33.353999999999999</v>
      </c>
      <c r="BG28" s="76">
        <v>35.6</v>
      </c>
      <c r="BH28" s="76">
        <v>36.343000000000004</v>
      </c>
      <c r="BI28" s="76">
        <v>38.6</v>
      </c>
      <c r="BJ28" s="76">
        <v>38.664999999999999</v>
      </c>
      <c r="BK28" s="76">
        <v>40.098999999999997</v>
      </c>
      <c r="BL28" s="76">
        <v>33.316000000000003</v>
      </c>
      <c r="BM28" s="76">
        <v>36.573</v>
      </c>
      <c r="BN28" s="76">
        <v>37.856000000000002</v>
      </c>
      <c r="BO28" s="76">
        <v>37.927999999999997</v>
      </c>
      <c r="BP28" s="76">
        <v>38.585000000000001</v>
      </c>
      <c r="BQ28" s="76">
        <v>38.466000000000001</v>
      </c>
      <c r="BR28" s="76">
        <v>38.134999999999998</v>
      </c>
      <c r="BS28" s="76">
        <v>39.033999999999999</v>
      </c>
      <c r="BT28" s="76">
        <v>40.774000000000001</v>
      </c>
      <c r="BU28" s="76">
        <v>43.094000000000001</v>
      </c>
      <c r="BV28" s="76">
        <v>43.21</v>
      </c>
      <c r="BW28" s="76">
        <v>33.048000000000002</v>
      </c>
      <c r="BX28" s="76">
        <v>40.866</v>
      </c>
      <c r="BY28" s="76">
        <v>39.768000000000001</v>
      </c>
    </row>
    <row r="29" spans="1:77" x14ac:dyDescent="0.25">
      <c r="A29" s="75" t="s">
        <v>204</v>
      </c>
      <c r="B29" s="75" t="s">
        <v>255</v>
      </c>
      <c r="C29" s="76">
        <v>-0.105</v>
      </c>
      <c r="D29" s="76">
        <v>-0.126</v>
      </c>
      <c r="E29" s="76">
        <v>-0.14299999999999999</v>
      </c>
      <c r="F29" s="76">
        <v>-0.17299999999999999</v>
      </c>
      <c r="G29" s="76">
        <v>-0.21099999999999999</v>
      </c>
      <c r="H29" s="76">
        <v>-0.25</v>
      </c>
      <c r="I29" s="76">
        <v>-0.33700000000000002</v>
      </c>
      <c r="J29" s="76">
        <v>-0.39700000000000002</v>
      </c>
      <c r="K29" s="76">
        <v>-0.41099999999999998</v>
      </c>
      <c r="L29" s="76">
        <v>-0.432</v>
      </c>
      <c r="M29" s="76">
        <v>-0.33800000000000002</v>
      </c>
      <c r="N29" s="76">
        <v>-0.38800000000000001</v>
      </c>
      <c r="O29" s="76">
        <v>-0.501</v>
      </c>
      <c r="P29" s="76">
        <v>-0.59499999999999997</v>
      </c>
      <c r="Q29" s="76">
        <v>-0.66500000000000004</v>
      </c>
      <c r="R29" s="76">
        <v>-0.68500000000000005</v>
      </c>
      <c r="S29" s="76">
        <v>-0.77900000000000003</v>
      </c>
      <c r="T29" s="76">
        <v>-0.85799999999999998</v>
      </c>
      <c r="U29" s="76">
        <v>-0.91600000000000004</v>
      </c>
      <c r="V29" s="76">
        <v>-1.1950000000000001</v>
      </c>
      <c r="W29" s="76">
        <v>-1.23</v>
      </c>
      <c r="X29" s="76">
        <v>-1.1519999999999999</v>
      </c>
      <c r="Y29" s="76">
        <v>-1.254</v>
      </c>
      <c r="Z29" s="76">
        <v>-1.429</v>
      </c>
      <c r="AA29" s="76">
        <v>-1.766</v>
      </c>
      <c r="AB29" s="76">
        <v>-1.9450000000000001</v>
      </c>
      <c r="AC29" s="76">
        <v>-2.5390000000000001</v>
      </c>
      <c r="AD29" s="76">
        <v>-3.008</v>
      </c>
      <c r="AE29" s="76">
        <v>-3.5379999999999998</v>
      </c>
      <c r="AF29" s="76">
        <v>-3.5289999999999999</v>
      </c>
      <c r="AG29" s="76">
        <v>-3.7650000000000001</v>
      </c>
      <c r="AH29" s="76">
        <v>-4.8380000000000001</v>
      </c>
      <c r="AI29" s="76">
        <v>-5.57</v>
      </c>
      <c r="AJ29" s="76">
        <v>-6.4080000000000004</v>
      </c>
      <c r="AK29" s="76">
        <v>-8.1649999999999991</v>
      </c>
      <c r="AL29" s="76">
        <v>-11.032</v>
      </c>
      <c r="AM29" s="76">
        <v>-10.922000000000001</v>
      </c>
      <c r="AN29" s="76">
        <v>-12.036</v>
      </c>
      <c r="AO29" s="76">
        <v>-10.834</v>
      </c>
      <c r="AP29" s="76">
        <v>-9.8049999999999997</v>
      </c>
      <c r="AQ29" s="76">
        <v>-9.0340000000000007</v>
      </c>
      <c r="AR29" s="76">
        <v>-9.3780000000000001</v>
      </c>
      <c r="AS29" s="76">
        <v>-10.467000000000001</v>
      </c>
      <c r="AT29" s="76">
        <v>-10.737</v>
      </c>
      <c r="AU29" s="76">
        <v>-11.554</v>
      </c>
      <c r="AV29" s="76">
        <v>-10.911</v>
      </c>
      <c r="AW29" s="76">
        <v>-10.678000000000001</v>
      </c>
      <c r="AX29" s="76">
        <v>-11.567</v>
      </c>
      <c r="AY29" s="76">
        <v>-10.298999999999999</v>
      </c>
      <c r="AZ29" s="76">
        <v>-11.457000000000001</v>
      </c>
      <c r="BA29" s="76">
        <v>-10.927</v>
      </c>
      <c r="BB29" s="76">
        <v>-9.2050000000000001</v>
      </c>
      <c r="BC29" s="76">
        <v>-11.561999999999999</v>
      </c>
      <c r="BD29" s="76">
        <v>-13.387</v>
      </c>
      <c r="BE29" s="76">
        <v>-14.637</v>
      </c>
      <c r="BF29" s="76">
        <v>-14.481999999999999</v>
      </c>
      <c r="BG29" s="76">
        <v>-14.473000000000001</v>
      </c>
      <c r="BH29" s="76">
        <v>-19.544</v>
      </c>
      <c r="BI29" s="76">
        <v>-20.395</v>
      </c>
      <c r="BJ29" s="76">
        <v>-20.984999999999999</v>
      </c>
      <c r="BK29" s="76">
        <v>-22.177</v>
      </c>
      <c r="BL29" s="76">
        <v>-23.725000000000001</v>
      </c>
      <c r="BM29" s="76">
        <v>-22.658999999999999</v>
      </c>
      <c r="BN29" s="76">
        <v>-24.236000000000001</v>
      </c>
      <c r="BO29" s="76">
        <v>-34.805</v>
      </c>
      <c r="BP29" s="76">
        <v>-40.715000000000003</v>
      </c>
      <c r="BQ29" s="76">
        <v>-41.935000000000002</v>
      </c>
      <c r="BR29" s="76">
        <v>-41.73</v>
      </c>
      <c r="BS29" s="76">
        <v>-46.503</v>
      </c>
      <c r="BT29" s="76">
        <v>-42.393999999999998</v>
      </c>
      <c r="BU29" s="76">
        <v>-29.126999999999999</v>
      </c>
      <c r="BV29" s="76">
        <v>-48.256999999999998</v>
      </c>
      <c r="BW29" s="76">
        <v>-60.451000000000001</v>
      </c>
      <c r="BX29" s="76">
        <v>-38.761000000000003</v>
      </c>
      <c r="BY29" s="76">
        <v>-39.944000000000003</v>
      </c>
    </row>
    <row r="30" spans="1:77" x14ac:dyDescent="0.25">
      <c r="A30" s="75" t="s">
        <v>256</v>
      </c>
      <c r="B30" s="75" t="s">
        <v>257</v>
      </c>
      <c r="C30" s="76">
        <v>1.524</v>
      </c>
      <c r="D30" s="76">
        <v>2.0019999999999998</v>
      </c>
      <c r="E30" s="76">
        <v>2.5990000000000002</v>
      </c>
      <c r="F30" s="76">
        <v>2.786</v>
      </c>
      <c r="G30" s="76">
        <v>2.875</v>
      </c>
      <c r="H30" s="76">
        <v>2.988</v>
      </c>
      <c r="I30" s="76">
        <v>3.359</v>
      </c>
      <c r="J30" s="76">
        <v>3.73</v>
      </c>
      <c r="K30" s="76">
        <v>4.2439999999999998</v>
      </c>
      <c r="L30" s="76">
        <v>4.9610000000000003</v>
      </c>
      <c r="M30" s="76">
        <v>5.5910000000000002</v>
      </c>
      <c r="N30" s="76">
        <v>6.53</v>
      </c>
      <c r="O30" s="76">
        <v>6.9480000000000004</v>
      </c>
      <c r="P30" s="76">
        <v>7.2690000000000001</v>
      </c>
      <c r="Q30" s="76">
        <v>7.9660000000000002</v>
      </c>
      <c r="R30" s="76">
        <v>9.0850000000000009</v>
      </c>
      <c r="S30" s="76">
        <v>9.9809999999999999</v>
      </c>
      <c r="T30" s="76">
        <v>10.884</v>
      </c>
      <c r="U30" s="76">
        <v>11.811999999999999</v>
      </c>
      <c r="V30" s="76">
        <v>12.474</v>
      </c>
      <c r="W30" s="76">
        <v>15.265000000000001</v>
      </c>
      <c r="X30" s="76">
        <v>17.757000000000001</v>
      </c>
      <c r="Y30" s="76">
        <v>20.405999999999999</v>
      </c>
      <c r="Z30" s="76">
        <v>22.106999999999999</v>
      </c>
      <c r="AA30" s="76">
        <v>26.094000000000001</v>
      </c>
      <c r="AB30" s="76">
        <v>29.603999999999999</v>
      </c>
      <c r="AC30" s="76">
        <v>30.041</v>
      </c>
      <c r="AD30" s="76">
        <v>34.156999999999996</v>
      </c>
      <c r="AE30" s="76">
        <v>40.904000000000003</v>
      </c>
      <c r="AF30" s="76">
        <v>43.94</v>
      </c>
      <c r="AG30" s="76">
        <v>49.5</v>
      </c>
      <c r="AH30" s="76">
        <v>54.337000000000003</v>
      </c>
      <c r="AI30" s="76">
        <v>60.381</v>
      </c>
      <c r="AJ30" s="76">
        <v>68.662999999999997</v>
      </c>
      <c r="AK30" s="76">
        <v>77.194999999999993</v>
      </c>
      <c r="AL30" s="76">
        <v>89.542000000000002</v>
      </c>
      <c r="AM30" s="76">
        <v>99.668000000000006</v>
      </c>
      <c r="AN30" s="76">
        <v>123.55200000000001</v>
      </c>
      <c r="AO30" s="76">
        <v>130.60300000000001</v>
      </c>
      <c r="AP30" s="76">
        <v>150.358</v>
      </c>
      <c r="AQ30" s="76">
        <v>163.31200000000001</v>
      </c>
      <c r="AR30" s="76">
        <v>170.51</v>
      </c>
      <c r="AS30" s="76">
        <v>174.78100000000001</v>
      </c>
      <c r="AT30" s="76">
        <v>180.125</v>
      </c>
      <c r="AU30" s="76">
        <v>174.40600000000001</v>
      </c>
      <c r="AV30" s="76">
        <v>179.46899999999999</v>
      </c>
      <c r="AW30" s="76">
        <v>192.495</v>
      </c>
      <c r="AX30" s="76">
        <v>188.94800000000001</v>
      </c>
      <c r="AY30" s="76">
        <v>202.94200000000001</v>
      </c>
      <c r="AZ30" s="76">
        <v>222.02099999999999</v>
      </c>
      <c r="BA30" s="76">
        <v>223.17699999999999</v>
      </c>
      <c r="BB30" s="76">
        <v>236.80699999999999</v>
      </c>
      <c r="BC30" s="76">
        <v>247.464</v>
      </c>
      <c r="BD30" s="76">
        <v>249.654</v>
      </c>
      <c r="BE30" s="76">
        <v>259.32900000000001</v>
      </c>
      <c r="BF30" s="76">
        <v>271.70699999999999</v>
      </c>
      <c r="BG30" s="76">
        <v>283.87700000000001</v>
      </c>
      <c r="BH30" s="76">
        <v>300.40300000000002</v>
      </c>
      <c r="BI30" s="76">
        <v>326.19299999999998</v>
      </c>
      <c r="BJ30" s="76">
        <v>331.85700000000003</v>
      </c>
      <c r="BK30" s="76">
        <v>296.97800000000001</v>
      </c>
      <c r="BL30" s="76">
        <v>313.47699999999998</v>
      </c>
      <c r="BM30" s="76">
        <v>321.13099999999997</v>
      </c>
      <c r="BN30" s="76">
        <v>311.99200000000002</v>
      </c>
      <c r="BO30" s="76">
        <v>320.34800000000001</v>
      </c>
      <c r="BP30" s="76">
        <v>326.66800000000001</v>
      </c>
      <c r="BQ30" s="76">
        <v>346.15600000000001</v>
      </c>
      <c r="BR30" s="76">
        <v>344.53500000000003</v>
      </c>
      <c r="BS30" s="76">
        <v>355.65600000000001</v>
      </c>
      <c r="BT30" s="76">
        <v>357.31700000000001</v>
      </c>
      <c r="BU30" s="76">
        <v>382.03500000000003</v>
      </c>
      <c r="BV30" s="76">
        <v>359.584</v>
      </c>
      <c r="BW30" s="76">
        <v>423.12700000000001</v>
      </c>
      <c r="BX30" s="76">
        <v>424.61099999999999</v>
      </c>
      <c r="BY30" s="76">
        <v>483.53500000000003</v>
      </c>
    </row>
    <row r="31" spans="1:77" x14ac:dyDescent="0.25">
      <c r="A31" s="75" t="s">
        <v>258</v>
      </c>
      <c r="B31" s="75" t="s">
        <v>259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6">
        <v>17.561</v>
      </c>
      <c r="AG31" s="76">
        <v>19.635000000000002</v>
      </c>
      <c r="AH31" s="76">
        <v>19.126999999999999</v>
      </c>
      <c r="AI31" s="76">
        <v>19.891999999999999</v>
      </c>
      <c r="AJ31" s="76">
        <v>21.97</v>
      </c>
      <c r="AK31" s="76">
        <v>25.756</v>
      </c>
      <c r="AL31" s="76">
        <v>34.314</v>
      </c>
      <c r="AM31" s="76">
        <v>40.976999999999997</v>
      </c>
      <c r="AN31" s="76">
        <v>61.326000000000001</v>
      </c>
      <c r="AO31" s="76">
        <v>64.793999999999997</v>
      </c>
      <c r="AP31" s="76">
        <v>80.132999999999996</v>
      </c>
      <c r="AQ31" s="76">
        <v>87.534000000000006</v>
      </c>
      <c r="AR31" s="76">
        <v>88.838999999999999</v>
      </c>
      <c r="AS31" s="76">
        <v>86.768000000000001</v>
      </c>
      <c r="AT31" s="76">
        <v>89.238</v>
      </c>
      <c r="AU31" s="76">
        <v>82.427999999999997</v>
      </c>
      <c r="AV31" s="76">
        <v>86.066999999999993</v>
      </c>
      <c r="AW31" s="76">
        <v>97.216999999999999</v>
      </c>
      <c r="AX31" s="76">
        <v>91.122</v>
      </c>
      <c r="AY31" s="76">
        <v>103.60899999999999</v>
      </c>
      <c r="AZ31" s="76">
        <v>119.533</v>
      </c>
      <c r="BA31" s="76">
        <v>115.84</v>
      </c>
      <c r="BB31" s="76">
        <v>119.65900000000001</v>
      </c>
      <c r="BC31" s="76">
        <v>123.273</v>
      </c>
      <c r="BD31" s="76">
        <v>119.09399999999999</v>
      </c>
      <c r="BE31" s="76">
        <v>124.328</v>
      </c>
      <c r="BF31" s="76">
        <v>130.51300000000001</v>
      </c>
      <c r="BG31" s="76">
        <v>135.39500000000001</v>
      </c>
      <c r="BH31" s="76">
        <v>142.89400000000001</v>
      </c>
      <c r="BI31" s="76">
        <v>160.077</v>
      </c>
      <c r="BJ31" s="76">
        <v>156.88300000000001</v>
      </c>
      <c r="BK31" s="76">
        <v>120.017</v>
      </c>
      <c r="BL31" s="76">
        <v>133.369</v>
      </c>
      <c r="BM31" s="76">
        <v>135.72800000000001</v>
      </c>
      <c r="BN31" s="76">
        <v>122.563</v>
      </c>
      <c r="BO31" s="76">
        <v>128.511</v>
      </c>
      <c r="BP31" s="76">
        <v>132.46299999999999</v>
      </c>
      <c r="BQ31" s="76">
        <v>149.60599999999999</v>
      </c>
      <c r="BR31" s="76">
        <v>143.53100000000001</v>
      </c>
      <c r="BS31" s="76">
        <v>148.53800000000001</v>
      </c>
      <c r="BT31" s="76">
        <v>142.309</v>
      </c>
      <c r="BU31" s="76">
        <v>157.684</v>
      </c>
      <c r="BV31" s="76">
        <v>128.48599999999999</v>
      </c>
      <c r="BW31" s="76">
        <v>179.666</v>
      </c>
      <c r="BX31" s="76">
        <v>159.57499999999999</v>
      </c>
      <c r="BY31" s="76">
        <v>201.11600000000001</v>
      </c>
    </row>
    <row r="32" spans="1:77" x14ac:dyDescent="0.25">
      <c r="A32" s="72"/>
      <c r="B32" s="72" t="s">
        <v>75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</row>
    <row r="33" spans="1:77" x14ac:dyDescent="0.25">
      <c r="A33" s="72"/>
      <c r="B33" s="72" t="s">
        <v>198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</row>
    <row r="34" spans="1:77" x14ac:dyDescent="0.25">
      <c r="A34" s="72"/>
      <c r="B34" s="72" t="s">
        <v>190</v>
      </c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</row>
    <row r="35" spans="1:77" x14ac:dyDescent="0.25">
      <c r="A35" s="75" t="s">
        <v>256</v>
      </c>
      <c r="B35" s="75" t="s">
        <v>257</v>
      </c>
      <c r="C35" s="76">
        <v>1.524</v>
      </c>
      <c r="D35" s="76">
        <v>2.0019999999999998</v>
      </c>
      <c r="E35" s="76">
        <v>2.5990000000000002</v>
      </c>
      <c r="F35" s="76">
        <v>2.786</v>
      </c>
      <c r="G35" s="76">
        <v>2.875</v>
      </c>
      <c r="H35" s="76">
        <v>2.988</v>
      </c>
      <c r="I35" s="76">
        <v>3.359</v>
      </c>
      <c r="J35" s="76">
        <v>3.73</v>
      </c>
      <c r="K35" s="76">
        <v>4.2439999999999998</v>
      </c>
      <c r="L35" s="76">
        <v>4.9610000000000003</v>
      </c>
      <c r="M35" s="76">
        <v>5.5910000000000002</v>
      </c>
      <c r="N35" s="76">
        <v>6.53</v>
      </c>
      <c r="O35" s="76">
        <v>6.9480000000000004</v>
      </c>
      <c r="P35" s="76">
        <v>7.2690000000000001</v>
      </c>
      <c r="Q35" s="76">
        <v>7.9660000000000002</v>
      </c>
      <c r="R35" s="76">
        <v>9.0850000000000009</v>
      </c>
      <c r="S35" s="76">
        <v>9.9809999999999999</v>
      </c>
      <c r="T35" s="76">
        <v>10.884</v>
      </c>
      <c r="U35" s="76">
        <v>11.811999999999999</v>
      </c>
      <c r="V35" s="76">
        <v>12.474</v>
      </c>
      <c r="W35" s="76">
        <v>15.265000000000001</v>
      </c>
      <c r="X35" s="76">
        <v>17.757000000000001</v>
      </c>
      <c r="Y35" s="76">
        <v>20.405999999999999</v>
      </c>
      <c r="Z35" s="76">
        <v>22.106999999999999</v>
      </c>
      <c r="AA35" s="76">
        <v>26.094000000000001</v>
      </c>
      <c r="AB35" s="76">
        <v>29.603999999999999</v>
      </c>
      <c r="AC35" s="76">
        <v>30.041</v>
      </c>
      <c r="AD35" s="76">
        <v>34.156999999999996</v>
      </c>
      <c r="AE35" s="76">
        <v>40.904000000000003</v>
      </c>
      <c r="AF35" s="76">
        <v>43.94</v>
      </c>
      <c r="AG35" s="76">
        <v>49.5</v>
      </c>
      <c r="AH35" s="76">
        <v>54.337000000000003</v>
      </c>
      <c r="AI35" s="76">
        <v>60.381</v>
      </c>
      <c r="AJ35" s="76">
        <v>68.662999999999997</v>
      </c>
      <c r="AK35" s="76">
        <v>77.194999999999993</v>
      </c>
      <c r="AL35" s="76">
        <v>89.542000000000002</v>
      </c>
      <c r="AM35" s="76">
        <v>99.668000000000006</v>
      </c>
      <c r="AN35" s="76">
        <v>123.55200000000001</v>
      </c>
      <c r="AO35" s="76">
        <v>130.60300000000001</v>
      </c>
      <c r="AP35" s="76">
        <v>150.358</v>
      </c>
      <c r="AQ35" s="76">
        <v>163.31200000000001</v>
      </c>
      <c r="AR35" s="76">
        <v>170.51</v>
      </c>
      <c r="AS35" s="76">
        <v>174.78100000000001</v>
      </c>
      <c r="AT35" s="76">
        <v>180.125</v>
      </c>
      <c r="AU35" s="76">
        <v>174.40600000000001</v>
      </c>
      <c r="AV35" s="76">
        <v>179.46899999999999</v>
      </c>
      <c r="AW35" s="76">
        <v>192.495</v>
      </c>
      <c r="AX35" s="76">
        <v>188.94800000000001</v>
      </c>
      <c r="AY35" s="76">
        <v>202.94200000000001</v>
      </c>
      <c r="AZ35" s="76">
        <v>222.02099999999999</v>
      </c>
      <c r="BA35" s="76">
        <v>223.17699999999999</v>
      </c>
      <c r="BB35" s="76">
        <v>236.80699999999999</v>
      </c>
      <c r="BC35" s="76">
        <v>247.464</v>
      </c>
      <c r="BD35" s="76">
        <v>249.654</v>
      </c>
      <c r="BE35" s="76">
        <v>259.32900000000001</v>
      </c>
      <c r="BF35" s="76">
        <v>271.70699999999999</v>
      </c>
      <c r="BG35" s="76">
        <v>283.87700000000001</v>
      </c>
      <c r="BH35" s="76">
        <v>300.40300000000002</v>
      </c>
      <c r="BI35" s="76">
        <v>326.19299999999998</v>
      </c>
      <c r="BJ35" s="76">
        <v>331.85700000000003</v>
      </c>
      <c r="BK35" s="76">
        <v>296.97800000000001</v>
      </c>
      <c r="BL35" s="76">
        <v>313.47699999999998</v>
      </c>
      <c r="BM35" s="76">
        <v>321.13099999999997</v>
      </c>
      <c r="BN35" s="76">
        <v>311.99200000000002</v>
      </c>
      <c r="BO35" s="76">
        <v>320.34800000000001</v>
      </c>
      <c r="BP35" s="76">
        <v>326.66800000000001</v>
      </c>
      <c r="BQ35" s="76">
        <v>346.15600000000001</v>
      </c>
      <c r="BR35" s="76">
        <v>344.53500000000003</v>
      </c>
      <c r="BS35" s="76">
        <v>355.65600000000001</v>
      </c>
      <c r="BT35" s="76">
        <v>357.31700000000001</v>
      </c>
      <c r="BU35" s="76">
        <v>382.03500000000003</v>
      </c>
      <c r="BV35" s="76">
        <v>359.584</v>
      </c>
      <c r="BW35" s="76">
        <v>423.12700000000001</v>
      </c>
      <c r="BX35" s="76">
        <v>424.61099999999999</v>
      </c>
      <c r="BY35" s="76">
        <v>483.53500000000003</v>
      </c>
    </row>
    <row r="36" spans="1:77" x14ac:dyDescent="0.25">
      <c r="A36" s="75" t="s">
        <v>205</v>
      </c>
      <c r="B36" s="75" t="s">
        <v>206</v>
      </c>
      <c r="C36" s="76">
        <v>0.32700000000000001</v>
      </c>
      <c r="D36" s="76">
        <v>0.38500000000000001</v>
      </c>
      <c r="E36" s="76">
        <v>0.48099999999999998</v>
      </c>
      <c r="F36" s="76">
        <v>0.55500000000000005</v>
      </c>
      <c r="G36" s="76">
        <v>0.59499999999999997</v>
      </c>
      <c r="H36" s="76">
        <v>0.62</v>
      </c>
      <c r="I36" s="76">
        <v>0.65200000000000002</v>
      </c>
      <c r="J36" s="76">
        <v>0.74</v>
      </c>
      <c r="K36" s="76">
        <v>0.83599999999999997</v>
      </c>
      <c r="L36" s="76">
        <v>0.88700000000000001</v>
      </c>
      <c r="M36" s="76">
        <v>0.92900000000000005</v>
      </c>
      <c r="N36" s="76">
        <v>1.069</v>
      </c>
      <c r="O36" s="76">
        <v>1.161</v>
      </c>
      <c r="P36" s="76">
        <v>1.3560000000000001</v>
      </c>
      <c r="Q36" s="76">
        <v>1.4370000000000001</v>
      </c>
      <c r="R36" s="76">
        <v>1.5760000000000001</v>
      </c>
      <c r="S36" s="76">
        <v>1.748</v>
      </c>
      <c r="T36" s="76">
        <v>1.849</v>
      </c>
      <c r="U36" s="76">
        <v>2.0819999999999999</v>
      </c>
      <c r="V36" s="76">
        <v>2.2810000000000001</v>
      </c>
      <c r="W36" s="76">
        <v>2.6669999999999998</v>
      </c>
      <c r="X36" s="76">
        <v>3.0990000000000002</v>
      </c>
      <c r="Y36" s="76">
        <v>3.6859999999999999</v>
      </c>
      <c r="Z36" s="76">
        <v>4.3860000000000001</v>
      </c>
      <c r="AA36" s="76">
        <v>5.5279999999999996</v>
      </c>
      <c r="AB36" s="76">
        <v>7.1710000000000003</v>
      </c>
      <c r="AC36" s="76">
        <v>7.4889999999999999</v>
      </c>
      <c r="AD36" s="76">
        <v>8.8819999999999997</v>
      </c>
      <c r="AE36" s="76">
        <v>10.798</v>
      </c>
      <c r="AF36" s="76">
        <v>12.37</v>
      </c>
      <c r="AG36" s="76">
        <v>14.647</v>
      </c>
      <c r="AH36" s="76">
        <v>18.899000000000001</v>
      </c>
      <c r="AI36" s="76">
        <v>23.934999999999999</v>
      </c>
      <c r="AJ36" s="76">
        <v>25.57</v>
      </c>
      <c r="AK36" s="76">
        <v>27.797999999999998</v>
      </c>
      <c r="AL36" s="76">
        <v>31.018000000000001</v>
      </c>
      <c r="AM36" s="76">
        <v>33.829000000000001</v>
      </c>
      <c r="AN36" s="76">
        <v>34.225999999999999</v>
      </c>
      <c r="AO36" s="76">
        <v>36.359000000000002</v>
      </c>
      <c r="AP36" s="76">
        <v>41.71</v>
      </c>
      <c r="AQ36" s="76">
        <v>50.317999999999998</v>
      </c>
      <c r="AR36" s="76">
        <v>55.098999999999997</v>
      </c>
      <c r="AS36" s="76">
        <v>67.049000000000007</v>
      </c>
      <c r="AT36" s="76">
        <v>67.742000000000004</v>
      </c>
      <c r="AU36" s="76">
        <v>75.790000000000006</v>
      </c>
      <c r="AV36" s="76">
        <v>78.332999999999998</v>
      </c>
      <c r="AW36" s="76">
        <v>79.906000000000006</v>
      </c>
      <c r="AX36" s="76">
        <v>86.488</v>
      </c>
      <c r="AY36" s="76">
        <v>100.602</v>
      </c>
      <c r="AZ36" s="76">
        <v>112.309</v>
      </c>
      <c r="BA36" s="76">
        <v>123.155</v>
      </c>
      <c r="BB36" s="76">
        <v>141.36500000000001</v>
      </c>
      <c r="BC36" s="76">
        <v>162.34800000000001</v>
      </c>
      <c r="BD36" s="76">
        <v>158.441</v>
      </c>
      <c r="BE36" s="76">
        <v>173.01300000000001</v>
      </c>
      <c r="BF36" s="76">
        <v>191.84200000000001</v>
      </c>
      <c r="BG36" s="76">
        <v>217.16200000000001</v>
      </c>
      <c r="BH36" s="76">
        <v>247.626</v>
      </c>
      <c r="BI36" s="76">
        <v>289.08199999999999</v>
      </c>
      <c r="BJ36" s="76">
        <v>293.34699999999998</v>
      </c>
      <c r="BK36" s="76">
        <v>254.87100000000001</v>
      </c>
      <c r="BL36" s="76">
        <v>234.96299999999999</v>
      </c>
      <c r="BM36" s="76">
        <v>247.75200000000001</v>
      </c>
      <c r="BN36" s="76">
        <v>222.137</v>
      </c>
      <c r="BO36" s="76">
        <v>223.04300000000001</v>
      </c>
      <c r="BP36" s="76">
        <v>231.351</v>
      </c>
      <c r="BQ36" s="76">
        <v>236.14</v>
      </c>
      <c r="BR36" s="76">
        <v>236.58099999999999</v>
      </c>
      <c r="BS36" s="76">
        <v>223.34</v>
      </c>
      <c r="BT36" s="76">
        <v>249.339</v>
      </c>
      <c r="BU36" s="76">
        <v>268.12099999999998</v>
      </c>
      <c r="BV36" s="76">
        <v>203.87</v>
      </c>
      <c r="BW36" s="76">
        <v>248.64400000000001</v>
      </c>
      <c r="BX36" s="76">
        <v>300.45</v>
      </c>
      <c r="BY36" s="76">
        <v>395.471</v>
      </c>
    </row>
    <row r="37" spans="1:77" x14ac:dyDescent="0.25">
      <c r="A37" s="75" t="s">
        <v>207</v>
      </c>
      <c r="B37" s="75" t="s">
        <v>260</v>
      </c>
      <c r="C37" s="76">
        <v>7.2999999999999995E-2</v>
      </c>
      <c r="D37" s="76">
        <v>9.0999999999999998E-2</v>
      </c>
      <c r="E37" s="76">
        <v>0.112</v>
      </c>
      <c r="F37" s="76">
        <v>0.13100000000000001</v>
      </c>
      <c r="G37" s="76">
        <v>0.153</v>
      </c>
      <c r="H37" s="76">
        <v>0.17199999999999999</v>
      </c>
      <c r="I37" s="76">
        <v>0.19400000000000001</v>
      </c>
      <c r="J37" s="76">
        <v>0.22900000000000001</v>
      </c>
      <c r="K37" s="76">
        <v>0.27500000000000002</v>
      </c>
      <c r="L37" s="76">
        <v>0.33</v>
      </c>
      <c r="M37" s="76">
        <v>0.33600000000000002</v>
      </c>
      <c r="N37" s="76">
        <v>0.377</v>
      </c>
      <c r="O37" s="76">
        <v>0.42399999999999999</v>
      </c>
      <c r="P37" s="76">
        <v>0.52300000000000002</v>
      </c>
      <c r="Q37" s="76">
        <v>0.54700000000000004</v>
      </c>
      <c r="R37" s="76">
        <v>0.622</v>
      </c>
      <c r="S37" s="76">
        <v>0.7</v>
      </c>
      <c r="T37" s="76">
        <v>0.73899999999999999</v>
      </c>
      <c r="U37" s="76">
        <v>0.88600000000000001</v>
      </c>
      <c r="V37" s="76">
        <v>1.087</v>
      </c>
      <c r="W37" s="76">
        <v>1.355</v>
      </c>
      <c r="X37" s="76">
        <v>1.613</v>
      </c>
      <c r="Y37" s="76">
        <v>1.9330000000000001</v>
      </c>
      <c r="Z37" s="76">
        <v>2.2389999999999999</v>
      </c>
      <c r="AA37" s="76">
        <v>2.83</v>
      </c>
      <c r="AB37" s="76">
        <v>3.9769999999999999</v>
      </c>
      <c r="AC37" s="76">
        <v>4.3380000000000001</v>
      </c>
      <c r="AD37" s="76">
        <v>5.194</v>
      </c>
      <c r="AE37" s="76">
        <v>6.391</v>
      </c>
      <c r="AF37" s="76">
        <v>7.2569999999999997</v>
      </c>
      <c r="AG37" s="76">
        <v>8.56</v>
      </c>
      <c r="AH37" s="76">
        <v>11.199</v>
      </c>
      <c r="AI37" s="76">
        <v>14.427</v>
      </c>
      <c r="AJ37" s="76">
        <v>16.838000000000001</v>
      </c>
      <c r="AK37" s="76">
        <v>18.184000000000001</v>
      </c>
      <c r="AL37" s="76">
        <v>19.434999999999999</v>
      </c>
      <c r="AM37" s="76">
        <v>20.451000000000001</v>
      </c>
      <c r="AN37" s="76">
        <v>20.030999999999999</v>
      </c>
      <c r="AO37" s="76">
        <v>19.716999999999999</v>
      </c>
      <c r="AP37" s="76">
        <v>21.766999999999999</v>
      </c>
      <c r="AQ37" s="76">
        <v>24.806999999999999</v>
      </c>
      <c r="AR37" s="76">
        <v>27.369</v>
      </c>
      <c r="AS37" s="76">
        <v>32.68</v>
      </c>
      <c r="AT37" s="76">
        <v>31.184999999999999</v>
      </c>
      <c r="AU37" s="76">
        <v>32.847999999999999</v>
      </c>
      <c r="AV37" s="76">
        <v>31.074999999999999</v>
      </c>
      <c r="AW37" s="76">
        <v>32.768999999999998</v>
      </c>
      <c r="AX37" s="76">
        <v>35.613</v>
      </c>
      <c r="AY37" s="76">
        <v>35.241</v>
      </c>
      <c r="AZ37" s="76">
        <v>36.667999999999999</v>
      </c>
      <c r="BA37" s="76">
        <v>37.817999999999998</v>
      </c>
      <c r="BB37" s="76">
        <v>49.094000000000001</v>
      </c>
      <c r="BC37" s="76">
        <v>66.734999999999999</v>
      </c>
      <c r="BD37" s="76">
        <v>63.116</v>
      </c>
      <c r="BE37" s="76">
        <v>54.99</v>
      </c>
      <c r="BF37" s="76">
        <v>46.082000000000001</v>
      </c>
      <c r="BG37" s="76">
        <v>50.253999999999998</v>
      </c>
      <c r="BH37" s="76">
        <v>57.258000000000003</v>
      </c>
      <c r="BI37" s="76">
        <v>75.007999999999996</v>
      </c>
      <c r="BJ37" s="76">
        <v>81.713999999999999</v>
      </c>
      <c r="BK37" s="76">
        <v>64.162999999999997</v>
      </c>
      <c r="BL37" s="76">
        <v>56.759</v>
      </c>
      <c r="BM37" s="76">
        <v>70.412000000000006</v>
      </c>
      <c r="BN37" s="76">
        <v>57.204999999999998</v>
      </c>
      <c r="BO37" s="76">
        <v>63.600999999999999</v>
      </c>
      <c r="BP37" s="76">
        <v>62.613999999999997</v>
      </c>
      <c r="BQ37" s="76">
        <v>52.52</v>
      </c>
      <c r="BR37" s="76">
        <v>58.87</v>
      </c>
      <c r="BS37" s="76">
        <v>58.607999999999997</v>
      </c>
      <c r="BT37" s="76">
        <v>57.185000000000002</v>
      </c>
      <c r="BU37" s="76">
        <v>54.347999999999999</v>
      </c>
      <c r="BV37" s="76">
        <v>55.609000000000002</v>
      </c>
      <c r="BW37" s="76">
        <v>65.027000000000001</v>
      </c>
      <c r="BX37" s="76">
        <v>86.216999999999999</v>
      </c>
      <c r="BY37" s="76">
        <v>165.505</v>
      </c>
    </row>
    <row r="38" spans="1:77" x14ac:dyDescent="0.25">
      <c r="A38" s="75" t="s">
        <v>208</v>
      </c>
      <c r="B38" s="75" t="s">
        <v>261</v>
      </c>
      <c r="C38" s="76">
        <v>0.25</v>
      </c>
      <c r="D38" s="76">
        <v>0.29099999999999998</v>
      </c>
      <c r="E38" s="76">
        <v>0.36499999999999999</v>
      </c>
      <c r="F38" s="76">
        <v>0.42</v>
      </c>
      <c r="G38" s="76">
        <v>0.438</v>
      </c>
      <c r="H38" s="76">
        <v>0.442</v>
      </c>
      <c r="I38" s="76">
        <v>0.45100000000000001</v>
      </c>
      <c r="J38" s="76">
        <v>0.503</v>
      </c>
      <c r="K38" s="76">
        <v>0.55000000000000004</v>
      </c>
      <c r="L38" s="76">
        <v>0.54200000000000004</v>
      </c>
      <c r="M38" s="76">
        <v>0.57699999999999996</v>
      </c>
      <c r="N38" s="76">
        <v>0.67</v>
      </c>
      <c r="O38" s="76">
        <v>0.71099999999999997</v>
      </c>
      <c r="P38" s="76">
        <v>0.79900000000000004</v>
      </c>
      <c r="Q38" s="76">
        <v>0.84799999999999998</v>
      </c>
      <c r="R38" s="76">
        <v>0.90400000000000003</v>
      </c>
      <c r="S38" s="76">
        <v>0.98799999999999999</v>
      </c>
      <c r="T38" s="76">
        <v>1.042</v>
      </c>
      <c r="U38" s="76">
        <v>1.1100000000000001</v>
      </c>
      <c r="V38" s="76">
        <v>1.0920000000000001</v>
      </c>
      <c r="W38" s="76">
        <v>1.1919999999999999</v>
      </c>
      <c r="X38" s="76">
        <v>1.343</v>
      </c>
      <c r="Y38" s="76">
        <v>1.59</v>
      </c>
      <c r="Z38" s="76">
        <v>1.96</v>
      </c>
      <c r="AA38" s="76">
        <v>2.456</v>
      </c>
      <c r="AB38" s="76">
        <v>2.871</v>
      </c>
      <c r="AC38" s="76">
        <v>2.7989999999999999</v>
      </c>
      <c r="AD38" s="76">
        <v>3.286</v>
      </c>
      <c r="AE38" s="76">
        <v>3.9350000000000001</v>
      </c>
      <c r="AF38" s="76">
        <v>4.5609999999999999</v>
      </c>
      <c r="AG38" s="76">
        <v>5.383</v>
      </c>
      <c r="AH38" s="76">
        <v>6.8259999999999996</v>
      </c>
      <c r="AI38" s="76">
        <v>8.41</v>
      </c>
      <c r="AJ38" s="76">
        <v>7.5030000000000001</v>
      </c>
      <c r="AK38" s="76">
        <v>8.14</v>
      </c>
      <c r="AL38" s="76">
        <v>9.6259999999999994</v>
      </c>
      <c r="AM38" s="76">
        <v>10.186999999999999</v>
      </c>
      <c r="AN38" s="76">
        <v>11.036</v>
      </c>
      <c r="AO38" s="76">
        <v>12.548</v>
      </c>
      <c r="AP38" s="76">
        <v>15.683</v>
      </c>
      <c r="AQ38" s="76">
        <v>20.178000000000001</v>
      </c>
      <c r="AR38" s="76">
        <v>21.186</v>
      </c>
      <c r="AS38" s="76">
        <v>27.556999999999999</v>
      </c>
      <c r="AT38" s="76">
        <v>30.343</v>
      </c>
      <c r="AU38" s="76">
        <v>37.241</v>
      </c>
      <c r="AV38" s="76">
        <v>40.040999999999997</v>
      </c>
      <c r="AW38" s="76">
        <v>42.73</v>
      </c>
      <c r="AX38" s="76">
        <v>44.63</v>
      </c>
      <c r="AY38" s="76">
        <v>57.173000000000002</v>
      </c>
      <c r="AZ38" s="76">
        <v>66.61</v>
      </c>
      <c r="BA38" s="76">
        <v>70.054000000000002</v>
      </c>
      <c r="BB38" s="76">
        <v>77.713999999999999</v>
      </c>
      <c r="BC38" s="76">
        <v>88.227999999999994</v>
      </c>
      <c r="BD38" s="76">
        <v>99.296000000000006</v>
      </c>
      <c r="BE38" s="76">
        <v>109.643</v>
      </c>
      <c r="BF38" s="76">
        <v>132.58699999999999</v>
      </c>
      <c r="BG38" s="76">
        <v>145.53100000000001</v>
      </c>
      <c r="BH38" s="76">
        <v>162.852</v>
      </c>
      <c r="BI38" s="76">
        <v>180.435</v>
      </c>
      <c r="BJ38" s="76">
        <v>187.34299999999999</v>
      </c>
      <c r="BK38" s="76">
        <v>178.01300000000001</v>
      </c>
      <c r="BL38" s="76">
        <v>156.875</v>
      </c>
      <c r="BM38" s="76">
        <v>161.73400000000001</v>
      </c>
      <c r="BN38" s="76">
        <v>154.304</v>
      </c>
      <c r="BO38" s="76">
        <v>149.40899999999999</v>
      </c>
      <c r="BP38" s="76">
        <v>158.256</v>
      </c>
      <c r="BQ38" s="76">
        <v>179.92699999999999</v>
      </c>
      <c r="BR38" s="76">
        <v>167.815</v>
      </c>
      <c r="BS38" s="76">
        <v>151.65700000000001</v>
      </c>
      <c r="BT38" s="76">
        <v>170.79</v>
      </c>
      <c r="BU38" s="76">
        <v>190.19200000000001</v>
      </c>
      <c r="BV38" s="76">
        <v>159.13499999999999</v>
      </c>
      <c r="BW38" s="76">
        <v>156.489</v>
      </c>
      <c r="BX38" s="76">
        <v>188.40100000000001</v>
      </c>
      <c r="BY38" s="76">
        <v>191.08600000000001</v>
      </c>
    </row>
    <row r="39" spans="1:77" x14ac:dyDescent="0.25">
      <c r="A39" s="75" t="s">
        <v>262</v>
      </c>
      <c r="B39" s="75" t="s">
        <v>263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6">
        <v>35.979999999999997</v>
      </c>
      <c r="AV39" s="76">
        <v>38.774999999999999</v>
      </c>
      <c r="AW39" s="76">
        <v>41.148000000000003</v>
      </c>
      <c r="AX39" s="76">
        <v>42.746000000000002</v>
      </c>
      <c r="AY39" s="76">
        <v>55.210999999999999</v>
      </c>
      <c r="AZ39" s="76">
        <v>64.518000000000001</v>
      </c>
      <c r="BA39" s="76">
        <v>67.956999999999994</v>
      </c>
      <c r="BB39" s="76">
        <v>75.965999999999994</v>
      </c>
      <c r="BC39" s="76">
        <v>86.661000000000001</v>
      </c>
      <c r="BD39" s="76">
        <v>97.48</v>
      </c>
      <c r="BE39" s="76">
        <v>108.124</v>
      </c>
      <c r="BF39" s="76">
        <v>131.08000000000001</v>
      </c>
      <c r="BG39" s="76">
        <v>143.67099999999999</v>
      </c>
      <c r="BH39" s="76">
        <v>160.464</v>
      </c>
      <c r="BI39" s="76">
        <v>177.60900000000001</v>
      </c>
      <c r="BJ39" s="76">
        <v>183.95</v>
      </c>
      <c r="BK39" s="76">
        <v>174.15799999999999</v>
      </c>
      <c r="BL39" s="76">
        <v>154.70599999999999</v>
      </c>
      <c r="BM39" s="76">
        <v>159.20699999999999</v>
      </c>
      <c r="BN39" s="76">
        <v>152.77500000000001</v>
      </c>
      <c r="BO39" s="76">
        <v>147.87200000000001</v>
      </c>
      <c r="BP39" s="76">
        <v>156.45599999999999</v>
      </c>
      <c r="BQ39" s="76">
        <v>178.58600000000001</v>
      </c>
      <c r="BR39" s="76">
        <v>166.703</v>
      </c>
      <c r="BS39" s="76">
        <v>150.53800000000001</v>
      </c>
      <c r="BT39" s="76">
        <v>169.56</v>
      </c>
      <c r="BU39" s="76">
        <v>188.714</v>
      </c>
      <c r="BV39" s="76">
        <v>157.827</v>
      </c>
      <c r="BW39" s="76">
        <v>154.97300000000001</v>
      </c>
      <c r="BX39" s="76">
        <v>186.70599999999999</v>
      </c>
      <c r="BY39" s="76">
        <v>189.095</v>
      </c>
    </row>
    <row r="40" spans="1:77" x14ac:dyDescent="0.25">
      <c r="A40" s="75" t="s">
        <v>264</v>
      </c>
      <c r="B40" s="75" t="s">
        <v>265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6">
        <v>1.2609999999999999</v>
      </c>
      <c r="AV40" s="76">
        <v>1.266</v>
      </c>
      <c r="AW40" s="76">
        <v>1.5820000000000001</v>
      </c>
      <c r="AX40" s="76">
        <v>1.8839999999999999</v>
      </c>
      <c r="AY40" s="76">
        <v>1.9610000000000001</v>
      </c>
      <c r="AZ40" s="76">
        <v>2.0920000000000001</v>
      </c>
      <c r="BA40" s="76">
        <v>2.097</v>
      </c>
      <c r="BB40" s="76">
        <v>1.748</v>
      </c>
      <c r="BC40" s="76">
        <v>1.5669999999999999</v>
      </c>
      <c r="BD40" s="76">
        <v>1.8160000000000001</v>
      </c>
      <c r="BE40" s="76">
        <v>1.5189999999999999</v>
      </c>
      <c r="BF40" s="76">
        <v>1.5069999999999999</v>
      </c>
      <c r="BG40" s="76">
        <v>1.86</v>
      </c>
      <c r="BH40" s="76">
        <v>2.3879999999999999</v>
      </c>
      <c r="BI40" s="76">
        <v>2.8260000000000001</v>
      </c>
      <c r="BJ40" s="76">
        <v>3.3929999999999998</v>
      </c>
      <c r="BK40" s="76">
        <v>3.855</v>
      </c>
      <c r="BL40" s="76">
        <v>2.169</v>
      </c>
      <c r="BM40" s="76">
        <v>2.5270000000000001</v>
      </c>
      <c r="BN40" s="76">
        <v>1.5289999999999999</v>
      </c>
      <c r="BO40" s="76">
        <v>1.5369999999999999</v>
      </c>
      <c r="BP40" s="76">
        <v>1.8</v>
      </c>
      <c r="BQ40" s="76">
        <v>1.341</v>
      </c>
      <c r="BR40" s="76">
        <v>1.113</v>
      </c>
      <c r="BS40" s="76">
        <v>1.119</v>
      </c>
      <c r="BT40" s="76">
        <v>1.23</v>
      </c>
      <c r="BU40" s="76">
        <v>1.478</v>
      </c>
      <c r="BV40" s="76">
        <v>1.3080000000000001</v>
      </c>
      <c r="BW40" s="76">
        <v>1.516</v>
      </c>
      <c r="BX40" s="76">
        <v>1.694</v>
      </c>
      <c r="BY40" s="76">
        <v>1.9910000000000001</v>
      </c>
    </row>
    <row r="41" spans="1:77" x14ac:dyDescent="0.25">
      <c r="A41" s="75" t="s">
        <v>209</v>
      </c>
      <c r="B41" s="75" t="s">
        <v>266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6">
        <v>-0.60199999999999998</v>
      </c>
      <c r="AU41" s="76">
        <v>-0.68600000000000005</v>
      </c>
      <c r="AV41" s="76">
        <v>1.02</v>
      </c>
      <c r="AW41" s="76">
        <v>-1.88</v>
      </c>
      <c r="AX41" s="76">
        <v>1.3240000000000001</v>
      </c>
      <c r="AY41" s="76">
        <v>3.4529999999999998</v>
      </c>
      <c r="AZ41" s="76">
        <v>3.7709999999999999</v>
      </c>
      <c r="BA41" s="76">
        <v>9.359</v>
      </c>
      <c r="BB41" s="76">
        <v>7.3929999999999998</v>
      </c>
      <c r="BC41" s="76">
        <v>8.3000000000000004E-2</v>
      </c>
      <c r="BD41" s="76">
        <v>-10.872999999999999</v>
      </c>
      <c r="BE41" s="76">
        <v>2.2509999999999999</v>
      </c>
      <c r="BF41" s="76">
        <v>7.4729999999999999</v>
      </c>
      <c r="BG41" s="76">
        <v>16.722999999999999</v>
      </c>
      <c r="BH41" s="76">
        <v>18.23</v>
      </c>
      <c r="BI41" s="76">
        <v>23.013999999999999</v>
      </c>
      <c r="BJ41" s="76">
        <v>11.976000000000001</v>
      </c>
      <c r="BK41" s="76">
        <v>6.694</v>
      </c>
      <c r="BL41" s="76">
        <v>14.808</v>
      </c>
      <c r="BM41" s="76">
        <v>9.8620000000000001</v>
      </c>
      <c r="BN41" s="76">
        <v>6.875</v>
      </c>
      <c r="BO41" s="76">
        <v>5.58</v>
      </c>
      <c r="BP41" s="76">
        <v>6.0709999999999997</v>
      </c>
      <c r="BQ41" s="76">
        <v>-0.39300000000000002</v>
      </c>
      <c r="BR41" s="76">
        <v>6.673</v>
      </c>
      <c r="BS41" s="76">
        <v>9.9540000000000006</v>
      </c>
      <c r="BT41" s="76">
        <v>18.161000000000001</v>
      </c>
      <c r="BU41" s="76">
        <v>20.983000000000001</v>
      </c>
      <c r="BV41" s="76">
        <v>-13.303000000000001</v>
      </c>
      <c r="BW41" s="76">
        <v>23.902000000000001</v>
      </c>
      <c r="BX41" s="76">
        <v>21.29</v>
      </c>
      <c r="BY41" s="76">
        <v>30.236999999999998</v>
      </c>
    </row>
    <row r="42" spans="1:77" x14ac:dyDescent="0.25">
      <c r="A42" s="75" t="s">
        <v>210</v>
      </c>
      <c r="B42" s="75" t="s">
        <v>267</v>
      </c>
      <c r="C42" s="76">
        <v>4.0000000000000001E-3</v>
      </c>
      <c r="D42" s="76">
        <v>3.0000000000000001E-3</v>
      </c>
      <c r="E42" s="76">
        <v>4.0000000000000001E-3</v>
      </c>
      <c r="F42" s="76">
        <v>4.0000000000000001E-3</v>
      </c>
      <c r="G42" s="76">
        <v>4.0000000000000001E-3</v>
      </c>
      <c r="H42" s="76">
        <v>6.0000000000000001E-3</v>
      </c>
      <c r="I42" s="76">
        <v>8.0000000000000002E-3</v>
      </c>
      <c r="J42" s="76">
        <v>8.0000000000000002E-3</v>
      </c>
      <c r="K42" s="76">
        <v>0.01</v>
      </c>
      <c r="L42" s="76">
        <v>1.4999999999999999E-2</v>
      </c>
      <c r="M42" s="76">
        <v>1.6E-2</v>
      </c>
      <c r="N42" s="76">
        <v>2.1999999999999999E-2</v>
      </c>
      <c r="O42" s="76">
        <v>2.5999999999999999E-2</v>
      </c>
      <c r="P42" s="76">
        <v>3.4000000000000002E-2</v>
      </c>
      <c r="Q42" s="76">
        <v>4.1000000000000002E-2</v>
      </c>
      <c r="R42" s="76">
        <v>5.0999999999999997E-2</v>
      </c>
      <c r="S42" s="76">
        <v>0.06</v>
      </c>
      <c r="T42" s="76">
        <v>6.8000000000000005E-2</v>
      </c>
      <c r="U42" s="76">
        <v>8.6999999999999994E-2</v>
      </c>
      <c r="V42" s="76">
        <v>0.10199999999999999</v>
      </c>
      <c r="W42" s="76">
        <v>0.12</v>
      </c>
      <c r="X42" s="76">
        <v>0.14299999999999999</v>
      </c>
      <c r="Y42" s="76">
        <v>0.16400000000000001</v>
      </c>
      <c r="Z42" s="76">
        <v>0.187</v>
      </c>
      <c r="AA42" s="76">
        <v>0.24099999999999999</v>
      </c>
      <c r="AB42" s="76">
        <v>0.32300000000000001</v>
      </c>
      <c r="AC42" s="76">
        <v>0.35199999999999998</v>
      </c>
      <c r="AD42" s="76">
        <v>0.40200000000000002</v>
      </c>
      <c r="AE42" s="76">
        <v>0.47299999999999998</v>
      </c>
      <c r="AF42" s="76">
        <v>0.55200000000000005</v>
      </c>
      <c r="AG42" s="76">
        <v>0.70399999999999996</v>
      </c>
      <c r="AH42" s="76">
        <v>0.874</v>
      </c>
      <c r="AI42" s="76">
        <v>1.0980000000000001</v>
      </c>
      <c r="AJ42" s="76">
        <v>1.2290000000000001</v>
      </c>
      <c r="AK42" s="76">
        <v>1.4750000000000001</v>
      </c>
      <c r="AL42" s="76">
        <v>1.9570000000000001</v>
      </c>
      <c r="AM42" s="76">
        <v>3.19</v>
      </c>
      <c r="AN42" s="76">
        <v>3.1589999999999998</v>
      </c>
      <c r="AO42" s="76">
        <v>4.0940000000000003</v>
      </c>
      <c r="AP42" s="76">
        <v>4.26</v>
      </c>
      <c r="AQ42" s="76">
        <v>5.3330000000000002</v>
      </c>
      <c r="AR42" s="76">
        <v>6.5439999999999996</v>
      </c>
      <c r="AS42" s="76">
        <v>6.8109999999999999</v>
      </c>
      <c r="AT42" s="76">
        <v>6.8159999999999998</v>
      </c>
      <c r="AU42" s="76">
        <v>6.3869999999999996</v>
      </c>
      <c r="AV42" s="76">
        <v>6.1980000000000004</v>
      </c>
      <c r="AW42" s="76">
        <v>6.2869999999999999</v>
      </c>
      <c r="AX42" s="76">
        <v>4.9210000000000003</v>
      </c>
      <c r="AY42" s="76">
        <v>4.7359999999999998</v>
      </c>
      <c r="AZ42" s="76">
        <v>5.26</v>
      </c>
      <c r="BA42" s="76">
        <v>5.9249999999999998</v>
      </c>
      <c r="BB42" s="76">
        <v>7.1639999999999997</v>
      </c>
      <c r="BC42" s="76">
        <v>7.3010000000000002</v>
      </c>
      <c r="BD42" s="76">
        <v>6.9020000000000001</v>
      </c>
      <c r="BE42" s="76">
        <v>6.1289999999999996</v>
      </c>
      <c r="BF42" s="76">
        <v>5.7</v>
      </c>
      <c r="BG42" s="76">
        <v>4.6550000000000002</v>
      </c>
      <c r="BH42" s="76">
        <v>9.2859999999999996</v>
      </c>
      <c r="BI42" s="76">
        <v>10.625999999999999</v>
      </c>
      <c r="BJ42" s="76">
        <v>12.315</v>
      </c>
      <c r="BK42" s="76">
        <v>6.0010000000000003</v>
      </c>
      <c r="BL42" s="76">
        <v>6.5209999999999999</v>
      </c>
      <c r="BM42" s="76">
        <v>5.7439999999999998</v>
      </c>
      <c r="BN42" s="76">
        <v>3.7530000000000001</v>
      </c>
      <c r="BO42" s="76">
        <v>4.4530000000000003</v>
      </c>
      <c r="BP42" s="76">
        <v>4.4109999999999996</v>
      </c>
      <c r="BQ42" s="76">
        <v>4.0860000000000003</v>
      </c>
      <c r="BR42" s="76">
        <v>3.2240000000000002</v>
      </c>
      <c r="BS42" s="76">
        <v>3.1219999999999999</v>
      </c>
      <c r="BT42" s="76">
        <v>3.2040000000000002</v>
      </c>
      <c r="BU42" s="76">
        <v>2.5979999999999999</v>
      </c>
      <c r="BV42" s="76">
        <v>2.4289999999999998</v>
      </c>
      <c r="BW42" s="76">
        <v>3.2269999999999999</v>
      </c>
      <c r="BX42" s="76">
        <v>4.5430000000000001</v>
      </c>
      <c r="BY42" s="76">
        <v>8.6440000000000001</v>
      </c>
    </row>
    <row r="43" spans="1:77" x14ac:dyDescent="0.25">
      <c r="A43" s="75" t="s">
        <v>211</v>
      </c>
      <c r="B43" s="75" t="s">
        <v>268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</row>
    <row r="44" spans="1:77" x14ac:dyDescent="0.25">
      <c r="A44" s="72"/>
      <c r="B44" s="72" t="s">
        <v>189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</row>
    <row r="45" spans="1:77" x14ac:dyDescent="0.25">
      <c r="A45" s="75" t="s">
        <v>205</v>
      </c>
      <c r="B45" s="75" t="s">
        <v>206</v>
      </c>
      <c r="C45" s="76">
        <v>0.48499999999999999</v>
      </c>
      <c r="D45" s="76">
        <v>0.60099999999999998</v>
      </c>
      <c r="E45" s="76">
        <v>0.76800000000000002</v>
      </c>
      <c r="F45" s="76">
        <v>0.98599999999999999</v>
      </c>
      <c r="G45" s="76">
        <v>1.0509999999999999</v>
      </c>
      <c r="H45" s="76">
        <v>1.1040000000000001</v>
      </c>
      <c r="I45" s="76">
        <v>1.141</v>
      </c>
      <c r="J45" s="76">
        <v>1.286</v>
      </c>
      <c r="K45" s="76">
        <v>1.4710000000000001</v>
      </c>
      <c r="L45" s="76">
        <v>1.63</v>
      </c>
      <c r="M45" s="76">
        <v>1.78</v>
      </c>
      <c r="N45" s="76">
        <v>2.0009999999999999</v>
      </c>
      <c r="O45" s="76">
        <v>2.2509999999999999</v>
      </c>
      <c r="P45" s="76">
        <v>2.5310000000000001</v>
      </c>
      <c r="Q45" s="76">
        <v>2.839</v>
      </c>
      <c r="R45" s="76">
        <v>3.1349999999999998</v>
      </c>
      <c r="S45" s="76">
        <v>3.4350000000000001</v>
      </c>
      <c r="T45" s="76">
        <v>3.74</v>
      </c>
      <c r="U45" s="76">
        <v>4.0839999999999996</v>
      </c>
      <c r="V45" s="76">
        <v>4.6189999999999998</v>
      </c>
      <c r="W45" s="76">
        <v>5.7590000000000003</v>
      </c>
      <c r="X45" s="76">
        <v>7.0049999999999999</v>
      </c>
      <c r="Y45" s="76">
        <v>8.1690000000000005</v>
      </c>
      <c r="Z45" s="76">
        <v>9.0449999999999999</v>
      </c>
      <c r="AA45" s="76">
        <v>11.015000000000001</v>
      </c>
      <c r="AB45" s="76">
        <v>14.736000000000001</v>
      </c>
      <c r="AC45" s="76">
        <v>15.443</v>
      </c>
      <c r="AD45" s="76">
        <v>17.047999999999998</v>
      </c>
      <c r="AE45" s="76">
        <v>20.291</v>
      </c>
      <c r="AF45" s="76">
        <v>22.613</v>
      </c>
      <c r="AG45" s="76">
        <v>26.111999999999998</v>
      </c>
      <c r="AH45" s="76">
        <v>31.978999999999999</v>
      </c>
      <c r="AI45" s="76">
        <v>42.081000000000003</v>
      </c>
      <c r="AJ45" s="76">
        <v>47.238</v>
      </c>
      <c r="AK45" s="76">
        <v>53.963000000000001</v>
      </c>
      <c r="AL45" s="76">
        <v>59.31</v>
      </c>
      <c r="AM45" s="76">
        <v>63.564</v>
      </c>
      <c r="AN45" s="76">
        <v>63.426000000000002</v>
      </c>
      <c r="AO45" s="76">
        <v>68.061000000000007</v>
      </c>
      <c r="AP45" s="76">
        <v>73.548000000000002</v>
      </c>
      <c r="AQ45" s="76">
        <v>88.766000000000005</v>
      </c>
      <c r="AR45" s="76">
        <v>100.32</v>
      </c>
      <c r="AS45" s="76">
        <v>112.399</v>
      </c>
      <c r="AT45" s="76">
        <v>115.432</v>
      </c>
      <c r="AU45" s="76">
        <v>121.874</v>
      </c>
      <c r="AV45" s="76">
        <v>124.765</v>
      </c>
      <c r="AW45" s="76">
        <v>131.102</v>
      </c>
      <c r="AX45" s="76">
        <v>128.31299999999999</v>
      </c>
      <c r="AY45" s="76">
        <v>142.32300000000001</v>
      </c>
      <c r="AZ45" s="76">
        <v>151.99799999999999</v>
      </c>
      <c r="BA45" s="76">
        <v>149.62700000000001</v>
      </c>
      <c r="BB45" s="76">
        <v>183.834</v>
      </c>
      <c r="BC45" s="76">
        <v>200.54400000000001</v>
      </c>
      <c r="BD45" s="76">
        <v>209.42699999999999</v>
      </c>
      <c r="BE45" s="76">
        <v>222.09899999999999</v>
      </c>
      <c r="BF45" s="76">
        <v>245.68700000000001</v>
      </c>
      <c r="BG45" s="76">
        <v>275.64</v>
      </c>
      <c r="BH45" s="76">
        <v>308.97500000000002</v>
      </c>
      <c r="BI45" s="76">
        <v>351.94299999999998</v>
      </c>
      <c r="BJ45" s="76">
        <v>374.17899999999997</v>
      </c>
      <c r="BK45" s="76">
        <v>330.81200000000001</v>
      </c>
      <c r="BL45" s="76">
        <v>299.8</v>
      </c>
      <c r="BM45" s="76">
        <v>307.02300000000002</v>
      </c>
      <c r="BN45" s="76">
        <v>288.94299999999998</v>
      </c>
      <c r="BO45" s="76">
        <v>261.37200000000001</v>
      </c>
      <c r="BP45" s="76">
        <v>277.904</v>
      </c>
      <c r="BQ45" s="76">
        <v>296.59399999999999</v>
      </c>
      <c r="BR45" s="76">
        <v>289.404</v>
      </c>
      <c r="BS45" s="76">
        <v>270.04500000000002</v>
      </c>
      <c r="BT45" s="76">
        <v>305.916</v>
      </c>
      <c r="BU45" s="76">
        <v>322.06400000000002</v>
      </c>
      <c r="BV45" s="76">
        <v>274.12200000000001</v>
      </c>
      <c r="BW45" s="76">
        <v>312.82100000000003</v>
      </c>
      <c r="BX45" s="76">
        <v>363.42599999999999</v>
      </c>
      <c r="BY45" s="76">
        <v>478.17</v>
      </c>
    </row>
    <row r="46" spans="1:77" x14ac:dyDescent="0.25">
      <c r="A46" s="75" t="s">
        <v>207</v>
      </c>
      <c r="B46" s="75" t="s">
        <v>260</v>
      </c>
      <c r="C46" s="76">
        <v>0.124</v>
      </c>
      <c r="D46" s="76">
        <v>0.157</v>
      </c>
      <c r="E46" s="76">
        <v>0.18</v>
      </c>
      <c r="F46" s="76">
        <v>0.26400000000000001</v>
      </c>
      <c r="G46" s="76">
        <v>0.28100000000000003</v>
      </c>
      <c r="H46" s="76">
        <v>0.27600000000000002</v>
      </c>
      <c r="I46" s="76">
        <v>0.26400000000000001</v>
      </c>
      <c r="J46" s="76">
        <v>0.34399999999999997</v>
      </c>
      <c r="K46" s="76">
        <v>0.48699999999999999</v>
      </c>
      <c r="L46" s="76">
        <v>0.629</v>
      </c>
      <c r="M46" s="76">
        <v>0.70299999999999996</v>
      </c>
      <c r="N46" s="76">
        <v>0.76</v>
      </c>
      <c r="O46" s="76">
        <v>0.877</v>
      </c>
      <c r="P46" s="76">
        <v>1.024</v>
      </c>
      <c r="Q46" s="76">
        <v>1.256</v>
      </c>
      <c r="R46" s="76">
        <v>1.456</v>
      </c>
      <c r="S46" s="76">
        <v>1.6060000000000001</v>
      </c>
      <c r="T46" s="76">
        <v>1.7649999999999999</v>
      </c>
      <c r="U46" s="76">
        <v>1.931</v>
      </c>
      <c r="V46" s="76">
        <v>2.39</v>
      </c>
      <c r="W46" s="76">
        <v>3.1619999999999999</v>
      </c>
      <c r="X46" s="76">
        <v>4.1849999999999996</v>
      </c>
      <c r="Y46" s="76">
        <v>4.9870000000000001</v>
      </c>
      <c r="Z46" s="76">
        <v>5.4050000000000002</v>
      </c>
      <c r="AA46" s="76">
        <v>6.8220000000000001</v>
      </c>
      <c r="AB46" s="76">
        <v>9.7629999999999999</v>
      </c>
      <c r="AC46" s="76">
        <v>10.179</v>
      </c>
      <c r="AD46" s="76">
        <v>11.64</v>
      </c>
      <c r="AE46" s="76">
        <v>13.862</v>
      </c>
      <c r="AF46" s="76">
        <v>15.176</v>
      </c>
      <c r="AG46" s="76">
        <v>17.254000000000001</v>
      </c>
      <c r="AH46" s="76">
        <v>21.323</v>
      </c>
      <c r="AI46" s="76">
        <v>28.936</v>
      </c>
      <c r="AJ46" s="76">
        <v>33.86</v>
      </c>
      <c r="AK46" s="76">
        <v>37.923999999999999</v>
      </c>
      <c r="AL46" s="76">
        <v>42.344000000000001</v>
      </c>
      <c r="AM46" s="76">
        <v>44.139000000000003</v>
      </c>
      <c r="AN46" s="76">
        <v>41.819000000000003</v>
      </c>
      <c r="AO46" s="76">
        <v>42.738</v>
      </c>
      <c r="AP46" s="76">
        <v>46.218000000000004</v>
      </c>
      <c r="AQ46" s="76">
        <v>53.685000000000002</v>
      </c>
      <c r="AR46" s="76">
        <v>61.912999999999997</v>
      </c>
      <c r="AS46" s="76">
        <v>67.992000000000004</v>
      </c>
      <c r="AT46" s="76">
        <v>73.021000000000001</v>
      </c>
      <c r="AU46" s="76">
        <v>74.058999999999997</v>
      </c>
      <c r="AV46" s="76">
        <v>70.183999999999997</v>
      </c>
      <c r="AW46" s="76">
        <v>69.677999999999997</v>
      </c>
      <c r="AX46" s="76">
        <v>64.869</v>
      </c>
      <c r="AY46" s="76">
        <v>62.91</v>
      </c>
      <c r="AZ46" s="76">
        <v>61.347000000000001</v>
      </c>
      <c r="BA46" s="76">
        <v>55.832999999999998</v>
      </c>
      <c r="BB46" s="76">
        <v>76.900999999999996</v>
      </c>
      <c r="BC46" s="76">
        <v>93.034000000000006</v>
      </c>
      <c r="BD46" s="76">
        <v>83.736000000000004</v>
      </c>
      <c r="BE46" s="76">
        <v>80.388000000000005</v>
      </c>
      <c r="BF46" s="76">
        <v>76.08</v>
      </c>
      <c r="BG46" s="76">
        <v>77.947000000000003</v>
      </c>
      <c r="BH46" s="76">
        <v>90.515000000000001</v>
      </c>
      <c r="BI46" s="76">
        <v>109.03700000000001</v>
      </c>
      <c r="BJ46" s="76">
        <v>123.863</v>
      </c>
      <c r="BK46" s="76">
        <v>97.346000000000004</v>
      </c>
      <c r="BL46" s="76">
        <v>79.466999999999999</v>
      </c>
      <c r="BM46" s="76">
        <v>91.119</v>
      </c>
      <c r="BN46" s="76">
        <v>81.813999999999993</v>
      </c>
      <c r="BO46" s="76">
        <v>79.152000000000001</v>
      </c>
      <c r="BP46" s="76">
        <v>80.144999999999996</v>
      </c>
      <c r="BQ46" s="76">
        <v>74.349999999999994</v>
      </c>
      <c r="BR46" s="76">
        <v>72.751000000000005</v>
      </c>
      <c r="BS46" s="76">
        <v>71.97</v>
      </c>
      <c r="BT46" s="76">
        <v>71.382000000000005</v>
      </c>
      <c r="BU46" s="76">
        <v>70.453999999999994</v>
      </c>
      <c r="BV46" s="76">
        <v>68.197000000000003</v>
      </c>
      <c r="BW46" s="76">
        <v>67.661000000000001</v>
      </c>
      <c r="BX46" s="76">
        <v>90.302999999999997</v>
      </c>
      <c r="BY46" s="76">
        <v>200.78700000000001</v>
      </c>
    </row>
    <row r="47" spans="1:77" x14ac:dyDescent="0.25">
      <c r="A47" s="75" t="s">
        <v>208</v>
      </c>
      <c r="B47" s="75" t="s">
        <v>261</v>
      </c>
      <c r="C47" s="76">
        <v>0.34</v>
      </c>
      <c r="D47" s="76">
        <v>0.41899999999999998</v>
      </c>
      <c r="E47" s="76">
        <v>0.56000000000000005</v>
      </c>
      <c r="F47" s="76">
        <v>0.67700000000000005</v>
      </c>
      <c r="G47" s="76">
        <v>0.72599999999999998</v>
      </c>
      <c r="H47" s="76">
        <v>0.78200000000000003</v>
      </c>
      <c r="I47" s="76">
        <v>0.82499999999999996</v>
      </c>
      <c r="J47" s="76">
        <v>0.88600000000000001</v>
      </c>
      <c r="K47" s="76">
        <v>0.94799999999999995</v>
      </c>
      <c r="L47" s="76">
        <v>0.95899999999999996</v>
      </c>
      <c r="M47" s="76">
        <v>1.022</v>
      </c>
      <c r="N47" s="76">
        <v>1.175</v>
      </c>
      <c r="O47" s="76">
        <v>1.2989999999999999</v>
      </c>
      <c r="P47" s="76">
        <v>1.417</v>
      </c>
      <c r="Q47" s="76">
        <v>1.49</v>
      </c>
      <c r="R47" s="76">
        <v>1.58</v>
      </c>
      <c r="S47" s="76">
        <v>1.724</v>
      </c>
      <c r="T47" s="76">
        <v>1.861</v>
      </c>
      <c r="U47" s="76">
        <v>2.0430000000000001</v>
      </c>
      <c r="V47" s="76">
        <v>2.101</v>
      </c>
      <c r="W47" s="76">
        <v>2.4569999999999999</v>
      </c>
      <c r="X47" s="76">
        <v>2.6629999999999998</v>
      </c>
      <c r="Y47" s="76">
        <v>3.0139999999999998</v>
      </c>
      <c r="Z47" s="76">
        <v>3.4489999999999998</v>
      </c>
      <c r="AA47" s="76">
        <v>3.9649999999999999</v>
      </c>
      <c r="AB47" s="76">
        <v>4.7140000000000004</v>
      </c>
      <c r="AC47" s="76">
        <v>4.9820000000000002</v>
      </c>
      <c r="AD47" s="76">
        <v>5.08</v>
      </c>
      <c r="AE47" s="76">
        <v>6.0789999999999997</v>
      </c>
      <c r="AF47" s="76">
        <v>7.0570000000000004</v>
      </c>
      <c r="AG47" s="76">
        <v>8.4589999999999996</v>
      </c>
      <c r="AH47" s="76">
        <v>10.218999999999999</v>
      </c>
      <c r="AI47" s="76">
        <v>12.59</v>
      </c>
      <c r="AJ47" s="76">
        <v>12.677</v>
      </c>
      <c r="AK47" s="76">
        <v>15.311999999999999</v>
      </c>
      <c r="AL47" s="76">
        <v>16.248999999999999</v>
      </c>
      <c r="AM47" s="76">
        <v>18.675000000000001</v>
      </c>
      <c r="AN47" s="76">
        <v>20.885000000000002</v>
      </c>
      <c r="AO47" s="76">
        <v>24.626000000000001</v>
      </c>
      <c r="AP47" s="76">
        <v>26.57</v>
      </c>
      <c r="AQ47" s="76">
        <v>34.238</v>
      </c>
      <c r="AR47" s="76">
        <v>37.537999999999997</v>
      </c>
      <c r="AS47" s="76">
        <v>43.548000000000002</v>
      </c>
      <c r="AT47" s="76">
        <v>44.551000000000002</v>
      </c>
      <c r="AU47" s="76">
        <v>50.524000000000001</v>
      </c>
      <c r="AV47" s="76">
        <v>54.17</v>
      </c>
      <c r="AW47" s="76">
        <v>60.893000000000001</v>
      </c>
      <c r="AX47" s="76">
        <v>61.814</v>
      </c>
      <c r="AY47" s="76">
        <v>75.584999999999994</v>
      </c>
      <c r="AZ47" s="76">
        <v>87.472999999999999</v>
      </c>
      <c r="BA47" s="76">
        <v>90.328999999999994</v>
      </c>
      <c r="BB47" s="76">
        <v>103.229</v>
      </c>
      <c r="BC47" s="76">
        <v>107.932</v>
      </c>
      <c r="BD47" s="76">
        <v>127.789</v>
      </c>
      <c r="BE47" s="76">
        <v>140.762</v>
      </c>
      <c r="BF47" s="76">
        <v>163.44999999999999</v>
      </c>
      <c r="BG47" s="76">
        <v>182.32499999999999</v>
      </c>
      <c r="BH47" s="76">
        <v>207.93799999999999</v>
      </c>
      <c r="BI47" s="76">
        <v>230.58199999999999</v>
      </c>
      <c r="BJ47" s="76">
        <v>241.87299999999999</v>
      </c>
      <c r="BK47" s="76">
        <v>234.36500000000001</v>
      </c>
      <c r="BL47" s="76">
        <v>212.511</v>
      </c>
      <c r="BM47" s="76">
        <v>211.58</v>
      </c>
      <c r="BN47" s="76">
        <v>199.57599999999999</v>
      </c>
      <c r="BO47" s="76">
        <v>174.339</v>
      </c>
      <c r="BP47" s="76">
        <v>189.00299999999999</v>
      </c>
      <c r="BQ47" s="76">
        <v>212.13200000000001</v>
      </c>
      <c r="BR47" s="76">
        <v>206.488</v>
      </c>
      <c r="BS47" s="76">
        <v>189.15700000000001</v>
      </c>
      <c r="BT47" s="76">
        <v>222.23400000000001</v>
      </c>
      <c r="BU47" s="76">
        <v>244.13200000000001</v>
      </c>
      <c r="BV47" s="76">
        <v>203.07</v>
      </c>
      <c r="BW47" s="76">
        <v>232.03200000000001</v>
      </c>
      <c r="BX47" s="76">
        <v>262.60000000000002</v>
      </c>
      <c r="BY47" s="76">
        <v>264.75400000000002</v>
      </c>
    </row>
    <row r="48" spans="1:77" x14ac:dyDescent="0.25">
      <c r="A48" s="75" t="s">
        <v>262</v>
      </c>
      <c r="B48" s="75" t="s">
        <v>263</v>
      </c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6">
        <v>50.404000000000003</v>
      </c>
      <c r="AV48" s="76">
        <v>54.106000000000002</v>
      </c>
      <c r="AW48" s="76">
        <v>60.856999999999999</v>
      </c>
      <c r="AX48" s="76">
        <v>61.808999999999997</v>
      </c>
      <c r="AY48" s="76">
        <v>75.5</v>
      </c>
      <c r="AZ48" s="76">
        <v>87.4</v>
      </c>
      <c r="BA48" s="76">
        <v>89.980999999999995</v>
      </c>
      <c r="BB48" s="76">
        <v>102.931</v>
      </c>
      <c r="BC48" s="76">
        <v>107.708</v>
      </c>
      <c r="BD48" s="76">
        <v>127.557</v>
      </c>
      <c r="BE48" s="76">
        <v>140.52699999999999</v>
      </c>
      <c r="BF48" s="76">
        <v>163.09399999999999</v>
      </c>
      <c r="BG48" s="76">
        <v>182.07599999999999</v>
      </c>
      <c r="BH48" s="76">
        <v>207.42599999999999</v>
      </c>
      <c r="BI48" s="76">
        <v>230.07599999999999</v>
      </c>
      <c r="BJ48" s="76">
        <v>241.255</v>
      </c>
      <c r="BK48" s="76">
        <v>234.01400000000001</v>
      </c>
      <c r="BL48" s="76">
        <v>212.126</v>
      </c>
      <c r="BM48" s="76">
        <v>211.411</v>
      </c>
      <c r="BN48" s="76">
        <v>199.005</v>
      </c>
      <c r="BO48" s="76">
        <v>173.858</v>
      </c>
      <c r="BP48" s="76">
        <v>188.453</v>
      </c>
      <c r="BQ48" s="76">
        <v>211.4</v>
      </c>
      <c r="BR48" s="76">
        <v>205.75299999999999</v>
      </c>
      <c r="BS48" s="76">
        <v>188.25399999999999</v>
      </c>
      <c r="BT48" s="76">
        <v>221.267</v>
      </c>
      <c r="BU48" s="76">
        <v>243.04599999999999</v>
      </c>
      <c r="BV48" s="76">
        <v>202.108</v>
      </c>
      <c r="BW48" s="76">
        <v>230.876</v>
      </c>
      <c r="BX48" s="76">
        <v>261.29599999999999</v>
      </c>
      <c r="BY48" s="76">
        <v>263.19299999999998</v>
      </c>
    </row>
    <row r="49" spans="1:77" x14ac:dyDescent="0.25">
      <c r="A49" s="75" t="s">
        <v>264</v>
      </c>
      <c r="B49" s="75" t="s">
        <v>265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6">
        <v>0.12</v>
      </c>
      <c r="AV49" s="76">
        <v>6.4000000000000001E-2</v>
      </c>
      <c r="AW49" s="76">
        <v>3.5999999999999997E-2</v>
      </c>
      <c r="AX49" s="76">
        <v>5.0000000000000001E-3</v>
      </c>
      <c r="AY49" s="76">
        <v>8.5000000000000006E-2</v>
      </c>
      <c r="AZ49" s="76">
        <v>7.2999999999999995E-2</v>
      </c>
      <c r="BA49" s="76">
        <v>0.34799999999999998</v>
      </c>
      <c r="BB49" s="76">
        <v>0.29799999999999999</v>
      </c>
      <c r="BC49" s="76">
        <v>0.224</v>
      </c>
      <c r="BD49" s="76">
        <v>0.23200000000000001</v>
      </c>
      <c r="BE49" s="76">
        <v>0.23499999999999999</v>
      </c>
      <c r="BF49" s="76">
        <v>0.35599999999999998</v>
      </c>
      <c r="BG49" s="76">
        <v>0.249</v>
      </c>
      <c r="BH49" s="76">
        <v>0.51200000000000001</v>
      </c>
      <c r="BI49" s="76">
        <v>0.50600000000000001</v>
      </c>
      <c r="BJ49" s="76">
        <v>0.61799999999999999</v>
      </c>
      <c r="BK49" s="76">
        <v>0.35099999999999998</v>
      </c>
      <c r="BL49" s="76">
        <v>0.38500000000000001</v>
      </c>
      <c r="BM49" s="76">
        <v>0.16900000000000001</v>
      </c>
      <c r="BN49" s="76">
        <v>0.57099999999999995</v>
      </c>
      <c r="BO49" s="76">
        <v>0.48099999999999998</v>
      </c>
      <c r="BP49" s="76">
        <v>0.55000000000000004</v>
      </c>
      <c r="BQ49" s="76">
        <v>0.73299999999999998</v>
      </c>
      <c r="BR49" s="76">
        <v>0.73499999999999999</v>
      </c>
      <c r="BS49" s="76">
        <v>0.90300000000000002</v>
      </c>
      <c r="BT49" s="76">
        <v>0.96699999999999997</v>
      </c>
      <c r="BU49" s="76">
        <v>1.0860000000000001</v>
      </c>
      <c r="BV49" s="76">
        <v>0.96099999999999997</v>
      </c>
      <c r="BW49" s="76">
        <v>1.1559999999999999</v>
      </c>
      <c r="BX49" s="76">
        <v>1.3049999999999999</v>
      </c>
      <c r="BY49" s="76">
        <v>1.5609999999999999</v>
      </c>
    </row>
    <row r="50" spans="1:77" x14ac:dyDescent="0.25">
      <c r="A50" s="75" t="s">
        <v>209</v>
      </c>
      <c r="B50" s="75" t="s">
        <v>266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6">
        <v>-3.0179999999999998</v>
      </c>
      <c r="AU50" s="76">
        <v>-3.677</v>
      </c>
      <c r="AV50" s="76">
        <v>-0.59499999999999997</v>
      </c>
      <c r="AW50" s="76">
        <v>-0.51400000000000001</v>
      </c>
      <c r="AX50" s="76">
        <v>0.38700000000000001</v>
      </c>
      <c r="AY50" s="76">
        <v>2.359</v>
      </c>
      <c r="AZ50" s="76">
        <v>1.6579999999999999</v>
      </c>
      <c r="BA50" s="76">
        <v>1.7170000000000001</v>
      </c>
      <c r="BB50" s="76">
        <v>1.9219999999999999</v>
      </c>
      <c r="BC50" s="76">
        <v>-2.302</v>
      </c>
      <c r="BD50" s="76">
        <v>-4.2370000000000001</v>
      </c>
      <c r="BE50" s="76">
        <v>-1.4350000000000001</v>
      </c>
      <c r="BF50" s="76">
        <v>3.948</v>
      </c>
      <c r="BG50" s="76">
        <v>13.147</v>
      </c>
      <c r="BH50" s="76">
        <v>7.8109999999999999</v>
      </c>
      <c r="BI50" s="76">
        <v>9.7189999999999994</v>
      </c>
      <c r="BJ50" s="76">
        <v>5.617</v>
      </c>
      <c r="BK50" s="76">
        <v>-3.7269999999999999</v>
      </c>
      <c r="BL50" s="76">
        <v>4.92</v>
      </c>
      <c r="BM50" s="76">
        <v>1.284</v>
      </c>
      <c r="BN50" s="76">
        <v>4.1449999999999996</v>
      </c>
      <c r="BO50" s="76">
        <v>4.3780000000000001</v>
      </c>
      <c r="BP50" s="76">
        <v>5.1779999999999999</v>
      </c>
      <c r="BQ50" s="76">
        <v>6.4390000000000001</v>
      </c>
      <c r="BR50" s="76">
        <v>6.3220000000000001</v>
      </c>
      <c r="BS50" s="76">
        <v>5.117</v>
      </c>
      <c r="BT50" s="76">
        <v>8.27</v>
      </c>
      <c r="BU50" s="76">
        <v>3.1909999999999998</v>
      </c>
      <c r="BV50" s="76">
        <v>-1.284</v>
      </c>
      <c r="BW50" s="76">
        <v>8.5760000000000005</v>
      </c>
      <c r="BX50" s="76">
        <v>5.53</v>
      </c>
      <c r="BY50" s="76">
        <v>7.3520000000000003</v>
      </c>
    </row>
    <row r="51" spans="1:77" x14ac:dyDescent="0.25">
      <c r="A51" s="75" t="s">
        <v>211</v>
      </c>
      <c r="B51" s="75" t="s">
        <v>268</v>
      </c>
      <c r="C51" s="76">
        <v>2.1000000000000001E-2</v>
      </c>
      <c r="D51" s="76">
        <v>2.5000000000000001E-2</v>
      </c>
      <c r="E51" s="76">
        <v>2.9000000000000001E-2</v>
      </c>
      <c r="F51" s="76">
        <v>4.4999999999999998E-2</v>
      </c>
      <c r="G51" s="76">
        <v>4.3999999999999997E-2</v>
      </c>
      <c r="H51" s="76">
        <v>4.4999999999999998E-2</v>
      </c>
      <c r="I51" s="76">
        <v>5.1999999999999998E-2</v>
      </c>
      <c r="J51" s="76">
        <v>5.5E-2</v>
      </c>
      <c r="K51" s="76">
        <v>3.5999999999999997E-2</v>
      </c>
      <c r="L51" s="76">
        <v>4.2000000000000003E-2</v>
      </c>
      <c r="M51" s="76">
        <v>5.5E-2</v>
      </c>
      <c r="N51" s="76">
        <v>6.6000000000000003E-2</v>
      </c>
      <c r="O51" s="76">
        <v>7.4999999999999997E-2</v>
      </c>
      <c r="P51" s="76">
        <v>0.09</v>
      </c>
      <c r="Q51" s="76">
        <v>9.2999999999999999E-2</v>
      </c>
      <c r="R51" s="76">
        <v>9.9000000000000005E-2</v>
      </c>
      <c r="S51" s="76">
        <v>0.106</v>
      </c>
      <c r="T51" s="76">
        <v>0.113</v>
      </c>
      <c r="U51" s="76">
        <v>0.111</v>
      </c>
      <c r="V51" s="76">
        <v>0.129</v>
      </c>
      <c r="W51" s="76">
        <v>0.14000000000000001</v>
      </c>
      <c r="X51" s="76">
        <v>0.157</v>
      </c>
      <c r="Y51" s="76">
        <v>0.16800000000000001</v>
      </c>
      <c r="Z51" s="76">
        <v>0.191</v>
      </c>
      <c r="AA51" s="76">
        <v>0.22800000000000001</v>
      </c>
      <c r="AB51" s="76">
        <v>0.25900000000000001</v>
      </c>
      <c r="AC51" s="76">
        <v>0.28299999999999997</v>
      </c>
      <c r="AD51" s="76">
        <v>0.32800000000000001</v>
      </c>
      <c r="AE51" s="76">
        <v>0.35</v>
      </c>
      <c r="AF51" s="76">
        <v>0.38</v>
      </c>
      <c r="AG51" s="76">
        <v>0.4</v>
      </c>
      <c r="AH51" s="76">
        <v>0.437</v>
      </c>
      <c r="AI51" s="76">
        <v>0.55500000000000005</v>
      </c>
      <c r="AJ51" s="76">
        <v>0.70099999999999996</v>
      </c>
      <c r="AK51" s="76">
        <v>0.72699999999999998</v>
      </c>
      <c r="AL51" s="76">
        <v>0.71699999999999997</v>
      </c>
      <c r="AM51" s="76">
        <v>0.75</v>
      </c>
      <c r="AN51" s="76">
        <v>0.72199999999999998</v>
      </c>
      <c r="AO51" s="76">
        <v>0.69699999999999995</v>
      </c>
      <c r="AP51" s="76">
        <v>0.76</v>
      </c>
      <c r="AQ51" s="76">
        <v>0.84299999999999997</v>
      </c>
      <c r="AR51" s="76">
        <v>0.86899999999999999</v>
      </c>
      <c r="AS51" s="76">
        <v>0.85899999999999999</v>
      </c>
      <c r="AT51" s="76">
        <v>0.878</v>
      </c>
      <c r="AU51" s="76">
        <v>0.96799999999999997</v>
      </c>
      <c r="AV51" s="76">
        <v>1.006</v>
      </c>
      <c r="AW51" s="76">
        <v>1.0449999999999999</v>
      </c>
      <c r="AX51" s="76">
        <v>1.244</v>
      </c>
      <c r="AY51" s="76">
        <v>1.4690000000000001</v>
      </c>
      <c r="AZ51" s="76">
        <v>1.52</v>
      </c>
      <c r="BA51" s="76">
        <v>1.748</v>
      </c>
      <c r="BB51" s="76">
        <v>1.7829999999999999</v>
      </c>
      <c r="BC51" s="76">
        <v>1.88</v>
      </c>
      <c r="BD51" s="76">
        <v>2.14</v>
      </c>
      <c r="BE51" s="76">
        <v>2.3839999999999999</v>
      </c>
      <c r="BF51" s="76">
        <v>2.2090000000000001</v>
      </c>
      <c r="BG51" s="76">
        <v>2.2210000000000001</v>
      </c>
      <c r="BH51" s="76">
        <v>2.7120000000000002</v>
      </c>
      <c r="BI51" s="76">
        <v>2.605</v>
      </c>
      <c r="BJ51" s="76">
        <v>2.8260000000000001</v>
      </c>
      <c r="BK51" s="76">
        <v>2.8279999999999998</v>
      </c>
      <c r="BL51" s="76">
        <v>2.9009999999999998</v>
      </c>
      <c r="BM51" s="76">
        <v>3.04</v>
      </c>
      <c r="BN51" s="76">
        <v>3.4089999999999998</v>
      </c>
      <c r="BO51" s="76">
        <v>3.504</v>
      </c>
      <c r="BP51" s="76">
        <v>3.5779999999999998</v>
      </c>
      <c r="BQ51" s="76">
        <v>3.673</v>
      </c>
      <c r="BR51" s="76">
        <v>3.843</v>
      </c>
      <c r="BS51" s="76">
        <v>3.802</v>
      </c>
      <c r="BT51" s="76">
        <v>4.0309999999999997</v>
      </c>
      <c r="BU51" s="76">
        <v>4.2869999999999999</v>
      </c>
      <c r="BV51" s="76">
        <v>4.1379999999999999</v>
      </c>
      <c r="BW51" s="76">
        <v>4.5540000000000003</v>
      </c>
      <c r="BX51" s="76">
        <v>4.992</v>
      </c>
      <c r="BY51" s="76">
        <v>5.2779999999999996</v>
      </c>
    </row>
    <row r="52" spans="1:77" x14ac:dyDescent="0.25">
      <c r="A52" s="75" t="s">
        <v>269</v>
      </c>
      <c r="B52" s="75" t="s">
        <v>270</v>
      </c>
      <c r="C52" s="76">
        <v>1.365</v>
      </c>
      <c r="D52" s="76">
        <v>1.786</v>
      </c>
      <c r="E52" s="76">
        <v>2.3130000000000002</v>
      </c>
      <c r="F52" s="76">
        <v>2.3559999999999999</v>
      </c>
      <c r="G52" s="76">
        <v>2.419</v>
      </c>
      <c r="H52" s="76">
        <v>2.504</v>
      </c>
      <c r="I52" s="76">
        <v>2.871</v>
      </c>
      <c r="J52" s="76">
        <v>3.1850000000000001</v>
      </c>
      <c r="K52" s="76">
        <v>3.609</v>
      </c>
      <c r="L52" s="76">
        <v>4.218</v>
      </c>
      <c r="M52" s="76">
        <v>4.74</v>
      </c>
      <c r="N52" s="76">
        <v>5.5979999999999999</v>
      </c>
      <c r="O52" s="76">
        <v>5.8579999999999997</v>
      </c>
      <c r="P52" s="76">
        <v>6.0940000000000003</v>
      </c>
      <c r="Q52" s="76">
        <v>6.5629999999999997</v>
      </c>
      <c r="R52" s="76">
        <v>7.5259999999999998</v>
      </c>
      <c r="S52" s="76">
        <v>8.2940000000000005</v>
      </c>
      <c r="T52" s="76">
        <v>8.9939999999999998</v>
      </c>
      <c r="U52" s="76">
        <v>9.8109999999999999</v>
      </c>
      <c r="V52" s="76">
        <v>10.135999999999999</v>
      </c>
      <c r="W52" s="76">
        <v>12.173</v>
      </c>
      <c r="X52" s="76">
        <v>13.851000000000001</v>
      </c>
      <c r="Y52" s="76">
        <v>15.923999999999999</v>
      </c>
      <c r="Z52" s="76">
        <v>17.448</v>
      </c>
      <c r="AA52" s="76">
        <v>20.606999999999999</v>
      </c>
      <c r="AB52" s="76">
        <v>22.039000000000001</v>
      </c>
      <c r="AC52" s="76">
        <v>22.085999999999999</v>
      </c>
      <c r="AD52" s="76">
        <v>25.99</v>
      </c>
      <c r="AE52" s="76">
        <v>31.411000000000001</v>
      </c>
      <c r="AF52" s="76">
        <v>33.697000000000003</v>
      </c>
      <c r="AG52" s="76">
        <v>38.034999999999997</v>
      </c>
      <c r="AH52" s="76">
        <v>41.258000000000003</v>
      </c>
      <c r="AI52" s="76">
        <v>42.234999999999999</v>
      </c>
      <c r="AJ52" s="76">
        <v>46.996000000000002</v>
      </c>
      <c r="AK52" s="76">
        <v>51.030999999999999</v>
      </c>
      <c r="AL52" s="76">
        <v>61.25</v>
      </c>
      <c r="AM52" s="76">
        <v>69.932000000000002</v>
      </c>
      <c r="AN52" s="76">
        <v>94.352999999999994</v>
      </c>
      <c r="AO52" s="76">
        <v>98.900999999999996</v>
      </c>
      <c r="AP52" s="76">
        <v>118.52</v>
      </c>
      <c r="AQ52" s="76">
        <v>124.863</v>
      </c>
      <c r="AR52" s="76">
        <v>125.289</v>
      </c>
      <c r="AS52" s="76">
        <v>129.43100000000001</v>
      </c>
      <c r="AT52" s="76">
        <v>132.435</v>
      </c>
      <c r="AU52" s="76">
        <v>128.321</v>
      </c>
      <c r="AV52" s="76">
        <v>133.03800000000001</v>
      </c>
      <c r="AW52" s="76">
        <v>141.29900000000001</v>
      </c>
      <c r="AX52" s="76">
        <v>147.12299999999999</v>
      </c>
      <c r="AY52" s="76">
        <v>161.221</v>
      </c>
      <c r="AZ52" s="76">
        <v>182.33199999999999</v>
      </c>
      <c r="BA52" s="76">
        <v>196.70500000000001</v>
      </c>
      <c r="BB52" s="76">
        <v>194.33699999999999</v>
      </c>
      <c r="BC52" s="76">
        <v>209.268</v>
      </c>
      <c r="BD52" s="76">
        <v>198.667</v>
      </c>
      <c r="BE52" s="76">
        <v>210.24299999999999</v>
      </c>
      <c r="BF52" s="76">
        <v>217.86099999999999</v>
      </c>
      <c r="BG52" s="76">
        <v>225.4</v>
      </c>
      <c r="BH52" s="76">
        <v>239.053</v>
      </c>
      <c r="BI52" s="76">
        <v>263.33300000000003</v>
      </c>
      <c r="BJ52" s="76">
        <v>251.02500000000001</v>
      </c>
      <c r="BK52" s="76">
        <v>221.036</v>
      </c>
      <c r="BL52" s="76">
        <v>248.64099999999999</v>
      </c>
      <c r="BM52" s="76">
        <v>261.86</v>
      </c>
      <c r="BN52" s="76">
        <v>245.18600000000001</v>
      </c>
      <c r="BO52" s="76">
        <v>282.01900000000001</v>
      </c>
      <c r="BP52" s="76">
        <v>280.11500000000001</v>
      </c>
      <c r="BQ52" s="76">
        <v>285.702</v>
      </c>
      <c r="BR52" s="76">
        <v>291.71199999999999</v>
      </c>
      <c r="BS52" s="76">
        <v>308.95100000000002</v>
      </c>
      <c r="BT52" s="76">
        <v>300.74</v>
      </c>
      <c r="BU52" s="76">
        <v>328.09199999999998</v>
      </c>
      <c r="BV52" s="76">
        <v>289.33199999999999</v>
      </c>
      <c r="BW52" s="76">
        <v>358.95</v>
      </c>
      <c r="BX52" s="76">
        <v>361.63600000000002</v>
      </c>
      <c r="BY52" s="76">
        <v>400.83600000000001</v>
      </c>
    </row>
    <row r="53" spans="1:77" x14ac:dyDescent="0.25">
      <c r="A53" s="75" t="s">
        <v>271</v>
      </c>
      <c r="B53" s="75" t="s">
        <v>272</v>
      </c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6">
        <v>7.319</v>
      </c>
      <c r="AG53" s="76">
        <v>8.17</v>
      </c>
      <c r="AH53" s="76">
        <v>6.0469999999999997</v>
      </c>
      <c r="AI53" s="76">
        <v>1.746</v>
      </c>
      <c r="AJ53" s="76">
        <v>0.30299999999999999</v>
      </c>
      <c r="AK53" s="76">
        <v>-0.40899999999999997</v>
      </c>
      <c r="AL53" s="76">
        <v>6.0220000000000002</v>
      </c>
      <c r="AM53" s="76">
        <v>11.242000000000001</v>
      </c>
      <c r="AN53" s="76">
        <v>32.125999999999998</v>
      </c>
      <c r="AO53" s="76">
        <v>33.093000000000004</v>
      </c>
      <c r="AP53" s="76">
        <v>48.295999999999999</v>
      </c>
      <c r="AQ53" s="76">
        <v>49.085999999999999</v>
      </c>
      <c r="AR53" s="76">
        <v>43.618000000000002</v>
      </c>
      <c r="AS53" s="76">
        <v>41.417999999999999</v>
      </c>
      <c r="AT53" s="76">
        <v>41.548000000000002</v>
      </c>
      <c r="AU53" s="76">
        <v>36.343000000000004</v>
      </c>
      <c r="AV53" s="76">
        <v>39.636000000000003</v>
      </c>
      <c r="AW53" s="76">
        <v>46.021000000000001</v>
      </c>
      <c r="AX53" s="76">
        <v>49.296999999999997</v>
      </c>
      <c r="AY53" s="76">
        <v>61.889000000000003</v>
      </c>
      <c r="AZ53" s="76">
        <v>79.843999999999994</v>
      </c>
      <c r="BA53" s="76">
        <v>89.367999999999995</v>
      </c>
      <c r="BB53" s="76">
        <v>77.19</v>
      </c>
      <c r="BC53" s="76">
        <v>85.076999999999998</v>
      </c>
      <c r="BD53" s="76">
        <v>68.106999999999999</v>
      </c>
      <c r="BE53" s="76">
        <v>75.242000000000004</v>
      </c>
      <c r="BF53" s="76">
        <v>76.667000000000002</v>
      </c>
      <c r="BG53" s="76">
        <v>76.917000000000002</v>
      </c>
      <c r="BH53" s="76">
        <v>81.543999999999997</v>
      </c>
      <c r="BI53" s="76">
        <v>97.216999999999999</v>
      </c>
      <c r="BJ53" s="76">
        <v>76.051000000000002</v>
      </c>
      <c r="BK53" s="76">
        <v>44.076000000000001</v>
      </c>
      <c r="BL53" s="76">
        <v>68.533000000000001</v>
      </c>
      <c r="BM53" s="76">
        <v>76.456999999999994</v>
      </c>
      <c r="BN53" s="76">
        <v>55.756</v>
      </c>
      <c r="BO53" s="76">
        <v>90.183000000000007</v>
      </c>
      <c r="BP53" s="76">
        <v>85.91</v>
      </c>
      <c r="BQ53" s="76">
        <v>89.152000000000001</v>
      </c>
      <c r="BR53" s="76">
        <v>90.707999999999998</v>
      </c>
      <c r="BS53" s="76">
        <v>101.833</v>
      </c>
      <c r="BT53" s="76">
        <v>85.731999999999999</v>
      </c>
      <c r="BU53" s="76">
        <v>103.741</v>
      </c>
      <c r="BV53" s="76">
        <v>58.234999999999999</v>
      </c>
      <c r="BW53" s="76">
        <v>115.489</v>
      </c>
      <c r="BX53" s="76">
        <v>96.599000000000004</v>
      </c>
      <c r="BY53" s="76">
        <v>118.41800000000001</v>
      </c>
    </row>
    <row r="54" spans="1:77" x14ac:dyDescent="0.25">
      <c r="A54" s="72"/>
      <c r="B54" s="72" t="s">
        <v>75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</row>
    <row r="55" spans="1:77" x14ac:dyDescent="0.25">
      <c r="A55" s="72"/>
      <c r="B55" s="72" t="s">
        <v>212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</row>
    <row r="56" spans="1:77" x14ac:dyDescent="0.25">
      <c r="A56" s="72"/>
      <c r="B56" s="72" t="s">
        <v>190</v>
      </c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</row>
    <row r="57" spans="1:77" x14ac:dyDescent="0.25">
      <c r="A57" s="75" t="s">
        <v>269</v>
      </c>
      <c r="B57" s="75" t="s">
        <v>270</v>
      </c>
      <c r="C57" s="76">
        <v>1.365</v>
      </c>
      <c r="D57" s="76">
        <v>1.786</v>
      </c>
      <c r="E57" s="76">
        <v>2.3130000000000002</v>
      </c>
      <c r="F57" s="76">
        <v>2.3559999999999999</v>
      </c>
      <c r="G57" s="76">
        <v>2.419</v>
      </c>
      <c r="H57" s="76">
        <v>2.504</v>
      </c>
      <c r="I57" s="76">
        <v>2.871</v>
      </c>
      <c r="J57" s="76">
        <v>3.1850000000000001</v>
      </c>
      <c r="K57" s="76">
        <v>3.609</v>
      </c>
      <c r="L57" s="76">
        <v>4.218</v>
      </c>
      <c r="M57" s="76">
        <v>4.74</v>
      </c>
      <c r="N57" s="76">
        <v>5.5979999999999999</v>
      </c>
      <c r="O57" s="76">
        <v>5.8579999999999997</v>
      </c>
      <c r="P57" s="76">
        <v>6.0940000000000003</v>
      </c>
      <c r="Q57" s="76">
        <v>6.5629999999999997</v>
      </c>
      <c r="R57" s="76">
        <v>7.5259999999999998</v>
      </c>
      <c r="S57" s="76">
        <v>8.2940000000000005</v>
      </c>
      <c r="T57" s="76">
        <v>8.9939999999999998</v>
      </c>
      <c r="U57" s="76">
        <v>9.8109999999999999</v>
      </c>
      <c r="V57" s="76">
        <v>10.135999999999999</v>
      </c>
      <c r="W57" s="76">
        <v>12.173</v>
      </c>
      <c r="X57" s="76">
        <v>13.851000000000001</v>
      </c>
      <c r="Y57" s="76">
        <v>15.923999999999999</v>
      </c>
      <c r="Z57" s="76">
        <v>17.448</v>
      </c>
      <c r="AA57" s="76">
        <v>20.606999999999999</v>
      </c>
      <c r="AB57" s="76">
        <v>22.039000000000001</v>
      </c>
      <c r="AC57" s="76">
        <v>22.085999999999999</v>
      </c>
      <c r="AD57" s="76">
        <v>25.99</v>
      </c>
      <c r="AE57" s="76">
        <v>31.411000000000001</v>
      </c>
      <c r="AF57" s="76">
        <v>33.697000000000003</v>
      </c>
      <c r="AG57" s="76">
        <v>38.034999999999997</v>
      </c>
      <c r="AH57" s="76">
        <v>41.258000000000003</v>
      </c>
      <c r="AI57" s="76">
        <v>42.234999999999999</v>
      </c>
      <c r="AJ57" s="76">
        <v>46.996000000000002</v>
      </c>
      <c r="AK57" s="76">
        <v>51.030999999999999</v>
      </c>
      <c r="AL57" s="76">
        <v>61.25</v>
      </c>
      <c r="AM57" s="76">
        <v>69.932000000000002</v>
      </c>
      <c r="AN57" s="76">
        <v>94.352999999999994</v>
      </c>
      <c r="AO57" s="76">
        <v>98.900999999999996</v>
      </c>
      <c r="AP57" s="76">
        <v>118.52</v>
      </c>
      <c r="AQ57" s="76">
        <v>124.863</v>
      </c>
      <c r="AR57" s="76">
        <v>125.289</v>
      </c>
      <c r="AS57" s="76">
        <v>129.43100000000001</v>
      </c>
      <c r="AT57" s="76">
        <v>132.435</v>
      </c>
      <c r="AU57" s="76">
        <v>128.321</v>
      </c>
      <c r="AV57" s="76">
        <v>133.03800000000001</v>
      </c>
      <c r="AW57" s="76">
        <v>141.29900000000001</v>
      </c>
      <c r="AX57" s="76">
        <v>147.12299999999999</v>
      </c>
      <c r="AY57" s="76">
        <v>161.221</v>
      </c>
      <c r="AZ57" s="76">
        <v>182.33199999999999</v>
      </c>
      <c r="BA57" s="76">
        <v>196.70500000000001</v>
      </c>
      <c r="BB57" s="76">
        <v>194.33699999999999</v>
      </c>
      <c r="BC57" s="76">
        <v>209.268</v>
      </c>
      <c r="BD57" s="76">
        <v>198.667</v>
      </c>
      <c r="BE57" s="76">
        <v>210.24299999999999</v>
      </c>
      <c r="BF57" s="76">
        <v>217.86099999999999</v>
      </c>
      <c r="BG57" s="76">
        <v>225.4</v>
      </c>
      <c r="BH57" s="76">
        <v>239.053</v>
      </c>
      <c r="BI57" s="76">
        <v>263.33300000000003</v>
      </c>
      <c r="BJ57" s="76">
        <v>251.02500000000001</v>
      </c>
      <c r="BK57" s="76">
        <v>221.036</v>
      </c>
      <c r="BL57" s="76">
        <v>248.64099999999999</v>
      </c>
      <c r="BM57" s="76">
        <v>261.86</v>
      </c>
      <c r="BN57" s="76">
        <v>245.18600000000001</v>
      </c>
      <c r="BO57" s="76">
        <v>282.01900000000001</v>
      </c>
      <c r="BP57" s="76">
        <v>280.11500000000001</v>
      </c>
      <c r="BQ57" s="76">
        <v>285.702</v>
      </c>
      <c r="BR57" s="76">
        <v>291.71199999999999</v>
      </c>
      <c r="BS57" s="76">
        <v>308.95100000000002</v>
      </c>
      <c r="BT57" s="76">
        <v>300.74</v>
      </c>
      <c r="BU57" s="76">
        <v>328.09199999999998</v>
      </c>
      <c r="BV57" s="76">
        <v>289.33199999999999</v>
      </c>
      <c r="BW57" s="76">
        <v>358.95</v>
      </c>
      <c r="BX57" s="76">
        <v>361.63600000000002</v>
      </c>
      <c r="BY57" s="76">
        <v>400.83600000000001</v>
      </c>
    </row>
    <row r="58" spans="1:77" x14ac:dyDescent="0.25">
      <c r="A58" s="75" t="s">
        <v>213</v>
      </c>
      <c r="B58" s="75" t="s">
        <v>214</v>
      </c>
      <c r="C58" s="76">
        <v>0.246</v>
      </c>
      <c r="D58" s="76">
        <v>0.27100000000000002</v>
      </c>
      <c r="E58" s="76">
        <v>0.35599999999999998</v>
      </c>
      <c r="F58" s="76">
        <v>0.38200000000000001</v>
      </c>
      <c r="G58" s="76">
        <v>0.39500000000000002</v>
      </c>
      <c r="H58" s="76">
        <v>0.41799999999999998</v>
      </c>
      <c r="I58" s="76">
        <v>0.49399999999999999</v>
      </c>
      <c r="J58" s="76">
        <v>0.626</v>
      </c>
      <c r="K58" s="76">
        <v>0.63900000000000001</v>
      </c>
      <c r="L58" s="76">
        <v>0.65700000000000003</v>
      </c>
      <c r="M58" s="76">
        <v>0.77800000000000002</v>
      </c>
      <c r="N58" s="76">
        <v>0.84799999999999998</v>
      </c>
      <c r="O58" s="76">
        <v>0.93700000000000006</v>
      </c>
      <c r="P58" s="76">
        <v>1.071</v>
      </c>
      <c r="Q58" s="76">
        <v>1.214</v>
      </c>
      <c r="R58" s="76">
        <v>1.31</v>
      </c>
      <c r="S58" s="76">
        <v>1.415</v>
      </c>
      <c r="T58" s="76">
        <v>1.518</v>
      </c>
      <c r="U58" s="76">
        <v>1.65</v>
      </c>
      <c r="V58" s="76">
        <v>1.387</v>
      </c>
      <c r="W58" s="76">
        <v>1.528</v>
      </c>
      <c r="X58" s="76">
        <v>1.5149999999999999</v>
      </c>
      <c r="Y58" s="76">
        <v>1.669</v>
      </c>
      <c r="Z58" s="76">
        <v>1.831</v>
      </c>
      <c r="AA58" s="76">
        <v>2.056</v>
      </c>
      <c r="AB58" s="76">
        <v>2.4460000000000002</v>
      </c>
      <c r="AC58" s="76">
        <v>2.859</v>
      </c>
      <c r="AD58" s="76">
        <v>3.331</v>
      </c>
      <c r="AE58" s="76">
        <v>3.76</v>
      </c>
      <c r="AF58" s="76">
        <v>4.3099999999999996</v>
      </c>
      <c r="AG58" s="76">
        <v>4.79</v>
      </c>
      <c r="AH58" s="76">
        <v>5.52</v>
      </c>
      <c r="AI58" s="76">
        <v>6.2930000000000001</v>
      </c>
      <c r="AJ58" s="76">
        <v>7.234</v>
      </c>
      <c r="AK58" s="76">
        <v>8.1820000000000004</v>
      </c>
      <c r="AL58" s="76">
        <v>8.827</v>
      </c>
      <c r="AM58" s="76">
        <v>9.4280000000000008</v>
      </c>
      <c r="AN58" s="76">
        <v>9.9290000000000003</v>
      </c>
      <c r="AO58" s="76">
        <v>10.233000000000001</v>
      </c>
      <c r="AP58" s="76">
        <v>10.792999999999999</v>
      </c>
      <c r="AQ58" s="76">
        <v>11.545999999999999</v>
      </c>
      <c r="AR58" s="76">
        <v>12.327</v>
      </c>
      <c r="AS58" s="76">
        <v>12.843</v>
      </c>
      <c r="AT58" s="76">
        <v>13.85</v>
      </c>
      <c r="AU58" s="76">
        <v>13.79</v>
      </c>
      <c r="AV58" s="76">
        <v>13.705</v>
      </c>
      <c r="AW58" s="76">
        <v>14.420999999999999</v>
      </c>
      <c r="AX58" s="76">
        <v>14.726000000000001</v>
      </c>
      <c r="AY58" s="76">
        <v>12.949</v>
      </c>
      <c r="AZ58" s="76">
        <v>13.441000000000001</v>
      </c>
      <c r="BA58" s="76">
        <v>13.916</v>
      </c>
      <c r="BB58" s="76">
        <v>14.563000000000001</v>
      </c>
      <c r="BC58" s="76">
        <v>15.15</v>
      </c>
      <c r="BD58" s="76">
        <v>15.535</v>
      </c>
      <c r="BE58" s="76">
        <v>15.693</v>
      </c>
      <c r="BF58" s="76">
        <v>16.334</v>
      </c>
      <c r="BG58" s="76">
        <v>14.842000000000001</v>
      </c>
      <c r="BH58" s="76">
        <v>12.567</v>
      </c>
      <c r="BI58" s="76">
        <v>13.138999999999999</v>
      </c>
      <c r="BJ58" s="76">
        <v>13.81</v>
      </c>
      <c r="BK58" s="76">
        <v>13.645</v>
      </c>
      <c r="BL58" s="76">
        <v>13.731</v>
      </c>
      <c r="BM58" s="76">
        <v>14.023999999999999</v>
      </c>
      <c r="BN58" s="76">
        <v>14.522</v>
      </c>
      <c r="BO58" s="76">
        <v>14.728</v>
      </c>
      <c r="BP58" s="76">
        <v>15.19</v>
      </c>
      <c r="BQ58" s="76">
        <v>15.401999999999999</v>
      </c>
      <c r="BR58" s="76">
        <v>15.77</v>
      </c>
      <c r="BS58" s="76">
        <v>15.988</v>
      </c>
      <c r="BT58" s="76">
        <v>16.503</v>
      </c>
      <c r="BU58" s="76">
        <v>16.815000000000001</v>
      </c>
      <c r="BV58" s="76">
        <v>16.207999999999998</v>
      </c>
      <c r="BW58" s="76">
        <v>17.248000000000001</v>
      </c>
      <c r="BX58" s="76">
        <v>18.335000000000001</v>
      </c>
      <c r="BY58" s="76">
        <v>19.11</v>
      </c>
    </row>
    <row r="59" spans="1:77" x14ac:dyDescent="0.25">
      <c r="A59" s="75" t="s">
        <v>215</v>
      </c>
      <c r="B59" s="75" t="s">
        <v>247</v>
      </c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</row>
    <row r="60" spans="1:77" x14ac:dyDescent="0.25">
      <c r="A60" s="75" t="s">
        <v>216</v>
      </c>
      <c r="B60" s="75" t="s">
        <v>249</v>
      </c>
      <c r="C60" s="76">
        <v>0.246</v>
      </c>
      <c r="D60" s="76">
        <v>0.27100000000000002</v>
      </c>
      <c r="E60" s="76">
        <v>0.35599999999999998</v>
      </c>
      <c r="F60" s="76">
        <v>0.38200000000000001</v>
      </c>
      <c r="G60" s="76">
        <v>0.39500000000000002</v>
      </c>
      <c r="H60" s="76">
        <v>0.41799999999999998</v>
      </c>
      <c r="I60" s="76">
        <v>0.49399999999999999</v>
      </c>
      <c r="J60" s="76">
        <v>0.626</v>
      </c>
      <c r="K60" s="76">
        <v>0.63900000000000001</v>
      </c>
      <c r="L60" s="76">
        <v>0.65700000000000003</v>
      </c>
      <c r="M60" s="76">
        <v>0.77800000000000002</v>
      </c>
      <c r="N60" s="76">
        <v>0.84799999999999998</v>
      </c>
      <c r="O60" s="76">
        <v>0.93700000000000006</v>
      </c>
      <c r="P60" s="76">
        <v>1.071</v>
      </c>
      <c r="Q60" s="76">
        <v>1.214</v>
      </c>
      <c r="R60" s="76">
        <v>1.31</v>
      </c>
      <c r="S60" s="76">
        <v>1.415</v>
      </c>
      <c r="T60" s="76">
        <v>1.518</v>
      </c>
      <c r="U60" s="76">
        <v>1.65</v>
      </c>
      <c r="V60" s="76">
        <v>1.387</v>
      </c>
      <c r="W60" s="76">
        <v>1.528</v>
      </c>
      <c r="X60" s="76">
        <v>1.5149999999999999</v>
      </c>
      <c r="Y60" s="76">
        <v>1.669</v>
      </c>
      <c r="Z60" s="76">
        <v>1.831</v>
      </c>
      <c r="AA60" s="76">
        <v>2.056</v>
      </c>
      <c r="AB60" s="76">
        <v>2.4460000000000002</v>
      </c>
      <c r="AC60" s="76">
        <v>2.859</v>
      </c>
      <c r="AD60" s="76">
        <v>3.331</v>
      </c>
      <c r="AE60" s="76">
        <v>3.76</v>
      </c>
      <c r="AF60" s="76">
        <v>4.3099999999999996</v>
      </c>
      <c r="AG60" s="76">
        <v>4.79</v>
      </c>
      <c r="AH60" s="76">
        <v>5.52</v>
      </c>
      <c r="AI60" s="76">
        <v>6.2930000000000001</v>
      </c>
      <c r="AJ60" s="76">
        <v>7.234</v>
      </c>
      <c r="AK60" s="76">
        <v>8.1820000000000004</v>
      </c>
      <c r="AL60" s="76">
        <v>8.827</v>
      </c>
      <c r="AM60" s="76">
        <v>9.4280000000000008</v>
      </c>
      <c r="AN60" s="76">
        <v>9.9290000000000003</v>
      </c>
      <c r="AO60" s="76">
        <v>10.233000000000001</v>
      </c>
      <c r="AP60" s="76">
        <v>10.792999999999999</v>
      </c>
      <c r="AQ60" s="76">
        <v>11.545999999999999</v>
      </c>
      <c r="AR60" s="76">
        <v>12.327</v>
      </c>
      <c r="AS60" s="76">
        <v>12.843</v>
      </c>
      <c r="AT60" s="76">
        <v>13.85</v>
      </c>
      <c r="AU60" s="76">
        <v>13.79</v>
      </c>
      <c r="AV60" s="76">
        <v>13.705</v>
      </c>
      <c r="AW60" s="76">
        <v>14.420999999999999</v>
      </c>
      <c r="AX60" s="76">
        <v>14.726000000000001</v>
      </c>
      <c r="AY60" s="76">
        <v>12.949</v>
      </c>
      <c r="AZ60" s="76">
        <v>13.441000000000001</v>
      </c>
      <c r="BA60" s="76">
        <v>13.916</v>
      </c>
      <c r="BB60" s="76">
        <v>14.563000000000001</v>
      </c>
      <c r="BC60" s="76">
        <v>15.15</v>
      </c>
      <c r="BD60" s="76">
        <v>15.535</v>
      </c>
      <c r="BE60" s="76">
        <v>15.693</v>
      </c>
      <c r="BF60" s="76">
        <v>16.334</v>
      </c>
      <c r="BG60" s="76">
        <v>14.842000000000001</v>
      </c>
      <c r="BH60" s="76">
        <v>12.567</v>
      </c>
      <c r="BI60" s="76">
        <v>13.138999999999999</v>
      </c>
      <c r="BJ60" s="76">
        <v>13.81</v>
      </c>
      <c r="BK60" s="76">
        <v>13.645</v>
      </c>
      <c r="BL60" s="76">
        <v>13.731</v>
      </c>
      <c r="BM60" s="76">
        <v>14.023999999999999</v>
      </c>
      <c r="BN60" s="76">
        <v>14.522</v>
      </c>
      <c r="BO60" s="76">
        <v>14.728</v>
      </c>
      <c r="BP60" s="76">
        <v>15.19</v>
      </c>
      <c r="BQ60" s="76">
        <v>15.401999999999999</v>
      </c>
      <c r="BR60" s="76">
        <v>15.77</v>
      </c>
      <c r="BS60" s="76">
        <v>15.988</v>
      </c>
      <c r="BT60" s="76">
        <v>16.503</v>
      </c>
      <c r="BU60" s="76">
        <v>16.815000000000001</v>
      </c>
      <c r="BV60" s="76">
        <v>16.207999999999998</v>
      </c>
      <c r="BW60" s="76">
        <v>17.248000000000001</v>
      </c>
      <c r="BX60" s="76">
        <v>18.335000000000001</v>
      </c>
      <c r="BY60" s="76">
        <v>19.11</v>
      </c>
    </row>
    <row r="61" spans="1:77" x14ac:dyDescent="0.25">
      <c r="A61" s="75" t="s">
        <v>228</v>
      </c>
      <c r="B61" s="75" t="s">
        <v>229</v>
      </c>
      <c r="C61" s="76">
        <v>3.4000000000000002E-2</v>
      </c>
      <c r="D61" s="76">
        <v>2.5000000000000001E-2</v>
      </c>
      <c r="E61" s="76">
        <v>3.5000000000000003E-2</v>
      </c>
      <c r="F61" s="76">
        <v>3.6999999999999998E-2</v>
      </c>
      <c r="G61" s="76">
        <v>4.3999999999999997E-2</v>
      </c>
      <c r="H61" s="76">
        <v>4.2000000000000003E-2</v>
      </c>
      <c r="I61" s="76">
        <v>6.5000000000000002E-2</v>
      </c>
      <c r="J61" s="76">
        <v>7.5999999999999998E-2</v>
      </c>
      <c r="K61" s="76">
        <v>0.104</v>
      </c>
      <c r="L61" s="76">
        <v>0.16900000000000001</v>
      </c>
      <c r="M61" s="76">
        <v>0.191</v>
      </c>
      <c r="N61" s="76">
        <v>0.20899999999999999</v>
      </c>
      <c r="O61" s="76">
        <v>0.252</v>
      </c>
      <c r="P61" s="76">
        <v>0.28799999999999998</v>
      </c>
      <c r="Q61" s="76">
        <v>0.34200000000000003</v>
      </c>
      <c r="R61" s="76">
        <v>0.433</v>
      </c>
      <c r="S61" s="76">
        <v>0.504</v>
      </c>
      <c r="T61" s="76">
        <v>0.57399999999999995</v>
      </c>
      <c r="U61" s="76">
        <v>0.69599999999999995</v>
      </c>
      <c r="V61" s="76">
        <v>0.80200000000000005</v>
      </c>
      <c r="W61" s="76">
        <v>0.90900000000000003</v>
      </c>
      <c r="X61" s="76">
        <v>1.01</v>
      </c>
      <c r="Y61" s="76">
        <v>1.216</v>
      </c>
      <c r="Z61" s="76">
        <v>1.3260000000000001</v>
      </c>
      <c r="AA61" s="76">
        <v>1.46</v>
      </c>
      <c r="AB61" s="76">
        <v>1.7170000000000001</v>
      </c>
      <c r="AC61" s="76">
        <v>2.028</v>
      </c>
      <c r="AD61" s="76">
        <v>2.3090000000000002</v>
      </c>
      <c r="AE61" s="76">
        <v>2.593</v>
      </c>
      <c r="AF61" s="76">
        <v>2.95</v>
      </c>
      <c r="AG61" s="76">
        <v>3.3570000000000002</v>
      </c>
      <c r="AH61" s="76">
        <v>3.9569999999999999</v>
      </c>
      <c r="AI61" s="76">
        <v>4.7160000000000002</v>
      </c>
      <c r="AJ61" s="76">
        <v>5.766</v>
      </c>
      <c r="AK61" s="76">
        <v>6.4720000000000004</v>
      </c>
      <c r="AL61" s="76">
        <v>7.1390000000000002</v>
      </c>
      <c r="AM61" s="76">
        <v>8.0510000000000002</v>
      </c>
      <c r="AN61" s="76">
        <v>8.4890000000000008</v>
      </c>
      <c r="AO61" s="76">
        <v>9.016</v>
      </c>
      <c r="AP61" s="76">
        <v>9.7539999999999996</v>
      </c>
      <c r="AQ61" s="76">
        <v>9.6509999999999998</v>
      </c>
      <c r="AR61" s="76">
        <v>12.263999999999999</v>
      </c>
      <c r="AS61" s="76">
        <v>11.996</v>
      </c>
      <c r="AT61" s="76">
        <v>12.57</v>
      </c>
      <c r="AU61" s="76">
        <v>12.651999999999999</v>
      </c>
      <c r="AV61" s="76">
        <v>12.125</v>
      </c>
      <c r="AW61" s="76">
        <v>11.439</v>
      </c>
      <c r="AX61" s="76">
        <v>9.9570000000000007</v>
      </c>
      <c r="AY61" s="76">
        <v>8.2530000000000001</v>
      </c>
      <c r="AZ61" s="76">
        <v>8.2409999999999997</v>
      </c>
      <c r="BA61" s="76">
        <v>9.0960000000000001</v>
      </c>
      <c r="BB61" s="76">
        <v>10.295</v>
      </c>
      <c r="BC61" s="76">
        <v>10.050000000000001</v>
      </c>
      <c r="BD61" s="76">
        <v>11.509</v>
      </c>
      <c r="BE61" s="76">
        <v>11.635999999999999</v>
      </c>
      <c r="BF61" s="76">
        <v>10.491</v>
      </c>
      <c r="BG61" s="76">
        <v>9.5709999999999997</v>
      </c>
      <c r="BH61" s="76">
        <v>9.24</v>
      </c>
      <c r="BI61" s="76">
        <v>12.042999999999999</v>
      </c>
      <c r="BJ61" s="76">
        <v>11.558</v>
      </c>
      <c r="BK61" s="76">
        <v>17.927</v>
      </c>
      <c r="BL61" s="76">
        <v>18.262</v>
      </c>
      <c r="BM61" s="76">
        <v>15.066000000000001</v>
      </c>
      <c r="BN61" s="76">
        <v>13.407</v>
      </c>
      <c r="BO61" s="76">
        <v>14.242000000000001</v>
      </c>
      <c r="BP61" s="76">
        <v>14.545999999999999</v>
      </c>
      <c r="BQ61" s="76">
        <v>14.223000000000001</v>
      </c>
      <c r="BR61" s="76">
        <v>13.641999999999999</v>
      </c>
      <c r="BS61" s="76">
        <v>13.946999999999999</v>
      </c>
      <c r="BT61" s="76">
        <v>15.284000000000001</v>
      </c>
      <c r="BU61" s="76">
        <v>17.696999999999999</v>
      </c>
      <c r="BV61" s="76">
        <v>18.452000000000002</v>
      </c>
      <c r="BW61" s="76">
        <v>19.047000000000001</v>
      </c>
      <c r="BX61" s="76">
        <v>20.853999999999999</v>
      </c>
      <c r="BY61" s="76">
        <v>22.109000000000002</v>
      </c>
    </row>
    <row r="62" spans="1:77" x14ac:dyDescent="0.25">
      <c r="A62" s="75" t="s">
        <v>218</v>
      </c>
      <c r="B62" s="75" t="s">
        <v>273</v>
      </c>
      <c r="C62" s="76">
        <v>2.5999999999999999E-2</v>
      </c>
      <c r="D62" s="76">
        <v>1.7999999999999999E-2</v>
      </c>
      <c r="E62" s="76">
        <v>2.7E-2</v>
      </c>
      <c r="F62" s="76">
        <v>2.9000000000000001E-2</v>
      </c>
      <c r="G62" s="76">
        <v>3.2000000000000001E-2</v>
      </c>
      <c r="H62" s="76">
        <v>3.5999999999999997E-2</v>
      </c>
      <c r="I62" s="76">
        <v>5.7000000000000002E-2</v>
      </c>
      <c r="J62" s="76">
        <v>6.6000000000000003E-2</v>
      </c>
      <c r="K62" s="76">
        <v>9.2999999999999999E-2</v>
      </c>
      <c r="L62" s="76">
        <v>0.156</v>
      </c>
      <c r="M62" s="76">
        <v>0.17599999999999999</v>
      </c>
      <c r="N62" s="76">
        <v>0.193</v>
      </c>
      <c r="O62" s="76">
        <v>0.23499999999999999</v>
      </c>
      <c r="P62" s="76">
        <v>0.26800000000000002</v>
      </c>
      <c r="Q62" s="76">
        <v>0.31900000000000001</v>
      </c>
      <c r="R62" s="76">
        <v>0.40799999999999997</v>
      </c>
      <c r="S62" s="76">
        <v>0.47499999999999998</v>
      </c>
      <c r="T62" s="76">
        <v>0.54300000000000004</v>
      </c>
      <c r="U62" s="76">
        <v>0.66200000000000003</v>
      </c>
      <c r="V62" s="76">
        <v>0.76100000000000001</v>
      </c>
      <c r="W62" s="76">
        <v>0.86099999999999999</v>
      </c>
      <c r="X62" s="76">
        <v>0.95599999999999996</v>
      </c>
      <c r="Y62" s="76">
        <v>1.1579999999999999</v>
      </c>
      <c r="Z62" s="76">
        <v>1.2470000000000001</v>
      </c>
      <c r="AA62" s="76">
        <v>1.3839999999999999</v>
      </c>
      <c r="AB62" s="76">
        <v>1.6080000000000001</v>
      </c>
      <c r="AC62" s="76">
        <v>1.9179999999999999</v>
      </c>
      <c r="AD62" s="76">
        <v>2.1749999999999998</v>
      </c>
      <c r="AE62" s="76">
        <v>2.4500000000000002</v>
      </c>
      <c r="AF62" s="76">
        <v>2.802</v>
      </c>
      <c r="AG62" s="76">
        <v>3.2669999999999999</v>
      </c>
      <c r="AH62" s="76">
        <v>3.827</v>
      </c>
      <c r="AI62" s="76">
        <v>4.6360000000000001</v>
      </c>
      <c r="AJ62" s="76">
        <v>5.68</v>
      </c>
      <c r="AK62" s="76">
        <v>6.3040000000000003</v>
      </c>
      <c r="AL62" s="76">
        <v>6.931</v>
      </c>
      <c r="AM62" s="76">
        <v>7.359</v>
      </c>
      <c r="AN62" s="76">
        <v>7.617</v>
      </c>
      <c r="AO62" s="76">
        <v>8.0960000000000001</v>
      </c>
      <c r="AP62" s="76">
        <v>8.3979999999999997</v>
      </c>
      <c r="AQ62" s="76">
        <v>8.0090000000000003</v>
      </c>
      <c r="AR62" s="76">
        <v>10.395</v>
      </c>
      <c r="AS62" s="76">
        <v>10.048999999999999</v>
      </c>
      <c r="AT62" s="76">
        <v>10.717000000000001</v>
      </c>
      <c r="AU62" s="76">
        <v>10.662000000000001</v>
      </c>
      <c r="AV62" s="76">
        <v>10.087999999999999</v>
      </c>
      <c r="AW62" s="76">
        <v>9.56</v>
      </c>
      <c r="AX62" s="76">
        <v>7.718</v>
      </c>
      <c r="AY62" s="76">
        <v>6.7309999999999999</v>
      </c>
      <c r="AZ62" s="76">
        <v>6.5609999999999999</v>
      </c>
      <c r="BA62" s="76">
        <v>7.2859999999999996</v>
      </c>
      <c r="BB62" s="76">
        <v>8.2550000000000008</v>
      </c>
      <c r="BC62" s="76">
        <v>7.9829999999999997</v>
      </c>
      <c r="BD62" s="76">
        <v>8.9179999999999993</v>
      </c>
      <c r="BE62" s="76">
        <v>8.8219999999999992</v>
      </c>
      <c r="BF62" s="76">
        <v>7.63</v>
      </c>
      <c r="BG62" s="76">
        <v>6.383</v>
      </c>
      <c r="BH62" s="76">
        <v>6.1109999999999998</v>
      </c>
      <c r="BI62" s="76">
        <v>8.7140000000000004</v>
      </c>
      <c r="BJ62" s="76">
        <v>7.4649999999999999</v>
      </c>
      <c r="BK62" s="76">
        <v>10.201000000000001</v>
      </c>
      <c r="BL62" s="76">
        <v>10.196999999999999</v>
      </c>
      <c r="BM62" s="76">
        <v>9.3870000000000005</v>
      </c>
      <c r="BN62" s="76">
        <v>7.625</v>
      </c>
      <c r="BO62" s="76">
        <v>8.2759999999999998</v>
      </c>
      <c r="BP62" s="76">
        <v>8.3460000000000001</v>
      </c>
      <c r="BQ62" s="76">
        <v>7.758</v>
      </c>
      <c r="BR62" s="76">
        <v>7.5549999999999997</v>
      </c>
      <c r="BS62" s="76">
        <v>7.6390000000000002</v>
      </c>
      <c r="BT62" s="76">
        <v>9.1669999999999998</v>
      </c>
      <c r="BU62" s="76">
        <v>10.794</v>
      </c>
      <c r="BV62" s="76">
        <v>11.478999999999999</v>
      </c>
      <c r="BW62" s="76">
        <v>11.528</v>
      </c>
      <c r="BX62" s="76">
        <v>12.497</v>
      </c>
      <c r="BY62" s="76">
        <v>13.464</v>
      </c>
    </row>
    <row r="63" spans="1:77" x14ac:dyDescent="0.25">
      <c r="A63" s="75" t="s">
        <v>219</v>
      </c>
      <c r="B63" s="75" t="s">
        <v>274</v>
      </c>
      <c r="C63" s="76">
        <v>8.0000000000000002E-3</v>
      </c>
      <c r="D63" s="76">
        <v>7.0000000000000001E-3</v>
      </c>
      <c r="E63" s="76">
        <v>8.9999999999999993E-3</v>
      </c>
      <c r="F63" s="76">
        <v>8.0000000000000002E-3</v>
      </c>
      <c r="G63" s="76">
        <v>1.2999999999999999E-2</v>
      </c>
      <c r="H63" s="76">
        <v>7.0000000000000001E-3</v>
      </c>
      <c r="I63" s="76">
        <v>8.0000000000000002E-3</v>
      </c>
      <c r="J63" s="76">
        <v>0.01</v>
      </c>
      <c r="K63" s="76">
        <v>1.0999999999999999E-2</v>
      </c>
      <c r="L63" s="76">
        <v>1.2999999999999999E-2</v>
      </c>
      <c r="M63" s="76">
        <v>1.4E-2</v>
      </c>
      <c r="N63" s="76">
        <v>1.6E-2</v>
      </c>
      <c r="O63" s="76">
        <v>1.7999999999999999E-2</v>
      </c>
      <c r="P63" s="76">
        <v>0.02</v>
      </c>
      <c r="Q63" s="76">
        <v>2.3E-2</v>
      </c>
      <c r="R63" s="76">
        <v>2.5000000000000001E-2</v>
      </c>
      <c r="S63" s="76">
        <v>2.9000000000000001E-2</v>
      </c>
      <c r="T63" s="76">
        <v>3.1E-2</v>
      </c>
      <c r="U63" s="76">
        <v>3.4000000000000002E-2</v>
      </c>
      <c r="V63" s="76">
        <v>4.2000000000000003E-2</v>
      </c>
      <c r="W63" s="76">
        <v>4.8000000000000001E-2</v>
      </c>
      <c r="X63" s="76">
        <v>5.3999999999999999E-2</v>
      </c>
      <c r="Y63" s="76">
        <v>5.8000000000000003E-2</v>
      </c>
      <c r="Z63" s="76">
        <v>7.9000000000000001E-2</v>
      </c>
      <c r="AA63" s="76">
        <v>7.5999999999999998E-2</v>
      </c>
      <c r="AB63" s="76">
        <v>0.109</v>
      </c>
      <c r="AC63" s="76">
        <v>0.11</v>
      </c>
      <c r="AD63" s="76">
        <v>0.13400000000000001</v>
      </c>
      <c r="AE63" s="76">
        <v>0.14299999999999999</v>
      </c>
      <c r="AF63" s="76">
        <v>0.14799999999999999</v>
      </c>
      <c r="AG63" s="76">
        <v>0.09</v>
      </c>
      <c r="AH63" s="76">
        <v>0.13</v>
      </c>
      <c r="AI63" s="76">
        <v>0.08</v>
      </c>
      <c r="AJ63" s="76">
        <v>8.5999999999999993E-2</v>
      </c>
      <c r="AK63" s="76">
        <v>0.16800000000000001</v>
      </c>
      <c r="AL63" s="76">
        <v>0.20899999999999999</v>
      </c>
      <c r="AM63" s="76">
        <v>0.69199999999999995</v>
      </c>
      <c r="AN63" s="76">
        <v>0.873</v>
      </c>
      <c r="AO63" s="76">
        <v>0.92100000000000004</v>
      </c>
      <c r="AP63" s="76">
        <v>1.3560000000000001</v>
      </c>
      <c r="AQ63" s="76">
        <v>1.6419999999999999</v>
      </c>
      <c r="AR63" s="76">
        <v>1.869</v>
      </c>
      <c r="AS63" s="76">
        <v>1.9470000000000001</v>
      </c>
      <c r="AT63" s="76">
        <v>1.853</v>
      </c>
      <c r="AU63" s="76">
        <v>1.99</v>
      </c>
      <c r="AV63" s="76">
        <v>2.0379999999999998</v>
      </c>
      <c r="AW63" s="76">
        <v>1.879</v>
      </c>
      <c r="AX63" s="76">
        <v>2.2389999999999999</v>
      </c>
      <c r="AY63" s="76">
        <v>1.5229999999999999</v>
      </c>
      <c r="AZ63" s="76">
        <v>1.679</v>
      </c>
      <c r="BA63" s="76">
        <v>1.81</v>
      </c>
      <c r="BB63" s="76">
        <v>2.04</v>
      </c>
      <c r="BC63" s="76">
        <v>2.0670000000000002</v>
      </c>
      <c r="BD63" s="76">
        <v>2.5910000000000002</v>
      </c>
      <c r="BE63" s="76">
        <v>2.8140000000000001</v>
      </c>
      <c r="BF63" s="76">
        <v>2.8610000000000002</v>
      </c>
      <c r="BG63" s="76">
        <v>3.1880000000000002</v>
      </c>
      <c r="BH63" s="76">
        <v>3.129</v>
      </c>
      <c r="BI63" s="76">
        <v>3.3290000000000002</v>
      </c>
      <c r="BJ63" s="76">
        <v>4.093</v>
      </c>
      <c r="BK63" s="76">
        <v>7.7270000000000003</v>
      </c>
      <c r="BL63" s="76">
        <v>8.0649999999999995</v>
      </c>
      <c r="BM63" s="76">
        <v>5.6779999999999999</v>
      </c>
      <c r="BN63" s="76">
        <v>5.7830000000000004</v>
      </c>
      <c r="BO63" s="76">
        <v>5.9660000000000002</v>
      </c>
      <c r="BP63" s="76">
        <v>6.2009999999999996</v>
      </c>
      <c r="BQ63" s="76">
        <v>6.4649999999999999</v>
      </c>
      <c r="BR63" s="76">
        <v>6.0869999999999997</v>
      </c>
      <c r="BS63" s="76">
        <v>6.3079999999999998</v>
      </c>
      <c r="BT63" s="76">
        <v>6.117</v>
      </c>
      <c r="BU63" s="76">
        <v>6.9029999999999996</v>
      </c>
      <c r="BV63" s="76">
        <v>6.9729999999999999</v>
      </c>
      <c r="BW63" s="76">
        <v>7.52</v>
      </c>
      <c r="BX63" s="76">
        <v>8.3580000000000005</v>
      </c>
      <c r="BY63" s="76">
        <v>8.6449999999999996</v>
      </c>
    </row>
    <row r="64" spans="1:77" x14ac:dyDescent="0.25">
      <c r="A64" s="72"/>
      <c r="B64" s="72" t="s">
        <v>189</v>
      </c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</row>
    <row r="65" spans="1:77" x14ac:dyDescent="0.25">
      <c r="A65" s="75" t="s">
        <v>275</v>
      </c>
      <c r="B65" s="75" t="s">
        <v>276</v>
      </c>
      <c r="C65" s="76">
        <v>0.17100000000000001</v>
      </c>
      <c r="D65" s="76">
        <v>0.21299999999999999</v>
      </c>
      <c r="E65" s="76">
        <v>0.30299999999999999</v>
      </c>
      <c r="F65" s="76">
        <v>0.34100000000000003</v>
      </c>
      <c r="G65" s="76">
        <v>0.40600000000000003</v>
      </c>
      <c r="H65" s="76">
        <v>0.38800000000000001</v>
      </c>
      <c r="I65" s="76">
        <v>0.41399999999999998</v>
      </c>
      <c r="J65" s="76">
        <v>0.53300000000000003</v>
      </c>
      <c r="K65" s="76">
        <v>0.56200000000000006</v>
      </c>
      <c r="L65" s="76">
        <v>0.76700000000000002</v>
      </c>
      <c r="M65" s="76">
        <v>0.83099999999999996</v>
      </c>
      <c r="N65" s="76">
        <v>0.91900000000000004</v>
      </c>
      <c r="O65" s="76">
        <v>0.94899999999999995</v>
      </c>
      <c r="P65" s="76">
        <v>0.89900000000000002</v>
      </c>
      <c r="Q65" s="76">
        <v>0.92700000000000005</v>
      </c>
      <c r="R65" s="76">
        <v>1.091</v>
      </c>
      <c r="S65" s="76">
        <v>1.175</v>
      </c>
      <c r="T65" s="76">
        <v>1.1120000000000001</v>
      </c>
      <c r="U65" s="76">
        <v>1.25</v>
      </c>
      <c r="V65" s="76">
        <v>1.2410000000000001</v>
      </c>
      <c r="W65" s="76">
        <v>1.5920000000000001</v>
      </c>
      <c r="X65" s="76">
        <v>2.133</v>
      </c>
      <c r="Y65" s="76">
        <v>2.081</v>
      </c>
      <c r="Z65" s="76">
        <v>2.3380000000000001</v>
      </c>
      <c r="AA65" s="76">
        <v>2.9359999999999999</v>
      </c>
      <c r="AB65" s="76">
        <v>4.21</v>
      </c>
      <c r="AC65" s="76">
        <v>3.0649999999999999</v>
      </c>
      <c r="AD65" s="76">
        <v>4.7309999999999999</v>
      </c>
      <c r="AE65" s="76">
        <v>5.3609999999999998</v>
      </c>
      <c r="AF65" s="76">
        <v>4.9130000000000003</v>
      </c>
      <c r="AG65" s="76">
        <v>6.0860000000000003</v>
      </c>
      <c r="AH65" s="76">
        <v>7.12</v>
      </c>
      <c r="AI65" s="76">
        <v>7.95</v>
      </c>
      <c r="AJ65" s="76">
        <v>8.1809999999999992</v>
      </c>
      <c r="AK65" s="76">
        <v>8.6630000000000003</v>
      </c>
      <c r="AL65" s="76">
        <v>9.1999999999999993</v>
      </c>
      <c r="AM65" s="76">
        <v>10.952999999999999</v>
      </c>
      <c r="AN65" s="76">
        <v>12.92</v>
      </c>
      <c r="AO65" s="76">
        <v>14.51</v>
      </c>
      <c r="AP65" s="76">
        <v>17.082000000000001</v>
      </c>
      <c r="AQ65" s="76">
        <v>19.207000000000001</v>
      </c>
      <c r="AR65" s="76">
        <v>18.530999999999999</v>
      </c>
      <c r="AS65" s="76">
        <v>17.071000000000002</v>
      </c>
      <c r="AT65" s="76">
        <v>12.901999999999999</v>
      </c>
      <c r="AU65" s="76">
        <v>13.069000000000001</v>
      </c>
      <c r="AV65" s="76">
        <v>14.372</v>
      </c>
      <c r="AW65" s="76">
        <v>18.300999999999998</v>
      </c>
      <c r="AX65" s="76">
        <v>18.853000000000002</v>
      </c>
      <c r="AY65" s="76">
        <v>21.574999999999999</v>
      </c>
      <c r="AZ65" s="76">
        <v>23.594999999999999</v>
      </c>
      <c r="BA65" s="76">
        <v>28.533000000000001</v>
      </c>
      <c r="BB65" s="76">
        <v>30.443999999999999</v>
      </c>
      <c r="BC65" s="76">
        <v>35.387</v>
      </c>
      <c r="BD65" s="76">
        <v>30.253</v>
      </c>
      <c r="BE65" s="76">
        <v>26.681000000000001</v>
      </c>
      <c r="BF65" s="76">
        <v>29.277000000000001</v>
      </c>
      <c r="BG65" s="76">
        <v>33.963000000000001</v>
      </c>
      <c r="BH65" s="76">
        <v>43.402999999999999</v>
      </c>
      <c r="BI65" s="76">
        <v>45.843000000000004</v>
      </c>
      <c r="BJ65" s="76">
        <v>48.34</v>
      </c>
      <c r="BK65" s="76">
        <v>24.832999999999998</v>
      </c>
      <c r="BL65" s="76">
        <v>33.000999999999998</v>
      </c>
      <c r="BM65" s="76">
        <v>37.947000000000003</v>
      </c>
      <c r="BN65" s="76">
        <v>38.819000000000003</v>
      </c>
      <c r="BO65" s="76">
        <v>41.387</v>
      </c>
      <c r="BP65" s="76">
        <v>40.267000000000003</v>
      </c>
      <c r="BQ65" s="76">
        <v>39.871000000000002</v>
      </c>
      <c r="BR65" s="76">
        <v>40.494999999999997</v>
      </c>
      <c r="BS65" s="76">
        <v>48.271000000000001</v>
      </c>
      <c r="BT65" s="76">
        <v>44.960999999999999</v>
      </c>
      <c r="BU65" s="76">
        <v>48.042000000000002</v>
      </c>
      <c r="BV65" s="76">
        <v>46.162999999999997</v>
      </c>
      <c r="BW65" s="76">
        <v>53.317</v>
      </c>
      <c r="BX65" s="76">
        <v>67.415000000000006</v>
      </c>
      <c r="BY65" s="76">
        <v>61.521999999999998</v>
      </c>
    </row>
    <row r="66" spans="1:77" x14ac:dyDescent="0.25">
      <c r="A66" s="75" t="s">
        <v>277</v>
      </c>
      <c r="B66" s="75" t="s">
        <v>278</v>
      </c>
      <c r="C66" s="76">
        <v>0.20899999999999999</v>
      </c>
      <c r="D66" s="76">
        <v>0.245</v>
      </c>
      <c r="E66" s="76">
        <v>0.30399999999999999</v>
      </c>
      <c r="F66" s="76">
        <v>0.32800000000000001</v>
      </c>
      <c r="G66" s="76">
        <v>0.34300000000000003</v>
      </c>
      <c r="H66" s="76">
        <v>0.35799999999999998</v>
      </c>
      <c r="I66" s="76">
        <v>0.42399999999999999</v>
      </c>
      <c r="J66" s="76">
        <v>0.48299999999999998</v>
      </c>
      <c r="K66" s="76">
        <v>0.5</v>
      </c>
      <c r="L66" s="76">
        <v>0.53200000000000003</v>
      </c>
      <c r="M66" s="76">
        <v>0.61299999999999999</v>
      </c>
      <c r="N66" s="76">
        <v>0.66700000000000004</v>
      </c>
      <c r="O66" s="76">
        <v>0.73599999999999999</v>
      </c>
      <c r="P66" s="76">
        <v>0.83699999999999997</v>
      </c>
      <c r="Q66" s="76">
        <v>0.94699999999999995</v>
      </c>
      <c r="R66" s="76">
        <v>1.0329999999999999</v>
      </c>
      <c r="S66" s="76">
        <v>1.1200000000000001</v>
      </c>
      <c r="T66" s="76">
        <v>1.2030000000000001</v>
      </c>
      <c r="U66" s="76">
        <v>1.29</v>
      </c>
      <c r="V66" s="76">
        <v>1.238</v>
      </c>
      <c r="W66" s="76">
        <v>1.391</v>
      </c>
      <c r="X66" s="76">
        <v>1.552</v>
      </c>
      <c r="Y66" s="76">
        <v>1.7130000000000001</v>
      </c>
      <c r="Z66" s="76">
        <v>1.883</v>
      </c>
      <c r="AA66" s="76">
        <v>2.1219999999999999</v>
      </c>
      <c r="AB66" s="76">
        <v>2.5099999999999998</v>
      </c>
      <c r="AC66" s="76">
        <v>2.964</v>
      </c>
      <c r="AD66" s="76">
        <v>3.3519999999999999</v>
      </c>
      <c r="AE66" s="76">
        <v>3.802</v>
      </c>
      <c r="AF66" s="76">
        <v>4.2919999999999998</v>
      </c>
      <c r="AG66" s="76">
        <v>4.7779999999999996</v>
      </c>
      <c r="AH66" s="76">
        <v>5.5129999999999999</v>
      </c>
      <c r="AI66" s="76">
        <v>6.2960000000000003</v>
      </c>
      <c r="AJ66" s="76">
        <v>7.25</v>
      </c>
      <c r="AK66" s="76">
        <v>8.2059999999999995</v>
      </c>
      <c r="AL66" s="76">
        <v>8.8650000000000002</v>
      </c>
      <c r="AM66" s="76">
        <v>9.4779999999999998</v>
      </c>
      <c r="AN66" s="76">
        <v>9.9860000000000007</v>
      </c>
      <c r="AO66" s="76">
        <v>10.29</v>
      </c>
      <c r="AP66" s="76">
        <v>10.843999999999999</v>
      </c>
      <c r="AQ66" s="76">
        <v>11.618</v>
      </c>
      <c r="AR66" s="76">
        <v>12.38</v>
      </c>
      <c r="AS66" s="76">
        <v>12.840999999999999</v>
      </c>
      <c r="AT66" s="76">
        <v>13.849</v>
      </c>
      <c r="AU66" s="76">
        <v>13.855</v>
      </c>
      <c r="AV66" s="76">
        <v>13.964</v>
      </c>
      <c r="AW66" s="76">
        <v>14.534000000000001</v>
      </c>
      <c r="AX66" s="76">
        <v>14.837</v>
      </c>
      <c r="AY66" s="76">
        <v>13.23</v>
      </c>
      <c r="AZ66" s="76">
        <v>13.628</v>
      </c>
      <c r="BA66" s="76">
        <v>13.987</v>
      </c>
      <c r="BB66" s="76">
        <v>14.840999999999999</v>
      </c>
      <c r="BC66" s="76">
        <v>15.39</v>
      </c>
      <c r="BD66" s="76">
        <v>15.526999999999999</v>
      </c>
      <c r="BE66" s="76">
        <v>15.861000000000001</v>
      </c>
      <c r="BF66" s="76">
        <v>16.631</v>
      </c>
      <c r="BG66" s="76">
        <v>14.885999999999999</v>
      </c>
      <c r="BH66" s="76">
        <v>12.145</v>
      </c>
      <c r="BI66" s="76">
        <v>12.875999999999999</v>
      </c>
      <c r="BJ66" s="76">
        <v>13.599</v>
      </c>
      <c r="BK66" s="76">
        <v>13.395</v>
      </c>
      <c r="BL66" s="76">
        <v>13.505000000000001</v>
      </c>
      <c r="BM66" s="76">
        <v>13.819000000000001</v>
      </c>
      <c r="BN66" s="76">
        <v>14.362</v>
      </c>
      <c r="BO66" s="76">
        <v>14.512</v>
      </c>
      <c r="BP66" s="76">
        <v>15.026999999999999</v>
      </c>
      <c r="BQ66" s="76">
        <v>15.256</v>
      </c>
      <c r="BR66" s="76">
        <v>15.632999999999999</v>
      </c>
      <c r="BS66" s="76">
        <v>15.882999999999999</v>
      </c>
      <c r="BT66" s="76">
        <v>16.417999999999999</v>
      </c>
      <c r="BU66" s="76">
        <v>16.754999999999999</v>
      </c>
      <c r="BV66" s="76">
        <v>16.143999999999998</v>
      </c>
      <c r="BW66" s="76">
        <v>17.213000000000001</v>
      </c>
      <c r="BX66" s="76">
        <v>18.312999999999999</v>
      </c>
      <c r="BY66" s="76">
        <v>19.088000000000001</v>
      </c>
    </row>
    <row r="67" spans="1:77" x14ac:dyDescent="0.25">
      <c r="A67" s="75" t="s">
        <v>228</v>
      </c>
      <c r="B67" s="75" t="s">
        <v>229</v>
      </c>
      <c r="C67" s="76">
        <v>0.24099999999999999</v>
      </c>
      <c r="D67" s="76">
        <v>0.27300000000000002</v>
      </c>
      <c r="E67" s="76">
        <v>0.34899999999999998</v>
      </c>
      <c r="F67" s="76">
        <v>0.39100000000000001</v>
      </c>
      <c r="G67" s="76">
        <v>0.41699999999999998</v>
      </c>
      <c r="H67" s="76">
        <v>0.439</v>
      </c>
      <c r="I67" s="76">
        <v>0.48599999999999999</v>
      </c>
      <c r="J67" s="76">
        <v>0.54300000000000004</v>
      </c>
      <c r="K67" s="76">
        <v>0.61099999999999999</v>
      </c>
      <c r="L67" s="76">
        <v>0.69199999999999995</v>
      </c>
      <c r="M67" s="76">
        <v>0.76200000000000001</v>
      </c>
      <c r="N67" s="76">
        <v>0.84299999999999997</v>
      </c>
      <c r="O67" s="76">
        <v>0.93899999999999995</v>
      </c>
      <c r="P67" s="76">
        <v>1.05</v>
      </c>
      <c r="Q67" s="76">
        <v>1.206</v>
      </c>
      <c r="R67" s="76">
        <v>1.361</v>
      </c>
      <c r="S67" s="76">
        <v>1.4910000000000001</v>
      </c>
      <c r="T67" s="76">
        <v>1.6459999999999999</v>
      </c>
      <c r="U67" s="76">
        <v>1.79</v>
      </c>
      <c r="V67" s="76">
        <v>2.0019999999999998</v>
      </c>
      <c r="W67" s="76">
        <v>2.298</v>
      </c>
      <c r="X67" s="76">
        <v>2.5270000000000001</v>
      </c>
      <c r="Y67" s="76">
        <v>2.7970000000000002</v>
      </c>
      <c r="Z67" s="76">
        <v>3.1869999999999998</v>
      </c>
      <c r="AA67" s="76">
        <v>3.6179999999999999</v>
      </c>
      <c r="AB67" s="76">
        <v>4.3029999999999999</v>
      </c>
      <c r="AC67" s="76">
        <v>4.6180000000000003</v>
      </c>
      <c r="AD67" s="76">
        <v>5.4459999999999997</v>
      </c>
      <c r="AE67" s="76">
        <v>6.101</v>
      </c>
      <c r="AF67" s="76">
        <v>6.8090000000000002</v>
      </c>
      <c r="AG67" s="76">
        <v>7.6379999999999999</v>
      </c>
      <c r="AH67" s="76">
        <v>8.4640000000000004</v>
      </c>
      <c r="AI67" s="76">
        <v>9.8659999999999997</v>
      </c>
      <c r="AJ67" s="76">
        <v>11.329000000000001</v>
      </c>
      <c r="AK67" s="76">
        <v>12.789</v>
      </c>
      <c r="AL67" s="76">
        <v>13.882</v>
      </c>
      <c r="AM67" s="76">
        <v>14.141</v>
      </c>
      <c r="AN67" s="76">
        <v>15.298</v>
      </c>
      <c r="AO67" s="76">
        <v>17.215</v>
      </c>
      <c r="AP67" s="76">
        <v>17.222000000000001</v>
      </c>
      <c r="AQ67" s="76">
        <v>17.666</v>
      </c>
      <c r="AR67" s="76">
        <v>19.247</v>
      </c>
      <c r="AS67" s="76">
        <v>20.379000000000001</v>
      </c>
      <c r="AT67" s="76">
        <v>19.986000000000001</v>
      </c>
      <c r="AU67" s="76">
        <v>20.238</v>
      </c>
      <c r="AV67" s="76">
        <v>18.135000000000002</v>
      </c>
      <c r="AW67" s="76">
        <v>17.518000000000001</v>
      </c>
      <c r="AX67" s="76">
        <v>17.707999999999998</v>
      </c>
      <c r="AY67" s="76">
        <v>16.315000000000001</v>
      </c>
      <c r="AZ67" s="76">
        <v>17.077000000000002</v>
      </c>
      <c r="BA67" s="76">
        <v>17.486999999999998</v>
      </c>
      <c r="BB67" s="76">
        <v>18.984000000000002</v>
      </c>
      <c r="BC67" s="76">
        <v>20.135000000000002</v>
      </c>
      <c r="BD67" s="76">
        <v>21.004999999999999</v>
      </c>
      <c r="BE67" s="76">
        <v>20.763000000000002</v>
      </c>
      <c r="BF67" s="76">
        <v>22.257999999999999</v>
      </c>
      <c r="BG67" s="76">
        <v>22.315000000000001</v>
      </c>
      <c r="BH67" s="76">
        <v>23.803000000000001</v>
      </c>
      <c r="BI67" s="76">
        <v>27.835999999999999</v>
      </c>
      <c r="BJ67" s="76">
        <v>29.007999999999999</v>
      </c>
      <c r="BK67" s="76">
        <v>31.413</v>
      </c>
      <c r="BL67" s="76">
        <v>31.497</v>
      </c>
      <c r="BM67" s="76">
        <v>33.140999999999998</v>
      </c>
      <c r="BN67" s="76">
        <v>31.911000000000001</v>
      </c>
      <c r="BO67" s="76">
        <v>32.183</v>
      </c>
      <c r="BP67" s="76">
        <v>32.435000000000002</v>
      </c>
      <c r="BQ67" s="76">
        <v>32.270000000000003</v>
      </c>
      <c r="BR67" s="76">
        <v>32.857999999999997</v>
      </c>
      <c r="BS67" s="76">
        <v>33.127000000000002</v>
      </c>
      <c r="BT67" s="76">
        <v>33.404000000000003</v>
      </c>
      <c r="BU67" s="76">
        <v>36.308</v>
      </c>
      <c r="BV67" s="76">
        <v>35.954999999999998</v>
      </c>
      <c r="BW67" s="76">
        <v>34.241999999999997</v>
      </c>
      <c r="BX67" s="76">
        <v>37.911000000000001</v>
      </c>
      <c r="BY67" s="76">
        <v>41.366999999999997</v>
      </c>
    </row>
    <row r="68" spans="1:77" x14ac:dyDescent="0.25">
      <c r="A68" s="75" t="s">
        <v>217</v>
      </c>
      <c r="B68" s="75" t="s">
        <v>279</v>
      </c>
      <c r="C68" s="76">
        <v>2.7E-2</v>
      </c>
      <c r="D68" s="76">
        <v>2.8000000000000001E-2</v>
      </c>
      <c r="E68" s="76">
        <v>3.1E-2</v>
      </c>
      <c r="F68" s="76">
        <v>4.5999999999999999E-2</v>
      </c>
      <c r="G68" s="76">
        <v>5.6000000000000001E-2</v>
      </c>
      <c r="H68" s="76">
        <v>6.9000000000000006E-2</v>
      </c>
      <c r="I68" s="76">
        <v>8.7999999999999995E-2</v>
      </c>
      <c r="J68" s="76">
        <v>0.10100000000000001</v>
      </c>
      <c r="K68" s="76">
        <v>0.12</v>
      </c>
      <c r="L68" s="76">
        <v>0.14199999999999999</v>
      </c>
      <c r="M68" s="76">
        <v>0.16</v>
      </c>
      <c r="N68" s="76">
        <v>0.17299999999999999</v>
      </c>
      <c r="O68" s="76">
        <v>0.20599999999999999</v>
      </c>
      <c r="P68" s="76">
        <v>0.23400000000000001</v>
      </c>
      <c r="Q68" s="76">
        <v>0.28599999999999998</v>
      </c>
      <c r="R68" s="76">
        <v>0.35599999999999998</v>
      </c>
      <c r="S68" s="76">
        <v>0.42</v>
      </c>
      <c r="T68" s="76">
        <v>0.48</v>
      </c>
      <c r="U68" s="76">
        <v>0.54600000000000004</v>
      </c>
      <c r="V68" s="76">
        <v>0.64300000000000002</v>
      </c>
      <c r="W68" s="76">
        <v>0.74099999999999999</v>
      </c>
      <c r="X68" s="76">
        <v>0.77500000000000002</v>
      </c>
      <c r="Y68" s="76">
        <v>0.86299999999999999</v>
      </c>
      <c r="Z68" s="76">
        <v>0.96199999999999997</v>
      </c>
      <c r="AA68" s="76">
        <v>1.0549999999999999</v>
      </c>
      <c r="AB68" s="76">
        <v>1.1679999999999999</v>
      </c>
      <c r="AC68" s="76">
        <v>1.3049999999999999</v>
      </c>
      <c r="AD68" s="76">
        <v>1.5289999999999999</v>
      </c>
      <c r="AE68" s="76">
        <v>1.738</v>
      </c>
      <c r="AF68" s="76">
        <v>2.0049999999999999</v>
      </c>
      <c r="AG68" s="76">
        <v>2.234</v>
      </c>
      <c r="AH68" s="76">
        <v>2.4830000000000001</v>
      </c>
      <c r="AI68" s="76">
        <v>3.3</v>
      </c>
      <c r="AJ68" s="76">
        <v>3.7570000000000001</v>
      </c>
      <c r="AK68" s="76">
        <v>4.452</v>
      </c>
      <c r="AL68" s="76">
        <v>4.87</v>
      </c>
      <c r="AM68" s="76">
        <v>4.95</v>
      </c>
      <c r="AN68" s="76">
        <v>5.49</v>
      </c>
      <c r="AO68" s="76">
        <v>6.931</v>
      </c>
      <c r="AP68" s="76">
        <v>6.4169999999999998</v>
      </c>
      <c r="AQ68" s="76">
        <v>6.0129999999999999</v>
      </c>
      <c r="AR68" s="76">
        <v>7.1609999999999996</v>
      </c>
      <c r="AS68" s="76">
        <v>7.4660000000000002</v>
      </c>
      <c r="AT68" s="76">
        <v>7.327</v>
      </c>
      <c r="AU68" s="76">
        <v>7.5439999999999996</v>
      </c>
      <c r="AV68" s="76">
        <v>7.0330000000000004</v>
      </c>
      <c r="AW68" s="76">
        <v>6.2110000000000003</v>
      </c>
      <c r="AX68" s="76">
        <v>5.2869999999999999</v>
      </c>
      <c r="AY68" s="76">
        <v>4.88</v>
      </c>
      <c r="AZ68" s="76">
        <v>4.6479999999999997</v>
      </c>
      <c r="BA68" s="76">
        <v>5.2439999999999998</v>
      </c>
      <c r="BB68" s="76">
        <v>4.8949999999999996</v>
      </c>
      <c r="BC68" s="76">
        <v>5.7450000000000001</v>
      </c>
      <c r="BD68" s="76">
        <v>6.2889999999999997</v>
      </c>
      <c r="BE68" s="76">
        <v>6.1379999999999999</v>
      </c>
      <c r="BF68" s="76">
        <v>5.5919999999999996</v>
      </c>
      <c r="BG68" s="76">
        <v>4.6580000000000004</v>
      </c>
      <c r="BH68" s="76">
        <v>5.5590000000000002</v>
      </c>
      <c r="BI68" s="76">
        <v>7.2729999999999997</v>
      </c>
      <c r="BJ68" s="76">
        <v>6.4</v>
      </c>
      <c r="BK68" s="76">
        <v>8.0020000000000007</v>
      </c>
      <c r="BL68" s="76">
        <v>8.093</v>
      </c>
      <c r="BM68" s="76">
        <v>8.9890000000000008</v>
      </c>
      <c r="BN68" s="76">
        <v>7.6150000000000002</v>
      </c>
      <c r="BO68" s="76">
        <v>7.8239999999999998</v>
      </c>
      <c r="BP68" s="76">
        <v>7.8659999999999997</v>
      </c>
      <c r="BQ68" s="76">
        <v>8.2089999999999996</v>
      </c>
      <c r="BR68" s="76">
        <v>8.0670000000000002</v>
      </c>
      <c r="BS68" s="76">
        <v>8.7929999999999993</v>
      </c>
      <c r="BT68" s="76">
        <v>9.2119999999999997</v>
      </c>
      <c r="BU68" s="76">
        <v>10.682</v>
      </c>
      <c r="BV68" s="76">
        <v>10.763999999999999</v>
      </c>
      <c r="BW68" s="76">
        <v>11.589</v>
      </c>
      <c r="BX68" s="76">
        <v>11.936999999999999</v>
      </c>
      <c r="BY68" s="76">
        <v>13.06</v>
      </c>
    </row>
    <row r="69" spans="1:77" x14ac:dyDescent="0.25">
      <c r="A69" s="75" t="s">
        <v>219</v>
      </c>
      <c r="B69" s="75" t="s">
        <v>274</v>
      </c>
      <c r="C69" s="76">
        <v>0.214</v>
      </c>
      <c r="D69" s="76">
        <v>0.245</v>
      </c>
      <c r="E69" s="76">
        <v>0.318</v>
      </c>
      <c r="F69" s="76">
        <v>0.34599999999999997</v>
      </c>
      <c r="G69" s="76">
        <v>0.36099999999999999</v>
      </c>
      <c r="H69" s="76">
        <v>0.37</v>
      </c>
      <c r="I69" s="76">
        <v>0.39800000000000002</v>
      </c>
      <c r="J69" s="76">
        <v>0.442</v>
      </c>
      <c r="K69" s="76">
        <v>0.49099999999999999</v>
      </c>
      <c r="L69" s="76">
        <v>0.55000000000000004</v>
      </c>
      <c r="M69" s="76">
        <v>0.60199999999999998</v>
      </c>
      <c r="N69" s="76">
        <v>0.67</v>
      </c>
      <c r="O69" s="76">
        <v>0.73299999999999998</v>
      </c>
      <c r="P69" s="76">
        <v>0.81599999999999995</v>
      </c>
      <c r="Q69" s="76">
        <v>0.91900000000000004</v>
      </c>
      <c r="R69" s="76">
        <v>1.0049999999999999</v>
      </c>
      <c r="S69" s="76">
        <v>1.071</v>
      </c>
      <c r="T69" s="76">
        <v>1.1659999999999999</v>
      </c>
      <c r="U69" s="76">
        <v>1.244</v>
      </c>
      <c r="V69" s="76">
        <v>1.359</v>
      </c>
      <c r="W69" s="76">
        <v>1.5569999999999999</v>
      </c>
      <c r="X69" s="76">
        <v>1.7529999999999999</v>
      </c>
      <c r="Y69" s="76">
        <v>1.9339999999999999</v>
      </c>
      <c r="Z69" s="76">
        <v>2.2250000000000001</v>
      </c>
      <c r="AA69" s="76">
        <v>2.5630000000000002</v>
      </c>
      <c r="AB69" s="76">
        <v>3.1349999999999998</v>
      </c>
      <c r="AC69" s="76">
        <v>3.3130000000000002</v>
      </c>
      <c r="AD69" s="76">
        <v>3.9169999999999998</v>
      </c>
      <c r="AE69" s="76">
        <v>4.3630000000000004</v>
      </c>
      <c r="AF69" s="76">
        <v>4.8029999999999999</v>
      </c>
      <c r="AG69" s="76">
        <v>5.4029999999999996</v>
      </c>
      <c r="AH69" s="76">
        <v>5.9809999999999999</v>
      </c>
      <c r="AI69" s="76">
        <v>6.5659999999999998</v>
      </c>
      <c r="AJ69" s="76">
        <v>7.5709999999999997</v>
      </c>
      <c r="AK69" s="76">
        <v>8.3369999999999997</v>
      </c>
      <c r="AL69" s="76">
        <v>9.0120000000000005</v>
      </c>
      <c r="AM69" s="76">
        <v>9.1910000000000007</v>
      </c>
      <c r="AN69" s="76">
        <v>9.8079999999999998</v>
      </c>
      <c r="AO69" s="76">
        <v>10.284000000000001</v>
      </c>
      <c r="AP69" s="76">
        <v>10.805</v>
      </c>
      <c r="AQ69" s="76">
        <v>11.653</v>
      </c>
      <c r="AR69" s="76">
        <v>12.086</v>
      </c>
      <c r="AS69" s="76">
        <v>12.914</v>
      </c>
      <c r="AT69" s="76">
        <v>12.659000000000001</v>
      </c>
      <c r="AU69" s="76">
        <v>12.694000000000001</v>
      </c>
      <c r="AV69" s="76">
        <v>11.102</v>
      </c>
      <c r="AW69" s="76">
        <v>11.307</v>
      </c>
      <c r="AX69" s="76">
        <v>12.420999999999999</v>
      </c>
      <c r="AY69" s="76">
        <v>11.435</v>
      </c>
      <c r="AZ69" s="76">
        <v>12.429</v>
      </c>
      <c r="BA69" s="76">
        <v>12.243</v>
      </c>
      <c r="BB69" s="76">
        <v>14.089</v>
      </c>
      <c r="BC69" s="76">
        <v>14.391</v>
      </c>
      <c r="BD69" s="76">
        <v>14.715999999999999</v>
      </c>
      <c r="BE69" s="76">
        <v>14.625</v>
      </c>
      <c r="BF69" s="76">
        <v>16.666</v>
      </c>
      <c r="BG69" s="76">
        <v>17.657</v>
      </c>
      <c r="BH69" s="76">
        <v>18.242999999999999</v>
      </c>
      <c r="BI69" s="76">
        <v>20.562999999999999</v>
      </c>
      <c r="BJ69" s="76">
        <v>22.608000000000001</v>
      </c>
      <c r="BK69" s="76">
        <v>23.411000000000001</v>
      </c>
      <c r="BL69" s="76">
        <v>23.404</v>
      </c>
      <c r="BM69" s="76">
        <v>24.152000000000001</v>
      </c>
      <c r="BN69" s="76">
        <v>24.297000000000001</v>
      </c>
      <c r="BO69" s="76">
        <v>24.359000000000002</v>
      </c>
      <c r="BP69" s="76">
        <v>24.57</v>
      </c>
      <c r="BQ69" s="76">
        <v>24.061</v>
      </c>
      <c r="BR69" s="76">
        <v>24.791</v>
      </c>
      <c r="BS69" s="76">
        <v>24.334</v>
      </c>
      <c r="BT69" s="76">
        <v>24.192</v>
      </c>
      <c r="BU69" s="76">
        <v>25.626999999999999</v>
      </c>
      <c r="BV69" s="76">
        <v>25.190999999999999</v>
      </c>
      <c r="BW69" s="76">
        <v>22.652999999999999</v>
      </c>
      <c r="BX69" s="76">
        <v>25.975000000000001</v>
      </c>
      <c r="BY69" s="76">
        <v>28.308</v>
      </c>
    </row>
    <row r="70" spans="1:77" x14ac:dyDescent="0.25">
      <c r="A70" s="75" t="s">
        <v>280</v>
      </c>
      <c r="B70" s="75" t="s">
        <v>221</v>
      </c>
      <c r="C70" s="76">
        <v>1.024</v>
      </c>
      <c r="D70" s="76">
        <v>1.3520000000000001</v>
      </c>
      <c r="E70" s="76">
        <v>1.7470000000000001</v>
      </c>
      <c r="F70" s="76">
        <v>1.714</v>
      </c>
      <c r="G70" s="76">
        <v>1.6930000000000001</v>
      </c>
      <c r="H70" s="76">
        <v>1.78</v>
      </c>
      <c r="I70" s="76">
        <v>2.1059999999999999</v>
      </c>
      <c r="J70" s="76">
        <v>2.327</v>
      </c>
      <c r="K70" s="76">
        <v>2.6789999999999998</v>
      </c>
      <c r="L70" s="76">
        <v>3.0529999999999999</v>
      </c>
      <c r="M70" s="76">
        <v>3.5030000000000001</v>
      </c>
      <c r="N70" s="76">
        <v>4.2270000000000003</v>
      </c>
      <c r="O70" s="76">
        <v>4.4240000000000004</v>
      </c>
      <c r="P70" s="76">
        <v>4.6669999999999998</v>
      </c>
      <c r="Q70" s="76">
        <v>5.0389999999999997</v>
      </c>
      <c r="R70" s="76">
        <v>5.7839999999999998</v>
      </c>
      <c r="S70" s="76">
        <v>6.4260000000000002</v>
      </c>
      <c r="T70" s="76">
        <v>7.1260000000000003</v>
      </c>
      <c r="U70" s="76">
        <v>7.827</v>
      </c>
      <c r="V70" s="76">
        <v>7.8449999999999998</v>
      </c>
      <c r="W70" s="76">
        <v>9.3290000000000006</v>
      </c>
      <c r="X70" s="76">
        <v>10.163</v>
      </c>
      <c r="Y70" s="76">
        <v>12.218</v>
      </c>
      <c r="Z70" s="76">
        <v>13.196999999999999</v>
      </c>
      <c r="AA70" s="76">
        <v>15.448</v>
      </c>
      <c r="AB70" s="76">
        <v>15.179</v>
      </c>
      <c r="AC70" s="76">
        <v>16.326000000000001</v>
      </c>
      <c r="AD70" s="76">
        <v>18.100000000000001</v>
      </c>
      <c r="AE70" s="76">
        <v>22.498999999999999</v>
      </c>
      <c r="AF70" s="76">
        <v>24.943999999999999</v>
      </c>
      <c r="AG70" s="76">
        <v>27.68</v>
      </c>
      <c r="AH70" s="76">
        <v>29.638999999999999</v>
      </c>
      <c r="AI70" s="76">
        <v>29.131</v>
      </c>
      <c r="AJ70" s="76">
        <v>33.235999999999997</v>
      </c>
      <c r="AK70" s="76">
        <v>36.027000000000001</v>
      </c>
      <c r="AL70" s="76">
        <v>45.27</v>
      </c>
      <c r="AM70" s="76">
        <v>52.838999999999999</v>
      </c>
      <c r="AN70" s="76">
        <v>74.566999999999993</v>
      </c>
      <c r="AO70" s="76">
        <v>76.135999999999996</v>
      </c>
      <c r="AP70" s="76">
        <v>93.92</v>
      </c>
      <c r="AQ70" s="76">
        <v>97.57</v>
      </c>
      <c r="AR70" s="76">
        <v>99.721000000000004</v>
      </c>
      <c r="AS70" s="76">
        <v>103.979</v>
      </c>
      <c r="AT70" s="76">
        <v>112.11799999999999</v>
      </c>
      <c r="AU70" s="76">
        <v>107.602</v>
      </c>
      <c r="AV70" s="76">
        <v>112.39700000000001</v>
      </c>
      <c r="AW70" s="76">
        <v>116.806</v>
      </c>
      <c r="AX70" s="76">
        <v>120.408</v>
      </c>
      <c r="AY70" s="76">
        <v>131.303</v>
      </c>
      <c r="AZ70" s="76">
        <v>149.71299999999999</v>
      </c>
      <c r="BA70" s="76">
        <v>159.71</v>
      </c>
      <c r="BB70" s="76">
        <v>154.92699999999999</v>
      </c>
      <c r="BC70" s="76">
        <v>163.554</v>
      </c>
      <c r="BD70" s="76">
        <v>158.92599999999999</v>
      </c>
      <c r="BE70" s="76">
        <v>174.268</v>
      </c>
      <c r="BF70" s="76">
        <v>176.52199999999999</v>
      </c>
      <c r="BG70" s="76">
        <v>178.649</v>
      </c>
      <c r="BH70" s="76">
        <v>181.51</v>
      </c>
      <c r="BI70" s="76">
        <v>201.96</v>
      </c>
      <c r="BJ70" s="76">
        <v>185.447</v>
      </c>
      <c r="BK70" s="76">
        <v>182.96799999999999</v>
      </c>
      <c r="BL70" s="76">
        <v>202.63</v>
      </c>
      <c r="BM70" s="76">
        <v>206.04300000000001</v>
      </c>
      <c r="BN70" s="76">
        <v>188.024</v>
      </c>
      <c r="BO70" s="76">
        <v>222.90600000000001</v>
      </c>
      <c r="BP70" s="76">
        <v>222.12200000000001</v>
      </c>
      <c r="BQ70" s="76">
        <v>227.93100000000001</v>
      </c>
      <c r="BR70" s="76">
        <v>232.13800000000001</v>
      </c>
      <c r="BS70" s="76">
        <v>241.60499999999999</v>
      </c>
      <c r="BT70" s="76">
        <v>237.74299999999999</v>
      </c>
      <c r="BU70" s="76">
        <v>261.49799999999999</v>
      </c>
      <c r="BV70" s="76">
        <v>225.73099999999999</v>
      </c>
      <c r="BW70" s="76">
        <v>290.47300000000001</v>
      </c>
      <c r="BX70" s="76">
        <v>277.185</v>
      </c>
      <c r="BY70" s="76">
        <v>320.07799999999997</v>
      </c>
    </row>
    <row r="71" spans="1:77" x14ac:dyDescent="0.25">
      <c r="A71" s="75" t="s">
        <v>281</v>
      </c>
      <c r="B71" s="75" t="s">
        <v>282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6">
        <v>-1.4350000000000001</v>
      </c>
      <c r="AG71" s="76">
        <v>-2.1850000000000001</v>
      </c>
      <c r="AH71" s="76">
        <v>-5.5720000000000001</v>
      </c>
      <c r="AI71" s="76">
        <v>-11.358000000000001</v>
      </c>
      <c r="AJ71" s="76">
        <v>-13.457000000000001</v>
      </c>
      <c r="AK71" s="76">
        <v>-15.413</v>
      </c>
      <c r="AL71" s="76">
        <v>-9.9580000000000002</v>
      </c>
      <c r="AM71" s="76">
        <v>-5.8520000000000003</v>
      </c>
      <c r="AN71" s="76">
        <v>12.340999999999999</v>
      </c>
      <c r="AO71" s="76">
        <v>10.327999999999999</v>
      </c>
      <c r="AP71" s="76">
        <v>23.695</v>
      </c>
      <c r="AQ71" s="76">
        <v>21.792999999999999</v>
      </c>
      <c r="AR71" s="76">
        <v>18.05</v>
      </c>
      <c r="AS71" s="76">
        <v>15.965999999999999</v>
      </c>
      <c r="AT71" s="76">
        <v>21.231000000000002</v>
      </c>
      <c r="AU71" s="76">
        <v>15.624000000000001</v>
      </c>
      <c r="AV71" s="76">
        <v>18.995000000000001</v>
      </c>
      <c r="AW71" s="76">
        <v>21.527999999999999</v>
      </c>
      <c r="AX71" s="76">
        <v>22.582000000000001</v>
      </c>
      <c r="AY71" s="76">
        <v>31.971</v>
      </c>
      <c r="AZ71" s="76">
        <v>47.225000000000001</v>
      </c>
      <c r="BA71" s="76">
        <v>52.372999999999998</v>
      </c>
      <c r="BB71" s="76">
        <v>37.78</v>
      </c>
      <c r="BC71" s="76">
        <v>39.363999999999997</v>
      </c>
      <c r="BD71" s="76">
        <v>28.366</v>
      </c>
      <c r="BE71" s="76">
        <v>39.265999999999998</v>
      </c>
      <c r="BF71" s="76">
        <v>35.328000000000003</v>
      </c>
      <c r="BG71" s="76">
        <v>30.167000000000002</v>
      </c>
      <c r="BH71" s="76">
        <v>24.001000000000001</v>
      </c>
      <c r="BI71" s="76">
        <v>35.844999999999999</v>
      </c>
      <c r="BJ71" s="76">
        <v>10.473000000000001</v>
      </c>
      <c r="BK71" s="76">
        <v>6.0069999999999997</v>
      </c>
      <c r="BL71" s="76">
        <v>22.521999999999998</v>
      </c>
      <c r="BM71" s="76">
        <v>20.64</v>
      </c>
      <c r="BN71" s="76">
        <v>-1.4059999999999999</v>
      </c>
      <c r="BO71" s="76">
        <v>31.07</v>
      </c>
      <c r="BP71" s="76">
        <v>27.917000000000002</v>
      </c>
      <c r="BQ71" s="76">
        <v>31.38</v>
      </c>
      <c r="BR71" s="76">
        <v>31.134</v>
      </c>
      <c r="BS71" s="76">
        <v>34.488</v>
      </c>
      <c r="BT71" s="76">
        <v>22.734999999999999</v>
      </c>
      <c r="BU71" s="76">
        <v>37.146999999999998</v>
      </c>
      <c r="BV71" s="76">
        <v>-5.367</v>
      </c>
      <c r="BW71" s="76">
        <v>47.012999999999998</v>
      </c>
      <c r="BX71" s="76">
        <v>12.148999999999999</v>
      </c>
      <c r="BY71" s="76">
        <v>37.659999999999997</v>
      </c>
    </row>
    <row r="72" spans="1:77" x14ac:dyDescent="0.25">
      <c r="A72" s="72"/>
      <c r="B72" s="72" t="s">
        <v>75</v>
      </c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</row>
    <row r="73" spans="1:77" x14ac:dyDescent="0.25">
      <c r="A73" s="72"/>
      <c r="B73" s="72" t="s">
        <v>220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</row>
    <row r="74" spans="1:77" x14ac:dyDescent="0.25">
      <c r="A74" s="72"/>
      <c r="B74" s="72" t="s">
        <v>190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</row>
    <row r="75" spans="1:77" x14ac:dyDescent="0.25">
      <c r="A75" s="75" t="s">
        <v>280</v>
      </c>
      <c r="B75" s="75" t="s">
        <v>221</v>
      </c>
      <c r="C75" s="76">
        <v>1.024</v>
      </c>
      <c r="D75" s="76">
        <v>1.3520000000000001</v>
      </c>
      <c r="E75" s="76">
        <v>1.7470000000000001</v>
      </c>
      <c r="F75" s="76">
        <v>1.714</v>
      </c>
      <c r="G75" s="76">
        <v>1.6930000000000001</v>
      </c>
      <c r="H75" s="76">
        <v>1.78</v>
      </c>
      <c r="I75" s="76">
        <v>2.1059999999999999</v>
      </c>
      <c r="J75" s="76">
        <v>2.327</v>
      </c>
      <c r="K75" s="76">
        <v>2.6789999999999998</v>
      </c>
      <c r="L75" s="76">
        <v>3.0529999999999999</v>
      </c>
      <c r="M75" s="76">
        <v>3.5030000000000001</v>
      </c>
      <c r="N75" s="76">
        <v>4.2270000000000003</v>
      </c>
      <c r="O75" s="76">
        <v>4.4240000000000004</v>
      </c>
      <c r="P75" s="76">
        <v>4.6669999999999998</v>
      </c>
      <c r="Q75" s="76">
        <v>5.0389999999999997</v>
      </c>
      <c r="R75" s="76">
        <v>5.7839999999999998</v>
      </c>
      <c r="S75" s="76">
        <v>6.4260000000000002</v>
      </c>
      <c r="T75" s="76">
        <v>7.1260000000000003</v>
      </c>
      <c r="U75" s="76">
        <v>7.827</v>
      </c>
      <c r="V75" s="76">
        <v>7.8449999999999998</v>
      </c>
      <c r="W75" s="76">
        <v>9.3290000000000006</v>
      </c>
      <c r="X75" s="76">
        <v>10.163</v>
      </c>
      <c r="Y75" s="76">
        <v>12.218</v>
      </c>
      <c r="Z75" s="76">
        <v>13.196999999999999</v>
      </c>
      <c r="AA75" s="76">
        <v>15.448</v>
      </c>
      <c r="AB75" s="76">
        <v>15.179</v>
      </c>
      <c r="AC75" s="76">
        <v>16.326000000000001</v>
      </c>
      <c r="AD75" s="76">
        <v>18.100000000000001</v>
      </c>
      <c r="AE75" s="76">
        <v>22.498999999999999</v>
      </c>
      <c r="AF75" s="76">
        <v>24.943999999999999</v>
      </c>
      <c r="AG75" s="76">
        <v>27.68</v>
      </c>
      <c r="AH75" s="76">
        <v>29.638999999999999</v>
      </c>
      <c r="AI75" s="76">
        <v>29.131</v>
      </c>
      <c r="AJ75" s="76">
        <v>33.235999999999997</v>
      </c>
      <c r="AK75" s="76">
        <v>36.027000000000001</v>
      </c>
      <c r="AL75" s="76">
        <v>45.27</v>
      </c>
      <c r="AM75" s="76">
        <v>52.838999999999999</v>
      </c>
      <c r="AN75" s="76">
        <v>74.566999999999993</v>
      </c>
      <c r="AO75" s="76">
        <v>76.135999999999996</v>
      </c>
      <c r="AP75" s="76">
        <v>93.92</v>
      </c>
      <c r="AQ75" s="76">
        <v>97.57</v>
      </c>
      <c r="AR75" s="76">
        <v>99.721000000000004</v>
      </c>
      <c r="AS75" s="76">
        <v>103.979</v>
      </c>
      <c r="AT75" s="76">
        <v>112.11799999999999</v>
      </c>
      <c r="AU75" s="76">
        <v>107.602</v>
      </c>
      <c r="AV75" s="76">
        <v>112.39700000000001</v>
      </c>
      <c r="AW75" s="76">
        <v>116.806</v>
      </c>
      <c r="AX75" s="76">
        <v>120.408</v>
      </c>
      <c r="AY75" s="76">
        <v>131.303</v>
      </c>
      <c r="AZ75" s="76">
        <v>149.71299999999999</v>
      </c>
      <c r="BA75" s="76">
        <v>159.71</v>
      </c>
      <c r="BB75" s="76">
        <v>154.92699999999999</v>
      </c>
      <c r="BC75" s="76">
        <v>163.554</v>
      </c>
      <c r="BD75" s="76">
        <v>158.92599999999999</v>
      </c>
      <c r="BE75" s="76">
        <v>174.268</v>
      </c>
      <c r="BF75" s="76">
        <v>176.52199999999999</v>
      </c>
      <c r="BG75" s="76">
        <v>178.649</v>
      </c>
      <c r="BH75" s="76">
        <v>181.51</v>
      </c>
      <c r="BI75" s="76">
        <v>201.96</v>
      </c>
      <c r="BJ75" s="76">
        <v>185.447</v>
      </c>
      <c r="BK75" s="76">
        <v>182.96799999999999</v>
      </c>
      <c r="BL75" s="76">
        <v>202.63</v>
      </c>
      <c r="BM75" s="76">
        <v>206.04300000000001</v>
      </c>
      <c r="BN75" s="76">
        <v>188.024</v>
      </c>
      <c r="BO75" s="76">
        <v>222.90600000000001</v>
      </c>
      <c r="BP75" s="76">
        <v>222.12200000000001</v>
      </c>
      <c r="BQ75" s="76">
        <v>227.93100000000001</v>
      </c>
      <c r="BR75" s="76">
        <v>232.13800000000001</v>
      </c>
      <c r="BS75" s="76">
        <v>241.60499999999999</v>
      </c>
      <c r="BT75" s="76">
        <v>237.74299999999999</v>
      </c>
      <c r="BU75" s="76">
        <v>261.49799999999999</v>
      </c>
      <c r="BV75" s="76">
        <v>225.73099999999999</v>
      </c>
      <c r="BW75" s="76">
        <v>290.47300000000001</v>
      </c>
      <c r="BX75" s="76">
        <v>277.185</v>
      </c>
      <c r="BY75" s="76">
        <v>320.07799999999997</v>
      </c>
    </row>
    <row r="76" spans="1:77" x14ac:dyDescent="0.25">
      <c r="A76" s="72"/>
      <c r="B76" s="72" t="s">
        <v>189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</row>
    <row r="77" spans="1:77" x14ac:dyDescent="0.25">
      <c r="A77" s="75" t="s">
        <v>283</v>
      </c>
      <c r="B77" s="75" t="s">
        <v>284</v>
      </c>
      <c r="C77" s="76">
        <v>1.024</v>
      </c>
      <c r="D77" s="76">
        <v>1.3520000000000001</v>
      </c>
      <c r="E77" s="76">
        <v>1.7470000000000001</v>
      </c>
      <c r="F77" s="76">
        <v>1.714</v>
      </c>
      <c r="G77" s="76">
        <v>1.6930000000000001</v>
      </c>
      <c r="H77" s="76">
        <v>1.78</v>
      </c>
      <c r="I77" s="76">
        <v>2.1059999999999999</v>
      </c>
      <c r="J77" s="76">
        <v>2.327</v>
      </c>
      <c r="K77" s="76">
        <v>2.6789999999999998</v>
      </c>
      <c r="L77" s="76">
        <v>3.0529999999999999</v>
      </c>
      <c r="M77" s="76">
        <v>3.5030000000000001</v>
      </c>
      <c r="N77" s="76">
        <v>4.2270000000000003</v>
      </c>
      <c r="O77" s="76">
        <v>4.4240000000000004</v>
      </c>
      <c r="P77" s="76">
        <v>4.6669999999999998</v>
      </c>
      <c r="Q77" s="76">
        <v>5.0389999999999997</v>
      </c>
      <c r="R77" s="76">
        <v>5.7839999999999998</v>
      </c>
      <c r="S77" s="76">
        <v>6.4260000000000002</v>
      </c>
      <c r="T77" s="76">
        <v>7.1260000000000003</v>
      </c>
      <c r="U77" s="76">
        <v>7.827</v>
      </c>
      <c r="V77" s="76">
        <v>7.8449999999999998</v>
      </c>
      <c r="W77" s="76">
        <v>9.3290000000000006</v>
      </c>
      <c r="X77" s="76">
        <v>10.163</v>
      </c>
      <c r="Y77" s="76">
        <v>12.218</v>
      </c>
      <c r="Z77" s="76">
        <v>13.196999999999999</v>
      </c>
      <c r="AA77" s="76">
        <v>15.448</v>
      </c>
      <c r="AB77" s="76">
        <v>15.179</v>
      </c>
      <c r="AC77" s="76">
        <v>16.326000000000001</v>
      </c>
      <c r="AD77" s="76">
        <v>18.100000000000001</v>
      </c>
      <c r="AE77" s="76">
        <v>22.498999999999999</v>
      </c>
      <c r="AF77" s="76">
        <v>24.943999999999999</v>
      </c>
      <c r="AG77" s="76">
        <v>27.68</v>
      </c>
      <c r="AH77" s="76">
        <v>29.638999999999999</v>
      </c>
      <c r="AI77" s="76">
        <v>29.131</v>
      </c>
      <c r="AJ77" s="76">
        <v>33.235999999999997</v>
      </c>
      <c r="AK77" s="76">
        <v>36.027000000000001</v>
      </c>
      <c r="AL77" s="76">
        <v>45.27</v>
      </c>
      <c r="AM77" s="76">
        <v>52.838999999999999</v>
      </c>
      <c r="AN77" s="76">
        <v>74.566999999999993</v>
      </c>
      <c r="AO77" s="76">
        <v>76.135999999999996</v>
      </c>
      <c r="AP77" s="76">
        <v>93.92</v>
      </c>
      <c r="AQ77" s="76">
        <v>97.57</v>
      </c>
      <c r="AR77" s="76">
        <v>99.721000000000004</v>
      </c>
      <c r="AS77" s="76">
        <v>103.979</v>
      </c>
      <c r="AT77" s="76">
        <v>112.11799999999999</v>
      </c>
      <c r="AU77" s="76">
        <v>107.602</v>
      </c>
      <c r="AV77" s="76">
        <v>112.39700000000001</v>
      </c>
      <c r="AW77" s="76">
        <v>116.806</v>
      </c>
      <c r="AX77" s="76">
        <v>120.408</v>
      </c>
      <c r="AY77" s="76">
        <v>131.303</v>
      </c>
      <c r="AZ77" s="76">
        <v>149.71299999999999</v>
      </c>
      <c r="BA77" s="76">
        <v>159.71</v>
      </c>
      <c r="BB77" s="76">
        <v>154.92699999999999</v>
      </c>
      <c r="BC77" s="76">
        <v>163.554</v>
      </c>
      <c r="BD77" s="76">
        <v>158.92599999999999</v>
      </c>
      <c r="BE77" s="76">
        <v>174.268</v>
      </c>
      <c r="BF77" s="76">
        <v>176.52199999999999</v>
      </c>
      <c r="BG77" s="76">
        <v>178.649</v>
      </c>
      <c r="BH77" s="76">
        <v>181.51</v>
      </c>
      <c r="BI77" s="76">
        <v>201.96</v>
      </c>
      <c r="BJ77" s="76">
        <v>185.447</v>
      </c>
      <c r="BK77" s="76">
        <v>182.96799999999999</v>
      </c>
      <c r="BL77" s="76">
        <v>202.63</v>
      </c>
      <c r="BM77" s="76">
        <v>206.04300000000001</v>
      </c>
      <c r="BN77" s="76">
        <v>188.024</v>
      </c>
      <c r="BO77" s="76">
        <v>222.90600000000001</v>
      </c>
      <c r="BP77" s="76">
        <v>222.12200000000001</v>
      </c>
      <c r="BQ77" s="76">
        <v>227.93100000000001</v>
      </c>
      <c r="BR77" s="76">
        <v>232.13800000000001</v>
      </c>
      <c r="BS77" s="76">
        <v>241.60499999999999</v>
      </c>
      <c r="BT77" s="76">
        <v>237.74299999999999</v>
      </c>
      <c r="BU77" s="76">
        <v>261.49799999999999</v>
      </c>
      <c r="BV77" s="76">
        <v>225.73099999999999</v>
      </c>
      <c r="BW77" s="76">
        <v>290.47300000000001</v>
      </c>
      <c r="BX77" s="76">
        <v>277.185</v>
      </c>
      <c r="BY77" s="76">
        <v>320.07799999999997</v>
      </c>
    </row>
    <row r="78" spans="1:77" x14ac:dyDescent="0.25">
      <c r="A78" s="75" t="s">
        <v>285</v>
      </c>
      <c r="B78" s="75" t="s">
        <v>286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6">
        <v>-1.4350000000000001</v>
      </c>
      <c r="AG78" s="76">
        <v>-2.1850000000000001</v>
      </c>
      <c r="AH78" s="76">
        <v>-5.5720000000000001</v>
      </c>
      <c r="AI78" s="76">
        <v>-11.358000000000001</v>
      </c>
      <c r="AJ78" s="76">
        <v>-13.457000000000001</v>
      </c>
      <c r="AK78" s="76">
        <v>-15.413</v>
      </c>
      <c r="AL78" s="76">
        <v>-9.9580000000000002</v>
      </c>
      <c r="AM78" s="76">
        <v>-5.8520000000000003</v>
      </c>
      <c r="AN78" s="76">
        <v>12.340999999999999</v>
      </c>
      <c r="AO78" s="76">
        <v>10.327999999999999</v>
      </c>
      <c r="AP78" s="76">
        <v>23.695</v>
      </c>
      <c r="AQ78" s="76">
        <v>21.792999999999999</v>
      </c>
      <c r="AR78" s="76">
        <v>18.05</v>
      </c>
      <c r="AS78" s="76">
        <v>15.965999999999999</v>
      </c>
      <c r="AT78" s="76">
        <v>21.231000000000002</v>
      </c>
      <c r="AU78" s="76">
        <v>15.624000000000001</v>
      </c>
      <c r="AV78" s="76">
        <v>18.995000000000001</v>
      </c>
      <c r="AW78" s="76">
        <v>21.527999999999999</v>
      </c>
      <c r="AX78" s="76">
        <v>22.582000000000001</v>
      </c>
      <c r="AY78" s="76">
        <v>31.971</v>
      </c>
      <c r="AZ78" s="76">
        <v>47.225000000000001</v>
      </c>
      <c r="BA78" s="76">
        <v>52.372999999999998</v>
      </c>
      <c r="BB78" s="76">
        <v>37.78</v>
      </c>
      <c r="BC78" s="76">
        <v>39.363999999999997</v>
      </c>
      <c r="BD78" s="76">
        <v>28.366</v>
      </c>
      <c r="BE78" s="76">
        <v>39.265999999999998</v>
      </c>
      <c r="BF78" s="76">
        <v>35.328000000000003</v>
      </c>
      <c r="BG78" s="76">
        <v>30.167000000000002</v>
      </c>
      <c r="BH78" s="76">
        <v>24.001000000000001</v>
      </c>
      <c r="BI78" s="76">
        <v>35.844999999999999</v>
      </c>
      <c r="BJ78" s="76">
        <v>10.473000000000001</v>
      </c>
      <c r="BK78" s="76">
        <v>6.0069999999999997</v>
      </c>
      <c r="BL78" s="76">
        <v>22.521999999999998</v>
      </c>
      <c r="BM78" s="76">
        <v>20.64</v>
      </c>
      <c r="BN78" s="76">
        <v>-1.4059999999999999</v>
      </c>
      <c r="BO78" s="76">
        <v>31.07</v>
      </c>
      <c r="BP78" s="76">
        <v>27.917000000000002</v>
      </c>
      <c r="BQ78" s="76">
        <v>31.38</v>
      </c>
      <c r="BR78" s="76">
        <v>31.134</v>
      </c>
      <c r="BS78" s="76">
        <v>34.488</v>
      </c>
      <c r="BT78" s="76">
        <v>22.734999999999999</v>
      </c>
      <c r="BU78" s="76">
        <v>37.146999999999998</v>
      </c>
      <c r="BV78" s="76">
        <v>-5.367</v>
      </c>
      <c r="BW78" s="76">
        <v>47.012999999999998</v>
      </c>
      <c r="BX78" s="76">
        <v>12.148999999999999</v>
      </c>
      <c r="BY78" s="76">
        <v>37.659999999999997</v>
      </c>
    </row>
    <row r="79" spans="1:77" x14ac:dyDescent="0.25">
      <c r="A79" s="72"/>
      <c r="B79" s="72" t="s">
        <v>75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</row>
    <row r="80" spans="1:77" x14ac:dyDescent="0.25">
      <c r="A80" s="72"/>
      <c r="B80" s="72" t="s">
        <v>222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</row>
    <row r="81" spans="1:77" x14ac:dyDescent="0.25">
      <c r="A81" s="72"/>
      <c r="B81" s="72" t="s">
        <v>190</v>
      </c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</row>
    <row r="82" spans="1:77" x14ac:dyDescent="0.25">
      <c r="A82" s="75" t="s">
        <v>283</v>
      </c>
      <c r="B82" s="75" t="s">
        <v>284</v>
      </c>
      <c r="C82" s="76">
        <v>1.024</v>
      </c>
      <c r="D82" s="76">
        <v>1.3520000000000001</v>
      </c>
      <c r="E82" s="76">
        <v>1.7470000000000001</v>
      </c>
      <c r="F82" s="76">
        <v>1.714</v>
      </c>
      <c r="G82" s="76">
        <v>1.6930000000000001</v>
      </c>
      <c r="H82" s="76">
        <v>1.78</v>
      </c>
      <c r="I82" s="76">
        <v>2.1059999999999999</v>
      </c>
      <c r="J82" s="76">
        <v>2.327</v>
      </c>
      <c r="K82" s="76">
        <v>2.6789999999999998</v>
      </c>
      <c r="L82" s="76">
        <v>3.0529999999999999</v>
      </c>
      <c r="M82" s="76">
        <v>3.5030000000000001</v>
      </c>
      <c r="N82" s="76">
        <v>4.2270000000000003</v>
      </c>
      <c r="O82" s="76">
        <v>4.4240000000000004</v>
      </c>
      <c r="P82" s="76">
        <v>4.6669999999999998</v>
      </c>
      <c r="Q82" s="76">
        <v>5.0389999999999997</v>
      </c>
      <c r="R82" s="76">
        <v>5.7839999999999998</v>
      </c>
      <c r="S82" s="76">
        <v>6.4260000000000002</v>
      </c>
      <c r="T82" s="76">
        <v>7.1260000000000003</v>
      </c>
      <c r="U82" s="76">
        <v>7.827</v>
      </c>
      <c r="V82" s="76">
        <v>7.8449999999999998</v>
      </c>
      <c r="W82" s="76">
        <v>9.3290000000000006</v>
      </c>
      <c r="X82" s="76">
        <v>10.163</v>
      </c>
      <c r="Y82" s="76">
        <v>12.218</v>
      </c>
      <c r="Z82" s="76">
        <v>13.196999999999999</v>
      </c>
      <c r="AA82" s="76">
        <v>15.448</v>
      </c>
      <c r="AB82" s="76">
        <v>15.179</v>
      </c>
      <c r="AC82" s="76">
        <v>16.326000000000001</v>
      </c>
      <c r="AD82" s="76">
        <v>18.100000000000001</v>
      </c>
      <c r="AE82" s="76">
        <v>22.498999999999999</v>
      </c>
      <c r="AF82" s="76">
        <v>24.943999999999999</v>
      </c>
      <c r="AG82" s="76">
        <v>27.68</v>
      </c>
      <c r="AH82" s="76">
        <v>29.638999999999999</v>
      </c>
      <c r="AI82" s="76">
        <v>29.131</v>
      </c>
      <c r="AJ82" s="76">
        <v>33.235999999999997</v>
      </c>
      <c r="AK82" s="76">
        <v>36.027000000000001</v>
      </c>
      <c r="AL82" s="76">
        <v>45.27</v>
      </c>
      <c r="AM82" s="76">
        <v>52.838999999999999</v>
      </c>
      <c r="AN82" s="76">
        <v>74.566999999999993</v>
      </c>
      <c r="AO82" s="76">
        <v>76.135999999999996</v>
      </c>
      <c r="AP82" s="76">
        <v>93.92</v>
      </c>
      <c r="AQ82" s="76">
        <v>97.57</v>
      </c>
      <c r="AR82" s="76">
        <v>99.721000000000004</v>
      </c>
      <c r="AS82" s="76">
        <v>103.979</v>
      </c>
      <c r="AT82" s="76">
        <v>112.11799999999999</v>
      </c>
      <c r="AU82" s="76">
        <v>107.602</v>
      </c>
      <c r="AV82" s="76">
        <v>112.39700000000001</v>
      </c>
      <c r="AW82" s="76">
        <v>116.806</v>
      </c>
      <c r="AX82" s="76">
        <v>120.408</v>
      </c>
      <c r="AY82" s="76">
        <v>131.303</v>
      </c>
      <c r="AZ82" s="76">
        <v>149.71299999999999</v>
      </c>
      <c r="BA82" s="76">
        <v>159.71</v>
      </c>
      <c r="BB82" s="76">
        <v>154.92699999999999</v>
      </c>
      <c r="BC82" s="76">
        <v>163.554</v>
      </c>
      <c r="BD82" s="76">
        <v>158.92599999999999</v>
      </c>
      <c r="BE82" s="76">
        <v>174.268</v>
      </c>
      <c r="BF82" s="76">
        <v>176.52199999999999</v>
      </c>
      <c r="BG82" s="76">
        <v>178.649</v>
      </c>
      <c r="BH82" s="76">
        <v>181.51</v>
      </c>
      <c r="BI82" s="76">
        <v>201.96</v>
      </c>
      <c r="BJ82" s="76">
        <v>185.447</v>
      </c>
      <c r="BK82" s="76">
        <v>182.96799999999999</v>
      </c>
      <c r="BL82" s="76">
        <v>202.63</v>
      </c>
      <c r="BM82" s="76">
        <v>206.04300000000001</v>
      </c>
      <c r="BN82" s="76">
        <v>188.024</v>
      </c>
      <c r="BO82" s="76">
        <v>222.90600000000001</v>
      </c>
      <c r="BP82" s="76">
        <v>222.12200000000001</v>
      </c>
      <c r="BQ82" s="76">
        <v>227.93100000000001</v>
      </c>
      <c r="BR82" s="76">
        <v>232.13800000000001</v>
      </c>
      <c r="BS82" s="76">
        <v>241.60499999999999</v>
      </c>
      <c r="BT82" s="76">
        <v>237.74299999999999</v>
      </c>
      <c r="BU82" s="76">
        <v>261.49799999999999</v>
      </c>
      <c r="BV82" s="76">
        <v>225.73099999999999</v>
      </c>
      <c r="BW82" s="76">
        <v>290.47300000000001</v>
      </c>
      <c r="BX82" s="76">
        <v>277.185</v>
      </c>
      <c r="BY82" s="76">
        <v>320.07799999999997</v>
      </c>
    </row>
    <row r="83" spans="1:77" x14ac:dyDescent="0.25">
      <c r="A83" s="75" t="s">
        <v>287</v>
      </c>
      <c r="B83" s="75" t="s">
        <v>223</v>
      </c>
      <c r="C83" s="76">
        <v>0.34799999999999998</v>
      </c>
      <c r="D83" s="76">
        <v>0.34699999999999998</v>
      </c>
      <c r="E83" s="76">
        <v>0.32700000000000001</v>
      </c>
      <c r="F83" s="76">
        <v>0.32500000000000001</v>
      </c>
      <c r="G83" s="76">
        <v>0.39200000000000002</v>
      </c>
      <c r="H83" s="76">
        <v>0.32400000000000001</v>
      </c>
      <c r="I83" s="76">
        <v>0.26100000000000001</v>
      </c>
      <c r="J83" s="76">
        <v>0.25900000000000001</v>
      </c>
      <c r="K83" s="76">
        <v>0.28000000000000003</v>
      </c>
      <c r="L83" s="76">
        <v>0.189</v>
      </c>
      <c r="M83" s="76">
        <v>0.24199999999999999</v>
      </c>
      <c r="N83" s="76">
        <v>0.27700000000000002</v>
      </c>
      <c r="O83" s="76">
        <v>0.32300000000000001</v>
      </c>
      <c r="P83" s="76">
        <v>0.316</v>
      </c>
      <c r="Q83" s="76">
        <v>0.34399999999999997</v>
      </c>
      <c r="R83" s="76">
        <v>0.39400000000000002</v>
      </c>
      <c r="S83" s="76">
        <v>0.46700000000000003</v>
      </c>
      <c r="T83" s="76">
        <v>0.75</v>
      </c>
      <c r="U83" s="76">
        <v>0.76200000000000001</v>
      </c>
      <c r="V83" s="76">
        <v>0.94099999999999995</v>
      </c>
      <c r="W83" s="76">
        <v>1.0229999999999999</v>
      </c>
      <c r="X83" s="76">
        <v>1.103</v>
      </c>
      <c r="Y83" s="76">
        <v>0.996</v>
      </c>
      <c r="Z83" s="76">
        <v>1.141</v>
      </c>
      <c r="AA83" s="76">
        <v>1.3819999999999999</v>
      </c>
      <c r="AB83" s="76">
        <v>1.621</v>
      </c>
      <c r="AC83" s="76">
        <v>2.323</v>
      </c>
      <c r="AD83" s="76">
        <v>3.96</v>
      </c>
      <c r="AE83" s="76">
        <v>2.605</v>
      </c>
      <c r="AF83" s="76">
        <v>2.7149999999999999</v>
      </c>
      <c r="AG83" s="76">
        <v>3.3809999999999998</v>
      </c>
      <c r="AH83" s="76">
        <v>3.3380000000000001</v>
      </c>
      <c r="AI83" s="76">
        <v>3.9780000000000002</v>
      </c>
      <c r="AJ83" s="76">
        <v>5.5640000000000001</v>
      </c>
      <c r="AK83" s="76">
        <v>5.4640000000000004</v>
      </c>
      <c r="AL83" s="76">
        <v>6.9279999999999999</v>
      </c>
      <c r="AM83" s="76">
        <v>6.5609999999999999</v>
      </c>
      <c r="AN83" s="76">
        <v>7.0919999999999996</v>
      </c>
      <c r="AO83" s="76">
        <v>6.6449999999999996</v>
      </c>
      <c r="AP83" s="76">
        <v>7.0389999999999997</v>
      </c>
      <c r="AQ83" s="76">
        <v>7.569</v>
      </c>
      <c r="AR83" s="76">
        <v>9.7620000000000005</v>
      </c>
      <c r="AS83" s="76">
        <v>9.7469999999999999</v>
      </c>
      <c r="AT83" s="76">
        <v>11.887</v>
      </c>
      <c r="AU83" s="76">
        <v>17.335000000000001</v>
      </c>
      <c r="AV83" s="76">
        <v>11.811</v>
      </c>
      <c r="AW83" s="76">
        <v>10.319000000000001</v>
      </c>
      <c r="AX83" s="76">
        <v>11.657</v>
      </c>
      <c r="AY83" s="76">
        <v>13.673</v>
      </c>
      <c r="AZ83" s="76">
        <v>9.9429999999999996</v>
      </c>
      <c r="BA83" s="76">
        <v>13.268000000000001</v>
      </c>
      <c r="BB83" s="76">
        <v>9.4570000000000007</v>
      </c>
      <c r="BC83" s="76">
        <v>9.7449999999999992</v>
      </c>
      <c r="BD83" s="76">
        <v>10.728999999999999</v>
      </c>
      <c r="BE83" s="76">
        <v>10.631</v>
      </c>
      <c r="BF83" s="76">
        <v>12.817</v>
      </c>
      <c r="BG83" s="76">
        <v>14.029</v>
      </c>
      <c r="BH83" s="76">
        <v>14.164</v>
      </c>
      <c r="BI83" s="76">
        <v>18.913</v>
      </c>
      <c r="BJ83" s="76">
        <v>19.928999999999998</v>
      </c>
      <c r="BK83" s="76">
        <v>19.37</v>
      </c>
      <c r="BL83" s="76">
        <v>20.085999999999999</v>
      </c>
      <c r="BM83" s="76">
        <v>20.289000000000001</v>
      </c>
      <c r="BN83" s="76">
        <v>20.88</v>
      </c>
      <c r="BO83" s="76">
        <v>22.81</v>
      </c>
      <c r="BP83" s="76">
        <v>21.831</v>
      </c>
      <c r="BQ83" s="76">
        <v>24.724</v>
      </c>
      <c r="BR83" s="76">
        <v>24.466000000000001</v>
      </c>
      <c r="BS83" s="76">
        <v>30.192</v>
      </c>
      <c r="BT83" s="76">
        <v>23.960999999999999</v>
      </c>
      <c r="BU83" s="76">
        <v>24.391999999999999</v>
      </c>
      <c r="BV83" s="76">
        <v>32.356000000000002</v>
      </c>
      <c r="BW83" s="76">
        <v>37.567</v>
      </c>
      <c r="BX83" s="76">
        <v>38.622999999999998</v>
      </c>
      <c r="BY83" s="76">
        <v>40.345999999999997</v>
      </c>
    </row>
    <row r="84" spans="1:77" x14ac:dyDescent="0.25">
      <c r="A84" s="75" t="s">
        <v>288</v>
      </c>
      <c r="B84" s="75" t="s">
        <v>289</v>
      </c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6">
        <v>1.7689999999999999</v>
      </c>
      <c r="AG84" s="76">
        <v>2.0449999999999999</v>
      </c>
      <c r="AH84" s="76">
        <v>2.2040000000000002</v>
      </c>
      <c r="AI84" s="76">
        <v>2.52</v>
      </c>
      <c r="AJ84" s="76">
        <v>3.194</v>
      </c>
      <c r="AK84" s="76">
        <v>3.5579999999999998</v>
      </c>
      <c r="AL84" s="76">
        <v>4.1369999999999996</v>
      </c>
      <c r="AM84" s="76">
        <v>4.5129999999999999</v>
      </c>
      <c r="AN84" s="76">
        <v>5.1139999999999999</v>
      </c>
      <c r="AO84" s="76">
        <v>5.45</v>
      </c>
      <c r="AP84" s="76">
        <v>5.4820000000000002</v>
      </c>
      <c r="AQ84" s="76">
        <v>6.0620000000000003</v>
      </c>
      <c r="AR84" s="76">
        <v>7.2249999999999996</v>
      </c>
      <c r="AS84" s="76">
        <v>7.78</v>
      </c>
      <c r="AT84" s="76">
        <v>8.9890000000000008</v>
      </c>
      <c r="AU84" s="76">
        <v>9.5399999999999991</v>
      </c>
      <c r="AV84" s="76">
        <v>8.4939999999999998</v>
      </c>
      <c r="AW84" s="76">
        <v>7.657</v>
      </c>
      <c r="AX84" s="76">
        <v>9.0079999999999991</v>
      </c>
      <c r="AY84" s="76">
        <v>7.2290000000000001</v>
      </c>
      <c r="AZ84" s="76">
        <v>6.7389999999999999</v>
      </c>
      <c r="BA84" s="76">
        <v>6.2939999999999996</v>
      </c>
      <c r="BB84" s="76">
        <v>5.3879999999999999</v>
      </c>
      <c r="BC84" s="76">
        <v>4.8949999999999996</v>
      </c>
      <c r="BD84" s="76">
        <v>6.35</v>
      </c>
      <c r="BE84" s="76">
        <v>6.4</v>
      </c>
      <c r="BF84" s="76">
        <v>8.5660000000000007</v>
      </c>
      <c r="BG84" s="76">
        <v>9.3360000000000003</v>
      </c>
      <c r="BH84" s="76">
        <v>9.2270000000000003</v>
      </c>
      <c r="BI84" s="76">
        <v>13.946</v>
      </c>
      <c r="BJ84" s="76">
        <v>14.722</v>
      </c>
      <c r="BK84" s="76">
        <v>13.962</v>
      </c>
      <c r="BL84" s="76">
        <v>15.326000000000001</v>
      </c>
      <c r="BM84" s="76">
        <v>14.032999999999999</v>
      </c>
      <c r="BN84" s="76">
        <v>15.808</v>
      </c>
      <c r="BO84" s="76">
        <v>15.863</v>
      </c>
      <c r="BP84" s="76">
        <v>15.912000000000001</v>
      </c>
      <c r="BQ84" s="76">
        <v>17.443000000000001</v>
      </c>
      <c r="BR84" s="76">
        <v>17.797000000000001</v>
      </c>
      <c r="BS84" s="76">
        <v>18.009</v>
      </c>
      <c r="BT84" s="76">
        <v>18.138999999999999</v>
      </c>
      <c r="BU84" s="76">
        <v>18.568999999999999</v>
      </c>
      <c r="BV84" s="76">
        <v>22.219000000000001</v>
      </c>
      <c r="BW84" s="76">
        <v>27.469000000000001</v>
      </c>
      <c r="BX84" s="76">
        <v>26.635000000000002</v>
      </c>
      <c r="BY84" s="76">
        <v>29.157</v>
      </c>
    </row>
    <row r="85" spans="1:77" x14ac:dyDescent="0.25">
      <c r="A85" s="75" t="s">
        <v>290</v>
      </c>
      <c r="B85" s="75" t="s">
        <v>291</v>
      </c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6">
        <v>0.94599999999999995</v>
      </c>
      <c r="AG85" s="76">
        <v>1.3360000000000001</v>
      </c>
      <c r="AH85" s="76">
        <v>1.1339999999999999</v>
      </c>
      <c r="AI85" s="76">
        <v>1.458</v>
      </c>
      <c r="AJ85" s="76">
        <v>2.37</v>
      </c>
      <c r="AK85" s="76">
        <v>1.9059999999999999</v>
      </c>
      <c r="AL85" s="76">
        <v>2.7909999999999999</v>
      </c>
      <c r="AM85" s="76">
        <v>2.048</v>
      </c>
      <c r="AN85" s="76">
        <v>1.978</v>
      </c>
      <c r="AO85" s="76">
        <v>1.1950000000000001</v>
      </c>
      <c r="AP85" s="76">
        <v>1.5580000000000001</v>
      </c>
      <c r="AQ85" s="76">
        <v>1.5069999999999999</v>
      </c>
      <c r="AR85" s="76">
        <v>2.5369999999999999</v>
      </c>
      <c r="AS85" s="76">
        <v>1.9670000000000001</v>
      </c>
      <c r="AT85" s="76">
        <v>2.899</v>
      </c>
      <c r="AU85" s="76">
        <v>7.7949999999999999</v>
      </c>
      <c r="AV85" s="76">
        <v>3.3180000000000001</v>
      </c>
      <c r="AW85" s="76">
        <v>2.6619999999999999</v>
      </c>
      <c r="AX85" s="76">
        <v>2.6480000000000001</v>
      </c>
      <c r="AY85" s="76">
        <v>6.444</v>
      </c>
      <c r="AZ85" s="76">
        <v>3.2040000000000002</v>
      </c>
      <c r="BA85" s="76">
        <v>6.9740000000000002</v>
      </c>
      <c r="BB85" s="76">
        <v>4.0679999999999996</v>
      </c>
      <c r="BC85" s="76">
        <v>4.8490000000000002</v>
      </c>
      <c r="BD85" s="76">
        <v>4.3780000000000001</v>
      </c>
      <c r="BE85" s="76">
        <v>4.2309999999999999</v>
      </c>
      <c r="BF85" s="76">
        <v>4.2510000000000003</v>
      </c>
      <c r="BG85" s="76">
        <v>4.6929999999999996</v>
      </c>
      <c r="BH85" s="76">
        <v>4.9359999999999999</v>
      </c>
      <c r="BI85" s="76">
        <v>4.9669999999999996</v>
      </c>
      <c r="BJ85" s="76">
        <v>5.2060000000000004</v>
      </c>
      <c r="BK85" s="76">
        <v>5.4080000000000004</v>
      </c>
      <c r="BL85" s="76">
        <v>4.76</v>
      </c>
      <c r="BM85" s="76">
        <v>6.2560000000000002</v>
      </c>
      <c r="BN85" s="76">
        <v>5.0720000000000001</v>
      </c>
      <c r="BO85" s="76">
        <v>6.9480000000000004</v>
      </c>
      <c r="BP85" s="76">
        <v>5.9189999999999996</v>
      </c>
      <c r="BQ85" s="76">
        <v>7.2809999999999997</v>
      </c>
      <c r="BR85" s="76">
        <v>6.6689999999999996</v>
      </c>
      <c r="BS85" s="76">
        <v>12.183</v>
      </c>
      <c r="BT85" s="76">
        <v>5.8220000000000001</v>
      </c>
      <c r="BU85" s="76">
        <v>5.8230000000000004</v>
      </c>
      <c r="BV85" s="76">
        <v>10.137</v>
      </c>
      <c r="BW85" s="76">
        <v>10.098000000000001</v>
      </c>
      <c r="BX85" s="76">
        <v>11.988</v>
      </c>
      <c r="BY85" s="76">
        <v>11.189</v>
      </c>
    </row>
    <row r="86" spans="1:77" x14ac:dyDescent="0.25">
      <c r="A86" s="75" t="s">
        <v>292</v>
      </c>
      <c r="B86" s="75" t="s">
        <v>224</v>
      </c>
      <c r="C86" s="76">
        <v>-3.7999999999999999E-2</v>
      </c>
      <c r="D86" s="76">
        <v>-4.1000000000000002E-2</v>
      </c>
      <c r="E86" s="76">
        <v>-0.04</v>
      </c>
      <c r="F86" s="76">
        <v>-4.7E-2</v>
      </c>
      <c r="G86" s="76">
        <v>-4.9000000000000002E-2</v>
      </c>
      <c r="H86" s="76">
        <v>-5.7000000000000002E-2</v>
      </c>
      <c r="I86" s="76">
        <v>-6.5000000000000002E-2</v>
      </c>
      <c r="J86" s="76">
        <v>-6.7000000000000004E-2</v>
      </c>
      <c r="K86" s="76">
        <v>-6.9000000000000006E-2</v>
      </c>
      <c r="L86" s="76">
        <v>-7.3999999999999996E-2</v>
      </c>
      <c r="M86" s="76">
        <v>-8.7999999999999995E-2</v>
      </c>
      <c r="N86" s="76">
        <v>-9.0999999999999998E-2</v>
      </c>
      <c r="O86" s="76">
        <v>-0.10199999999999999</v>
      </c>
      <c r="P86" s="76">
        <v>-0.106</v>
      </c>
      <c r="Q86" s="76">
        <v>-9.7000000000000003E-2</v>
      </c>
      <c r="R86" s="76">
        <v>-0.109</v>
      </c>
      <c r="S86" s="76">
        <v>-0.111</v>
      </c>
      <c r="T86" s="76">
        <v>-0.11899999999999999</v>
      </c>
      <c r="U86" s="76">
        <v>-0.127</v>
      </c>
      <c r="V86" s="76">
        <v>-0.112</v>
      </c>
      <c r="W86" s="76">
        <v>-0.13300000000000001</v>
      </c>
      <c r="X86" s="76">
        <v>-0.13400000000000001</v>
      </c>
      <c r="Y86" s="76">
        <v>-0.20599999999999999</v>
      </c>
      <c r="Z86" s="76">
        <v>-0.18</v>
      </c>
      <c r="AA86" s="76">
        <v>-0.19400000000000001</v>
      </c>
      <c r="AB86" s="76">
        <v>-0.26100000000000001</v>
      </c>
      <c r="AC86" s="76">
        <v>-0.29799999999999999</v>
      </c>
      <c r="AD86" s="76">
        <v>-0.34300000000000003</v>
      </c>
      <c r="AE86" s="76">
        <v>-0.38100000000000001</v>
      </c>
      <c r="AF86" s="76">
        <v>-0.36399999999999999</v>
      </c>
      <c r="AG86" s="76">
        <v>-0.42399999999999999</v>
      </c>
      <c r="AH86" s="76">
        <v>-0.45</v>
      </c>
      <c r="AI86" s="76">
        <v>-0.95399999999999996</v>
      </c>
      <c r="AJ86" s="76">
        <v>-0.92300000000000004</v>
      </c>
      <c r="AK86" s="76">
        <v>-0.89</v>
      </c>
      <c r="AL86" s="76">
        <v>-1.07</v>
      </c>
      <c r="AM86" s="76">
        <v>-2.3820000000000001</v>
      </c>
      <c r="AN86" s="76">
        <v>-1.204</v>
      </c>
      <c r="AO86" s="76">
        <v>-1.1659999999999999</v>
      </c>
      <c r="AP86" s="76">
        <v>-1.1930000000000001</v>
      </c>
      <c r="AQ86" s="76">
        <v>-0.86</v>
      </c>
      <c r="AR86" s="76">
        <v>-1.1839999999999999</v>
      </c>
      <c r="AS86" s="76">
        <v>-1.3979999999999999</v>
      </c>
      <c r="AT86" s="76">
        <v>-1.63</v>
      </c>
      <c r="AU86" s="76">
        <v>-1.6579999999999999</v>
      </c>
      <c r="AV86" s="76">
        <v>-2.64</v>
      </c>
      <c r="AW86" s="76">
        <v>-2.306</v>
      </c>
      <c r="AX86" s="76">
        <v>-1.7150000000000001</v>
      </c>
      <c r="AY86" s="76">
        <v>-0.50900000000000001</v>
      </c>
      <c r="AZ86" s="76">
        <v>-0.69799999999999995</v>
      </c>
      <c r="BA86" s="76">
        <v>-0.38100000000000001</v>
      </c>
      <c r="BB86" s="76">
        <v>-0.84299999999999997</v>
      </c>
      <c r="BC86" s="76">
        <v>-1.8440000000000001</v>
      </c>
      <c r="BD86" s="76">
        <v>-0.84399999999999997</v>
      </c>
      <c r="BE86" s="76">
        <v>-10.72</v>
      </c>
      <c r="BF86" s="76">
        <v>-3.4369999999999998</v>
      </c>
      <c r="BG86" s="76">
        <v>-2.577</v>
      </c>
      <c r="BH86" s="76">
        <v>-4.3259999999999996</v>
      </c>
      <c r="BI86" s="76">
        <v>-1.893</v>
      </c>
      <c r="BJ86" s="76">
        <v>-2.0179999999999998</v>
      </c>
      <c r="BK86" s="76">
        <v>-1.8580000000000001</v>
      </c>
      <c r="BL86" s="76">
        <v>-1.7609999999999999</v>
      </c>
      <c r="BM86" s="76">
        <v>-1.923</v>
      </c>
      <c r="BN86" s="76">
        <v>-2.4990000000000001</v>
      </c>
      <c r="BO86" s="76">
        <v>-1.833</v>
      </c>
      <c r="BP86" s="76">
        <v>-1.8009999999999999</v>
      </c>
      <c r="BQ86" s="76">
        <v>-2.0030000000000001</v>
      </c>
      <c r="BR86" s="76">
        <v>-2.6709999999999998</v>
      </c>
      <c r="BS86" s="76">
        <v>-1.825</v>
      </c>
      <c r="BT86" s="76">
        <v>-3.3159999999999998</v>
      </c>
      <c r="BU86" s="76">
        <v>-2.282</v>
      </c>
      <c r="BV86" s="76">
        <v>-1.288</v>
      </c>
      <c r="BW86" s="76">
        <v>-1.6930000000000001</v>
      </c>
      <c r="BX86" s="76">
        <v>-2.177</v>
      </c>
      <c r="BY86" s="76">
        <v>-2.2610000000000001</v>
      </c>
    </row>
    <row r="87" spans="1:77" x14ac:dyDescent="0.25">
      <c r="A87" s="75" t="s">
        <v>293</v>
      </c>
      <c r="B87" s="75" t="s">
        <v>294</v>
      </c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6">
        <v>0</v>
      </c>
      <c r="AG87" s="76">
        <v>0</v>
      </c>
      <c r="AH87" s="76">
        <v>0</v>
      </c>
      <c r="AI87" s="76">
        <v>0</v>
      </c>
      <c r="AJ87" s="76">
        <v>0</v>
      </c>
      <c r="AK87" s="76">
        <v>0</v>
      </c>
      <c r="AL87" s="76">
        <v>0</v>
      </c>
      <c r="AM87" s="76">
        <v>0</v>
      </c>
      <c r="AN87" s="76">
        <v>0</v>
      </c>
      <c r="AO87" s="76">
        <v>0</v>
      </c>
      <c r="AP87" s="76">
        <v>0</v>
      </c>
      <c r="AQ87" s="76">
        <v>0</v>
      </c>
      <c r="AR87" s="76">
        <v>0</v>
      </c>
      <c r="AS87" s="76">
        <v>0</v>
      </c>
      <c r="AT87" s="76">
        <v>0</v>
      </c>
      <c r="AU87" s="76">
        <v>0</v>
      </c>
      <c r="AV87" s="76">
        <v>0</v>
      </c>
      <c r="AW87" s="76">
        <v>0</v>
      </c>
      <c r="AX87" s="76">
        <v>0</v>
      </c>
      <c r="AY87" s="76">
        <v>0</v>
      </c>
      <c r="AZ87" s="76">
        <v>0</v>
      </c>
      <c r="BA87" s="76">
        <v>0</v>
      </c>
      <c r="BB87" s="76">
        <v>0</v>
      </c>
      <c r="BC87" s="76">
        <v>0</v>
      </c>
      <c r="BD87" s="76">
        <v>-0.16300000000000001</v>
      </c>
      <c r="BE87" s="76">
        <v>-9.9000000000000005E-2</v>
      </c>
      <c r="BF87" s="76">
        <v>0</v>
      </c>
      <c r="BG87" s="76">
        <v>0</v>
      </c>
      <c r="BH87" s="76">
        <v>0</v>
      </c>
      <c r="BI87" s="76">
        <v>0</v>
      </c>
      <c r="BJ87" s="76">
        <v>0</v>
      </c>
      <c r="BK87" s="76">
        <v>0</v>
      </c>
      <c r="BL87" s="76">
        <v>0</v>
      </c>
      <c r="BM87" s="76">
        <v>0</v>
      </c>
      <c r="BN87" s="76">
        <v>-0.54600000000000004</v>
      </c>
      <c r="BO87" s="76">
        <v>0</v>
      </c>
      <c r="BP87" s="76">
        <v>0</v>
      </c>
      <c r="BQ87" s="76">
        <v>0</v>
      </c>
      <c r="BR87" s="76">
        <v>0</v>
      </c>
      <c r="BS87" s="76">
        <v>0</v>
      </c>
      <c r="BT87" s="76">
        <v>0</v>
      </c>
      <c r="BU87" s="76">
        <v>0</v>
      </c>
      <c r="BV87" s="72"/>
      <c r="BW87" s="72"/>
      <c r="BX87" s="72"/>
      <c r="BY87" s="72"/>
    </row>
    <row r="88" spans="1:77" x14ac:dyDescent="0.25">
      <c r="A88" s="75" t="s">
        <v>295</v>
      </c>
      <c r="B88" s="75" t="s">
        <v>296</v>
      </c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6">
        <v>-0.36399999999999999</v>
      </c>
      <c r="AG88" s="76">
        <v>-0.42399999999999999</v>
      </c>
      <c r="AH88" s="76">
        <v>-0.45</v>
      </c>
      <c r="AI88" s="76">
        <v>-0.95399999999999996</v>
      </c>
      <c r="AJ88" s="76">
        <v>-0.92300000000000004</v>
      </c>
      <c r="AK88" s="76">
        <v>-0.89</v>
      </c>
      <c r="AL88" s="76">
        <v>-1.07</v>
      </c>
      <c r="AM88" s="76">
        <v>-2.3820000000000001</v>
      </c>
      <c r="AN88" s="76">
        <v>-1.204</v>
      </c>
      <c r="AO88" s="76">
        <v>-1.1659999999999999</v>
      </c>
      <c r="AP88" s="76">
        <v>-1.1930000000000001</v>
      </c>
      <c r="AQ88" s="76">
        <v>-0.86</v>
      </c>
      <c r="AR88" s="76">
        <v>-1.1839999999999999</v>
      </c>
      <c r="AS88" s="76">
        <v>-1.3979999999999999</v>
      </c>
      <c r="AT88" s="76">
        <v>-1.63</v>
      </c>
      <c r="AU88" s="76">
        <v>-1.6579999999999999</v>
      </c>
      <c r="AV88" s="76">
        <v>-2.64</v>
      </c>
      <c r="AW88" s="76">
        <v>-2.306</v>
      </c>
      <c r="AX88" s="76">
        <v>-1.7150000000000001</v>
      </c>
      <c r="AY88" s="76">
        <v>-0.50900000000000001</v>
      </c>
      <c r="AZ88" s="76">
        <v>-0.69799999999999995</v>
      </c>
      <c r="BA88" s="76">
        <v>-0.38100000000000001</v>
      </c>
      <c r="BB88" s="76">
        <v>-0.84299999999999997</v>
      </c>
      <c r="BC88" s="76">
        <v>-1.8440000000000001</v>
      </c>
      <c r="BD88" s="76">
        <v>-0.68200000000000005</v>
      </c>
      <c r="BE88" s="76">
        <v>-10.622</v>
      </c>
      <c r="BF88" s="76">
        <v>-3.4369999999999998</v>
      </c>
      <c r="BG88" s="76">
        <v>-2.577</v>
      </c>
      <c r="BH88" s="76">
        <v>-4.3259999999999996</v>
      </c>
      <c r="BI88" s="76">
        <v>-1.893</v>
      </c>
      <c r="BJ88" s="76">
        <v>-2.0179999999999998</v>
      </c>
      <c r="BK88" s="76">
        <v>-1.8580000000000001</v>
      </c>
      <c r="BL88" s="76">
        <v>-1.7609999999999999</v>
      </c>
      <c r="BM88" s="76">
        <v>-1.923</v>
      </c>
      <c r="BN88" s="76">
        <v>-1.9530000000000001</v>
      </c>
      <c r="BO88" s="76">
        <v>-1.833</v>
      </c>
      <c r="BP88" s="76">
        <v>-1.8009999999999999</v>
      </c>
      <c r="BQ88" s="76">
        <v>-2.0030000000000001</v>
      </c>
      <c r="BR88" s="76">
        <v>-2.6709999999999998</v>
      </c>
      <c r="BS88" s="76">
        <v>-1.825</v>
      </c>
      <c r="BT88" s="76">
        <v>-3.3159999999999998</v>
      </c>
      <c r="BU88" s="76">
        <v>-2.282</v>
      </c>
      <c r="BV88" s="76">
        <v>-1.288</v>
      </c>
      <c r="BW88" s="76">
        <v>-1.6930000000000001</v>
      </c>
      <c r="BX88" s="76">
        <v>-2.177</v>
      </c>
      <c r="BY88" s="76">
        <v>-2.2610000000000001</v>
      </c>
    </row>
    <row r="89" spans="1:77" x14ac:dyDescent="0.25">
      <c r="A89" s="72"/>
      <c r="B89" s="72" t="s">
        <v>189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72"/>
      <c r="BK89" s="72"/>
      <c r="BL89" s="72"/>
      <c r="BM89" s="72"/>
      <c r="BN89" s="72"/>
      <c r="BO89" s="72"/>
      <c r="BP89" s="72"/>
      <c r="BQ89" s="72"/>
      <c r="BR89" s="72"/>
      <c r="BS89" s="72"/>
      <c r="BT89" s="72"/>
      <c r="BU89" s="72"/>
      <c r="BV89" s="72"/>
      <c r="BW89" s="72"/>
      <c r="BX89" s="72"/>
      <c r="BY89" s="72"/>
    </row>
    <row r="90" spans="1:77" x14ac:dyDescent="0.25">
      <c r="A90" s="75" t="s">
        <v>297</v>
      </c>
      <c r="B90" s="75" t="s">
        <v>298</v>
      </c>
      <c r="C90" s="76">
        <v>1.712</v>
      </c>
      <c r="D90" s="76">
        <v>1.8879999999999999</v>
      </c>
      <c r="E90" s="76">
        <v>2.5579999999999998</v>
      </c>
      <c r="F90" s="76">
        <v>2.7290000000000001</v>
      </c>
      <c r="G90" s="76">
        <v>2.484</v>
      </c>
      <c r="H90" s="76">
        <v>2.5550000000000002</v>
      </c>
      <c r="I90" s="76">
        <v>2.847</v>
      </c>
      <c r="J90" s="76">
        <v>3.2869999999999999</v>
      </c>
      <c r="K90" s="76">
        <v>3.9830000000000001</v>
      </c>
      <c r="L90" s="76">
        <v>5.093</v>
      </c>
      <c r="M90" s="76">
        <v>4.7859999999999996</v>
      </c>
      <c r="N90" s="76">
        <v>5.8410000000000002</v>
      </c>
      <c r="O90" s="76">
        <v>6.2270000000000003</v>
      </c>
      <c r="P90" s="76">
        <v>7.09</v>
      </c>
      <c r="Q90" s="76">
        <v>7.7190000000000003</v>
      </c>
      <c r="R90" s="76">
        <v>8.8879999999999999</v>
      </c>
      <c r="S90" s="76">
        <v>8.9139999999999997</v>
      </c>
      <c r="T90" s="76">
        <v>10.122999999999999</v>
      </c>
      <c r="U90" s="76">
        <v>10.984</v>
      </c>
      <c r="V90" s="76">
        <v>11.106</v>
      </c>
      <c r="W90" s="76">
        <v>14.58</v>
      </c>
      <c r="X90" s="76">
        <v>16.411000000000001</v>
      </c>
      <c r="Y90" s="76">
        <v>17.465</v>
      </c>
      <c r="Z90" s="76">
        <v>18.981000000000002</v>
      </c>
      <c r="AA90" s="76">
        <v>23.105</v>
      </c>
      <c r="AB90" s="76">
        <v>28.033000000000001</v>
      </c>
      <c r="AC90" s="76">
        <v>23.074000000000002</v>
      </c>
      <c r="AD90" s="76">
        <v>31.931999999999999</v>
      </c>
      <c r="AE90" s="76">
        <v>36.043999999999997</v>
      </c>
      <c r="AF90" s="76">
        <v>36.427999999999997</v>
      </c>
      <c r="AG90" s="76">
        <v>42.856999999999999</v>
      </c>
      <c r="AH90" s="76">
        <v>51.651000000000003</v>
      </c>
      <c r="AI90" s="76">
        <v>49.863999999999997</v>
      </c>
      <c r="AJ90" s="76">
        <v>61.69</v>
      </c>
      <c r="AK90" s="76">
        <v>60.267000000000003</v>
      </c>
      <c r="AL90" s="76">
        <v>63.834000000000003</v>
      </c>
      <c r="AM90" s="76">
        <v>70.024000000000001</v>
      </c>
      <c r="AN90" s="76">
        <v>80.706000000000003</v>
      </c>
      <c r="AO90" s="76">
        <v>86.808999999999997</v>
      </c>
      <c r="AP90" s="76">
        <v>99.698999999999998</v>
      </c>
      <c r="AQ90" s="76">
        <v>114.127</v>
      </c>
      <c r="AR90" s="76">
        <v>123.765</v>
      </c>
      <c r="AS90" s="76">
        <v>123.304</v>
      </c>
      <c r="AT90" s="76">
        <v>115.16</v>
      </c>
      <c r="AU90" s="76">
        <v>96.3</v>
      </c>
      <c r="AV90" s="76">
        <v>107.242</v>
      </c>
      <c r="AW90" s="76">
        <v>115.009</v>
      </c>
      <c r="AX90" s="76">
        <v>108.926</v>
      </c>
      <c r="AY90" s="76">
        <v>114.346</v>
      </c>
      <c r="AZ90" s="76">
        <v>131.816</v>
      </c>
      <c r="BA90" s="76">
        <v>140.851</v>
      </c>
      <c r="BB90" s="76">
        <v>164.58699999999999</v>
      </c>
      <c r="BC90" s="76">
        <v>166.10300000000001</v>
      </c>
      <c r="BD90" s="76">
        <v>158.66399999999999</v>
      </c>
      <c r="BE90" s="76">
        <v>157.99</v>
      </c>
      <c r="BF90" s="76">
        <v>169.81700000000001</v>
      </c>
      <c r="BG90" s="76">
        <v>184.19900000000001</v>
      </c>
      <c r="BH90" s="76">
        <v>200.828</v>
      </c>
      <c r="BI90" s="76">
        <v>226.97499999999999</v>
      </c>
      <c r="BJ90" s="76">
        <v>229.61099999999999</v>
      </c>
      <c r="BK90" s="76">
        <v>178.03800000000001</v>
      </c>
      <c r="BL90" s="76">
        <v>198.06399999999999</v>
      </c>
      <c r="BM90" s="76">
        <v>231.36099999999999</v>
      </c>
      <c r="BN90" s="76">
        <v>218.024</v>
      </c>
      <c r="BO90" s="76">
        <v>220.636</v>
      </c>
      <c r="BP90" s="76">
        <v>237.56100000000001</v>
      </c>
      <c r="BQ90" s="76">
        <v>249.21</v>
      </c>
      <c r="BR90" s="76">
        <v>246.42099999999999</v>
      </c>
      <c r="BS90" s="76">
        <v>259.58300000000003</v>
      </c>
      <c r="BT90" s="76">
        <v>273.07100000000003</v>
      </c>
      <c r="BU90" s="76">
        <v>281.52199999999999</v>
      </c>
      <c r="BV90" s="76">
        <v>260.024</v>
      </c>
      <c r="BW90" s="76">
        <v>285.40100000000001</v>
      </c>
      <c r="BX90" s="76">
        <v>325.76499999999999</v>
      </c>
      <c r="BY90" s="76">
        <v>335.02800000000002</v>
      </c>
    </row>
    <row r="91" spans="1:77" x14ac:dyDescent="0.25">
      <c r="A91" s="79" t="s">
        <v>299</v>
      </c>
      <c r="B91" s="79" t="s">
        <v>176</v>
      </c>
      <c r="C91" s="80">
        <v>1.4359999999999999</v>
      </c>
      <c r="D91" s="80">
        <v>1.5720000000000001</v>
      </c>
      <c r="E91" s="80">
        <v>1.9750000000000001</v>
      </c>
      <c r="F91" s="80">
        <v>2.2000000000000002</v>
      </c>
      <c r="G91" s="80">
        <v>2.2589999999999999</v>
      </c>
      <c r="H91" s="80">
        <v>2.2519999999999998</v>
      </c>
      <c r="I91" s="80">
        <v>2.48</v>
      </c>
      <c r="J91" s="80">
        <v>2.8439999999999999</v>
      </c>
      <c r="K91" s="80">
        <v>3.444</v>
      </c>
      <c r="L91" s="80">
        <v>4.0220000000000002</v>
      </c>
      <c r="M91" s="80">
        <v>4.4820000000000002</v>
      </c>
      <c r="N91" s="80">
        <v>4.9089999999999998</v>
      </c>
      <c r="O91" s="80">
        <v>5.5970000000000004</v>
      </c>
      <c r="P91" s="80">
        <v>6.3230000000000004</v>
      </c>
      <c r="Q91" s="80">
        <v>7.1189999999999998</v>
      </c>
      <c r="R91" s="80">
        <v>7.9</v>
      </c>
      <c r="S91" s="80">
        <v>8.423</v>
      </c>
      <c r="T91" s="80">
        <v>9.2260000000000009</v>
      </c>
      <c r="U91" s="80">
        <v>10.093999999999999</v>
      </c>
      <c r="V91" s="80">
        <v>10.643000000000001</v>
      </c>
      <c r="W91" s="80">
        <v>12.529</v>
      </c>
      <c r="X91" s="80">
        <v>13.978</v>
      </c>
      <c r="Y91" s="80">
        <v>15.79</v>
      </c>
      <c r="Z91" s="80">
        <v>17.669</v>
      </c>
      <c r="AA91" s="80">
        <v>20.32</v>
      </c>
      <c r="AB91" s="80">
        <v>23.805</v>
      </c>
      <c r="AC91" s="80">
        <v>24.588000000000001</v>
      </c>
      <c r="AD91" s="80">
        <v>28.59</v>
      </c>
      <c r="AE91" s="80">
        <v>31.888999999999999</v>
      </c>
      <c r="AF91" s="80">
        <v>35.116</v>
      </c>
      <c r="AG91" s="80">
        <v>39.384999999999998</v>
      </c>
      <c r="AH91" s="80">
        <v>47.475000000000001</v>
      </c>
      <c r="AI91" s="80">
        <v>52.408999999999999</v>
      </c>
      <c r="AJ91" s="80">
        <v>59.573999999999998</v>
      </c>
      <c r="AK91" s="80">
        <v>62.061</v>
      </c>
      <c r="AL91" s="80">
        <v>65.094999999999999</v>
      </c>
      <c r="AM91" s="80">
        <v>70.668000000000006</v>
      </c>
      <c r="AN91" s="80">
        <v>77.525000000000006</v>
      </c>
      <c r="AO91" s="80">
        <v>84.510999999999996</v>
      </c>
      <c r="AP91" s="80">
        <v>95.081000000000003</v>
      </c>
      <c r="AQ91" s="80">
        <v>105.76</v>
      </c>
      <c r="AR91" s="80">
        <v>115.71599999999999</v>
      </c>
      <c r="AS91" s="80">
        <v>120.792</v>
      </c>
      <c r="AT91" s="80">
        <v>117.49</v>
      </c>
      <c r="AU91" s="80">
        <v>108.20399999999999</v>
      </c>
      <c r="AV91" s="80">
        <v>109.687</v>
      </c>
      <c r="AW91" s="80">
        <v>112.268</v>
      </c>
      <c r="AX91" s="80">
        <v>113.717</v>
      </c>
      <c r="AY91" s="80">
        <v>114.11</v>
      </c>
      <c r="AZ91" s="80">
        <v>124.038</v>
      </c>
      <c r="BA91" s="80">
        <v>135.798</v>
      </c>
      <c r="BB91" s="80">
        <v>151.654</v>
      </c>
      <c r="BC91" s="80">
        <v>159.28100000000001</v>
      </c>
      <c r="BD91" s="80">
        <v>156.76300000000001</v>
      </c>
      <c r="BE91" s="80">
        <v>157.65799999999999</v>
      </c>
      <c r="BF91" s="80">
        <v>165.71299999999999</v>
      </c>
      <c r="BG91" s="80">
        <v>174.577</v>
      </c>
      <c r="BH91" s="80">
        <v>188.03399999999999</v>
      </c>
      <c r="BI91" s="80">
        <v>209.81399999999999</v>
      </c>
      <c r="BJ91" s="80">
        <v>220.631</v>
      </c>
      <c r="BK91" s="80">
        <v>192.881</v>
      </c>
      <c r="BL91" s="80">
        <v>201.86799999999999</v>
      </c>
      <c r="BM91" s="80">
        <v>215.71700000000001</v>
      </c>
      <c r="BN91" s="80">
        <v>215.58</v>
      </c>
      <c r="BO91" s="80">
        <v>216.173</v>
      </c>
      <c r="BP91" s="80">
        <v>219.642</v>
      </c>
      <c r="BQ91" s="80">
        <v>225.22</v>
      </c>
      <c r="BR91" s="80">
        <v>232.709</v>
      </c>
      <c r="BS91" s="80">
        <v>243.79</v>
      </c>
      <c r="BT91" s="80">
        <v>258.48700000000002</v>
      </c>
      <c r="BU91" s="80">
        <v>268.495</v>
      </c>
      <c r="BV91" s="80">
        <v>255.755</v>
      </c>
      <c r="BW91" s="80">
        <v>289.82499999999999</v>
      </c>
      <c r="BX91" s="80">
        <v>316.351</v>
      </c>
      <c r="BY91" s="80">
        <v>335.97199999999998</v>
      </c>
    </row>
    <row r="92" spans="1:77" x14ac:dyDescent="0.25">
      <c r="A92" s="75" t="s">
        <v>225</v>
      </c>
      <c r="B92" s="75" t="s">
        <v>226</v>
      </c>
      <c r="C92" s="76">
        <v>0.27600000000000002</v>
      </c>
      <c r="D92" s="76">
        <v>0.316</v>
      </c>
      <c r="E92" s="76">
        <v>0.58299999999999996</v>
      </c>
      <c r="F92" s="76">
        <v>0.52900000000000003</v>
      </c>
      <c r="G92" s="76">
        <v>0.22500000000000001</v>
      </c>
      <c r="H92" s="76">
        <v>0.30199999999999999</v>
      </c>
      <c r="I92" s="76">
        <v>0.36799999999999999</v>
      </c>
      <c r="J92" s="76">
        <v>0.443</v>
      </c>
      <c r="K92" s="76">
        <v>0.53900000000000003</v>
      </c>
      <c r="L92" s="76">
        <v>1.07</v>
      </c>
      <c r="M92" s="76">
        <v>0.30399999999999999</v>
      </c>
      <c r="N92" s="76">
        <v>0.93200000000000005</v>
      </c>
      <c r="O92" s="76">
        <v>0.63</v>
      </c>
      <c r="P92" s="76">
        <v>0.76700000000000002</v>
      </c>
      <c r="Q92" s="76">
        <v>0.6</v>
      </c>
      <c r="R92" s="76">
        <v>0.98799999999999999</v>
      </c>
      <c r="S92" s="76">
        <v>0.49099999999999999</v>
      </c>
      <c r="T92" s="76">
        <v>0.89600000000000002</v>
      </c>
      <c r="U92" s="76">
        <v>0.89</v>
      </c>
      <c r="V92" s="76">
        <v>0.46300000000000002</v>
      </c>
      <c r="W92" s="76">
        <v>2.052</v>
      </c>
      <c r="X92" s="76">
        <v>2.4329999999999998</v>
      </c>
      <c r="Y92" s="76">
        <v>1.675</v>
      </c>
      <c r="Z92" s="76">
        <v>1.3120000000000001</v>
      </c>
      <c r="AA92" s="76">
        <v>2.7839999999999998</v>
      </c>
      <c r="AB92" s="76">
        <v>4.2279999999999998</v>
      </c>
      <c r="AC92" s="76">
        <v>-1.514</v>
      </c>
      <c r="AD92" s="76">
        <v>3.3420000000000001</v>
      </c>
      <c r="AE92" s="76">
        <v>4.1550000000000002</v>
      </c>
      <c r="AF92" s="76">
        <v>1.3120000000000001</v>
      </c>
      <c r="AG92" s="76">
        <v>3.4710000000000001</v>
      </c>
      <c r="AH92" s="76">
        <v>4.1760000000000002</v>
      </c>
      <c r="AI92" s="76">
        <v>-2.5449999999999999</v>
      </c>
      <c r="AJ92" s="76">
        <v>2.1150000000000002</v>
      </c>
      <c r="AK92" s="76">
        <v>-1.794</v>
      </c>
      <c r="AL92" s="76">
        <v>-1.2609999999999999</v>
      </c>
      <c r="AM92" s="76">
        <v>-0.64400000000000002</v>
      </c>
      <c r="AN92" s="76">
        <v>3.181</v>
      </c>
      <c r="AO92" s="76">
        <v>2.298</v>
      </c>
      <c r="AP92" s="76">
        <v>4.6180000000000003</v>
      </c>
      <c r="AQ92" s="76">
        <v>8.3670000000000009</v>
      </c>
      <c r="AR92" s="76">
        <v>8.0489999999999995</v>
      </c>
      <c r="AS92" s="76">
        <v>2.512</v>
      </c>
      <c r="AT92" s="76">
        <v>-2.33</v>
      </c>
      <c r="AU92" s="76">
        <v>-11.904</v>
      </c>
      <c r="AV92" s="76">
        <v>-2.4449999999999998</v>
      </c>
      <c r="AW92" s="76">
        <v>2.7410000000000001</v>
      </c>
      <c r="AX92" s="76">
        <v>-4.7910000000000004</v>
      </c>
      <c r="AY92" s="76">
        <v>0.23699999999999999</v>
      </c>
      <c r="AZ92" s="76">
        <v>7.7779999999999996</v>
      </c>
      <c r="BA92" s="76">
        <v>5.0529999999999999</v>
      </c>
      <c r="BB92" s="76">
        <v>12.933</v>
      </c>
      <c r="BC92" s="76">
        <v>6.8220000000000001</v>
      </c>
      <c r="BD92" s="76">
        <v>1.901</v>
      </c>
      <c r="BE92" s="76">
        <v>0.33200000000000002</v>
      </c>
      <c r="BF92" s="76">
        <v>4.1050000000000004</v>
      </c>
      <c r="BG92" s="76">
        <v>9.6210000000000004</v>
      </c>
      <c r="BH92" s="76">
        <v>12.794</v>
      </c>
      <c r="BI92" s="76">
        <v>17.161000000000001</v>
      </c>
      <c r="BJ92" s="76">
        <v>8.9809999999999999</v>
      </c>
      <c r="BK92" s="76">
        <v>-14.843</v>
      </c>
      <c r="BL92" s="76">
        <v>-3.8039999999999998</v>
      </c>
      <c r="BM92" s="76">
        <v>15.644</v>
      </c>
      <c r="BN92" s="76">
        <v>2.4449999999999998</v>
      </c>
      <c r="BO92" s="76">
        <v>4.4619999999999997</v>
      </c>
      <c r="BP92" s="76">
        <v>17.919</v>
      </c>
      <c r="BQ92" s="76">
        <v>23.99</v>
      </c>
      <c r="BR92" s="76">
        <v>13.712</v>
      </c>
      <c r="BS92" s="76">
        <v>15.792</v>
      </c>
      <c r="BT92" s="76">
        <v>14.584</v>
      </c>
      <c r="BU92" s="76">
        <v>13.026999999999999</v>
      </c>
      <c r="BV92" s="76">
        <v>4.2690000000000001</v>
      </c>
      <c r="BW92" s="76">
        <v>-4.4240000000000004</v>
      </c>
      <c r="BX92" s="76">
        <v>9.4139999999999997</v>
      </c>
      <c r="BY92" s="76">
        <v>-0.94399999999999995</v>
      </c>
    </row>
    <row r="93" spans="1:77" x14ac:dyDescent="0.25">
      <c r="A93" s="75" t="s">
        <v>227</v>
      </c>
      <c r="B93" s="75" t="s">
        <v>300</v>
      </c>
      <c r="C93" s="76">
        <v>0</v>
      </c>
      <c r="D93" s="76">
        <v>0</v>
      </c>
      <c r="E93" s="76">
        <v>0</v>
      </c>
      <c r="F93" s="76">
        <v>0</v>
      </c>
      <c r="G93" s="76">
        <v>0</v>
      </c>
      <c r="H93" s="76">
        <v>0</v>
      </c>
      <c r="I93" s="76">
        <v>0</v>
      </c>
      <c r="J93" s="76">
        <v>0</v>
      </c>
      <c r="K93" s="76">
        <v>0</v>
      </c>
      <c r="L93" s="76">
        <v>0</v>
      </c>
      <c r="M93" s="76">
        <v>-3.4000000000000002E-2</v>
      </c>
      <c r="N93" s="76">
        <v>-3.9E-2</v>
      </c>
      <c r="O93" s="76">
        <v>-5.8999999999999997E-2</v>
      </c>
      <c r="P93" s="76">
        <v>-7.3999999999999996E-2</v>
      </c>
      <c r="Q93" s="76">
        <v>-8.7999999999999995E-2</v>
      </c>
      <c r="R93" s="76">
        <v>-9.5000000000000001E-2</v>
      </c>
      <c r="S93" s="76">
        <v>-9.6000000000000002E-2</v>
      </c>
      <c r="T93" s="76">
        <v>-0.128</v>
      </c>
      <c r="U93" s="76">
        <v>-0.114</v>
      </c>
      <c r="V93" s="76">
        <v>-0.16800000000000001</v>
      </c>
      <c r="W93" s="76">
        <v>-0.14499999999999999</v>
      </c>
      <c r="X93" s="76">
        <v>-0.2</v>
      </c>
      <c r="Y93" s="76">
        <v>-0.20599999999999999</v>
      </c>
      <c r="Z93" s="76">
        <v>-0.32200000000000001</v>
      </c>
      <c r="AA93" s="76">
        <v>-0.34599999999999997</v>
      </c>
      <c r="AB93" s="76">
        <v>-0.33600000000000002</v>
      </c>
      <c r="AC93" s="76">
        <v>-0.41</v>
      </c>
      <c r="AD93" s="76">
        <v>-0.36399999999999999</v>
      </c>
      <c r="AE93" s="76">
        <v>-0.34300000000000003</v>
      </c>
      <c r="AF93" s="76">
        <v>-0.40100000000000002</v>
      </c>
      <c r="AG93" s="76">
        <v>-0.36399999999999999</v>
      </c>
      <c r="AH93" s="76">
        <v>-0.36899999999999999</v>
      </c>
      <c r="AI93" s="76">
        <v>-0.30199999999999999</v>
      </c>
      <c r="AJ93" s="76">
        <v>-0.4</v>
      </c>
      <c r="AK93" s="76">
        <v>-0.373</v>
      </c>
      <c r="AL93" s="76">
        <v>-0.39900000000000002</v>
      </c>
      <c r="AM93" s="76">
        <v>-0.316</v>
      </c>
      <c r="AN93" s="76">
        <v>-0.28599999999999998</v>
      </c>
      <c r="AO93" s="76">
        <v>0.03</v>
      </c>
      <c r="AP93" s="76">
        <v>0.13400000000000001</v>
      </c>
      <c r="AQ93" s="76">
        <v>3.5000000000000003E-2</v>
      </c>
      <c r="AR93" s="76">
        <v>0.16800000000000001</v>
      </c>
      <c r="AS93" s="76">
        <v>0.17399999999999999</v>
      </c>
      <c r="AT93" s="76">
        <v>-0.53700000000000003</v>
      </c>
      <c r="AU93" s="76">
        <v>-0.30499999999999999</v>
      </c>
      <c r="AV93" s="76">
        <v>-0.38400000000000001</v>
      </c>
      <c r="AW93" s="76">
        <v>-0.32200000000000001</v>
      </c>
      <c r="AX93" s="76">
        <v>-0.97299999999999998</v>
      </c>
      <c r="AY93" s="76">
        <v>-1.2390000000000001</v>
      </c>
      <c r="AZ93" s="76">
        <v>-1.0469999999999999</v>
      </c>
      <c r="BA93" s="76">
        <v>-0.78300000000000003</v>
      </c>
      <c r="BB93" s="76">
        <v>1.3979999999999999</v>
      </c>
      <c r="BC93" s="76">
        <v>-0.42199999999999999</v>
      </c>
      <c r="BD93" s="76">
        <v>1.2999999999999999E-2</v>
      </c>
      <c r="BE93" s="76">
        <v>-0.61299999999999999</v>
      </c>
      <c r="BF93" s="76">
        <v>-0.38300000000000001</v>
      </c>
      <c r="BG93" s="76">
        <v>0.24399999999999999</v>
      </c>
      <c r="BH93" s="76">
        <v>1.38</v>
      </c>
      <c r="BI93" s="76">
        <v>1.972</v>
      </c>
      <c r="BJ93" s="76">
        <v>-1.4419999999999999</v>
      </c>
      <c r="BK93" s="76">
        <v>-2.2490000000000001</v>
      </c>
      <c r="BL93" s="76">
        <v>-1.111</v>
      </c>
      <c r="BM93" s="76">
        <v>-1.7000000000000001E-2</v>
      </c>
      <c r="BN93" s="76">
        <v>9.9000000000000005E-2</v>
      </c>
      <c r="BO93" s="76">
        <v>-0.64</v>
      </c>
      <c r="BP93" s="76">
        <v>0.28899999999999998</v>
      </c>
      <c r="BQ93" s="76">
        <v>-2.8000000000000001E-2</v>
      </c>
      <c r="BR93" s="76">
        <v>-2.1999999999999999E-2</v>
      </c>
      <c r="BS93" s="76">
        <v>0.45700000000000002</v>
      </c>
      <c r="BT93" s="76">
        <v>9.2999999999999999E-2</v>
      </c>
      <c r="BU93" s="76">
        <v>0.54500000000000004</v>
      </c>
      <c r="BV93" s="76">
        <v>6.3E-2</v>
      </c>
      <c r="BW93" s="76">
        <v>-6.6000000000000003E-2</v>
      </c>
      <c r="BX93" s="76">
        <v>0.441</v>
      </c>
      <c r="BY93" s="76">
        <v>-0.19</v>
      </c>
    </row>
    <row r="94" spans="1:77" x14ac:dyDescent="0.25">
      <c r="A94" s="75" t="s">
        <v>301</v>
      </c>
      <c r="B94" s="75" t="s">
        <v>302</v>
      </c>
      <c r="C94" s="76">
        <v>-0.378</v>
      </c>
      <c r="D94" s="76">
        <v>-0.23100000000000001</v>
      </c>
      <c r="E94" s="76">
        <v>-0.52400000000000002</v>
      </c>
      <c r="F94" s="76">
        <v>-0.73699999999999999</v>
      </c>
      <c r="G94" s="76">
        <v>-0.44800000000000001</v>
      </c>
      <c r="H94" s="76">
        <v>-0.50800000000000001</v>
      </c>
      <c r="I94" s="76">
        <v>-0.54600000000000004</v>
      </c>
      <c r="J94" s="76">
        <v>-0.76700000000000002</v>
      </c>
      <c r="K94" s="76">
        <v>-1.093</v>
      </c>
      <c r="L94" s="76">
        <v>-1.9239999999999999</v>
      </c>
      <c r="M94" s="76">
        <v>-1.095</v>
      </c>
      <c r="N94" s="76">
        <v>-1.391</v>
      </c>
      <c r="O94" s="76">
        <v>-1.524</v>
      </c>
      <c r="P94" s="76">
        <v>-2.1389999999999998</v>
      </c>
      <c r="Q94" s="76">
        <v>-2.3450000000000002</v>
      </c>
      <c r="R94" s="76">
        <v>-2.7240000000000002</v>
      </c>
      <c r="S94" s="76">
        <v>-2.036</v>
      </c>
      <c r="T94" s="76">
        <v>-2.238</v>
      </c>
      <c r="U94" s="76">
        <v>-2.4079999999999999</v>
      </c>
      <c r="V94" s="76">
        <v>-2.2639999999999998</v>
      </c>
      <c r="W94" s="76">
        <v>-4.2160000000000002</v>
      </c>
      <c r="X94" s="76">
        <v>-5.0780000000000003</v>
      </c>
      <c r="Y94" s="76">
        <v>-4.2519999999999998</v>
      </c>
      <c r="Z94" s="76">
        <v>-4.5030000000000001</v>
      </c>
      <c r="AA94" s="76">
        <v>-6.1230000000000002</v>
      </c>
      <c r="AB94" s="76">
        <v>-11.157999999999999</v>
      </c>
      <c r="AC94" s="76">
        <v>-4.3129999999999997</v>
      </c>
      <c r="AD94" s="76">
        <v>-9.8510000000000009</v>
      </c>
      <c r="AE94" s="76">
        <v>-10.978</v>
      </c>
      <c r="AF94" s="76">
        <v>-8.7319999999999993</v>
      </c>
      <c r="AG94" s="76">
        <v>-11.855</v>
      </c>
      <c r="AH94" s="76">
        <v>-18.754999999999999</v>
      </c>
      <c r="AI94" s="76">
        <v>-17.408000000000001</v>
      </c>
      <c r="AJ94" s="76">
        <v>-23.411999999999999</v>
      </c>
      <c r="AK94" s="76">
        <v>-19.292000000000002</v>
      </c>
      <c r="AL94" s="76">
        <v>-12.308</v>
      </c>
      <c r="AM94" s="76">
        <v>-12.691000000000001</v>
      </c>
      <c r="AN94" s="76">
        <v>3.5000000000000003E-2</v>
      </c>
      <c r="AO94" s="76">
        <v>-5.2240000000000002</v>
      </c>
      <c r="AP94" s="76">
        <v>-6.8000000000000005E-2</v>
      </c>
      <c r="AQ94" s="76">
        <v>-9.8829999999999991</v>
      </c>
      <c r="AR94" s="76">
        <v>-15.632999999999999</v>
      </c>
      <c r="AS94" s="76">
        <v>-11.15</v>
      </c>
      <c r="AT94" s="76">
        <v>7.7519999999999998</v>
      </c>
      <c r="AU94" s="76">
        <v>27.283999999999999</v>
      </c>
      <c r="AV94" s="76">
        <v>14.711</v>
      </c>
      <c r="AW94" s="76">
        <v>10.131</v>
      </c>
      <c r="AX94" s="76">
        <v>22.396000000000001</v>
      </c>
      <c r="AY94" s="76">
        <v>31.36</v>
      </c>
      <c r="AZ94" s="76">
        <v>28.189</v>
      </c>
      <c r="BA94" s="76">
        <v>32.527999999999999</v>
      </c>
      <c r="BB94" s="76">
        <v>-2.4449999999999998</v>
      </c>
      <c r="BC94" s="76">
        <v>5.774</v>
      </c>
      <c r="BD94" s="76">
        <v>10.134</v>
      </c>
      <c r="BE94" s="76">
        <v>16.802</v>
      </c>
      <c r="BF94" s="76">
        <v>16.466000000000001</v>
      </c>
      <c r="BG94" s="76">
        <v>5.66</v>
      </c>
      <c r="BH94" s="76">
        <v>-10.86</v>
      </c>
      <c r="BI94" s="76">
        <v>-9.9659999999999993</v>
      </c>
      <c r="BJ94" s="76">
        <v>-24.812000000000001</v>
      </c>
      <c r="BK94" s="76">
        <v>24.69</v>
      </c>
      <c r="BL94" s="76">
        <v>24.003</v>
      </c>
      <c r="BM94" s="76">
        <v>-6.9349999999999996</v>
      </c>
      <c r="BN94" s="76">
        <v>-11.718999999999999</v>
      </c>
      <c r="BO94" s="76">
        <v>23.888000000000002</v>
      </c>
      <c r="BP94" s="76">
        <v>4.3029999999999999</v>
      </c>
      <c r="BQ94" s="76">
        <v>1.4690000000000001</v>
      </c>
      <c r="BR94" s="76">
        <v>7.5350000000000001</v>
      </c>
      <c r="BS94" s="76">
        <v>9.9320000000000004</v>
      </c>
      <c r="BT94" s="76">
        <v>-14.776999999999999</v>
      </c>
      <c r="BU94" s="76">
        <v>1.5409999999999999</v>
      </c>
      <c r="BV94" s="76">
        <v>-3.2890000000000001</v>
      </c>
      <c r="BW94" s="76">
        <v>41.012</v>
      </c>
      <c r="BX94" s="76">
        <v>-12.574999999999999</v>
      </c>
      <c r="BY94" s="76">
        <v>23.324999999999999</v>
      </c>
    </row>
    <row r="96" spans="1:77" x14ac:dyDescent="0.25">
      <c r="A96" s="77" t="s">
        <v>303</v>
      </c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2"/>
      <c r="BK96" s="72"/>
      <c r="BL96" s="72"/>
      <c r="BM96" s="72"/>
      <c r="BN96" s="72"/>
      <c r="BO96" s="72"/>
      <c r="BP96" s="72"/>
      <c r="BQ96" s="72"/>
      <c r="BR96" s="72"/>
      <c r="BS96" s="72"/>
      <c r="BT96" s="72"/>
      <c r="BU96" s="72"/>
      <c r="BV96" s="72"/>
      <c r="BW96" s="72"/>
      <c r="BX96" s="72"/>
      <c r="BY96" s="72"/>
    </row>
    <row r="97" spans="1:1" x14ac:dyDescent="0.25">
      <c r="A97" s="78" t="s">
        <v>304</v>
      </c>
    </row>
  </sheetData>
  <hyperlinks>
    <hyperlink ref="A96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75"/>
  <sheetViews>
    <sheetView tabSelected="1" topLeftCell="A47" workbookViewId="0">
      <selection activeCell="B66" sqref="B66"/>
    </sheetView>
  </sheetViews>
  <sheetFormatPr baseColWidth="10" defaultColWidth="9.140625" defaultRowHeight="15" x14ac:dyDescent="0.25"/>
  <cols>
    <col min="1" max="1" width="12.42578125" customWidth="1"/>
    <col min="2" max="2" width="64.85546875" customWidth="1"/>
    <col min="3" max="10" width="12.7109375" customWidth="1"/>
    <col min="11" max="67" width="13" customWidth="1"/>
  </cols>
  <sheetData>
    <row r="1" spans="1:67" x14ac:dyDescent="0.25">
      <c r="A1" s="1" t="s">
        <v>95</v>
      </c>
      <c r="G1" s="30">
        <v>661.64400000000001</v>
      </c>
    </row>
    <row r="2" spans="1:67" x14ac:dyDescent="0.25">
      <c r="A2" s="1" t="s">
        <v>75</v>
      </c>
    </row>
    <row r="3" spans="1:67" x14ac:dyDescent="0.25">
      <c r="A3" s="2" t="s">
        <v>0</v>
      </c>
      <c r="B3" t="s">
        <v>84</v>
      </c>
      <c r="AS3" s="40">
        <f>AS7-AA7</f>
        <v>-9.9899999999999949</v>
      </c>
    </row>
    <row r="4" spans="1:67" x14ac:dyDescent="0.25">
      <c r="AA4" s="40">
        <f>AA7-C7</f>
        <v>7.5090000000000003</v>
      </c>
    </row>
    <row r="5" spans="1:67" x14ac:dyDescent="0.25">
      <c r="C5" s="3" t="s">
        <v>12</v>
      </c>
      <c r="D5" s="3" t="s">
        <v>13</v>
      </c>
      <c r="E5" s="3" t="s">
        <v>14</v>
      </c>
      <c r="F5" s="3" t="s">
        <v>15</v>
      </c>
      <c r="G5" s="3" t="s">
        <v>16</v>
      </c>
      <c r="H5" s="3" t="s">
        <v>17</v>
      </c>
      <c r="I5" s="3"/>
      <c r="J5" s="3"/>
      <c r="K5" s="3" t="s">
        <v>18</v>
      </c>
      <c r="L5" s="3" t="s">
        <v>19</v>
      </c>
      <c r="M5" s="3" t="s">
        <v>20</v>
      </c>
      <c r="N5" s="3" t="s">
        <v>21</v>
      </c>
      <c r="O5" s="3" t="s">
        <v>22</v>
      </c>
      <c r="P5" s="3" t="s">
        <v>23</v>
      </c>
      <c r="Q5" s="3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  <c r="W5" s="3" t="s">
        <v>30</v>
      </c>
      <c r="X5" s="3" t="s">
        <v>31</v>
      </c>
      <c r="Y5" s="3" t="s">
        <v>32</v>
      </c>
      <c r="Z5" s="3" t="s">
        <v>33</v>
      </c>
      <c r="AA5" s="3" t="s">
        <v>34</v>
      </c>
      <c r="AB5" s="3" t="s">
        <v>35</v>
      </c>
      <c r="AC5" s="3" t="s">
        <v>36</v>
      </c>
      <c r="AD5" s="3" t="s">
        <v>37</v>
      </c>
      <c r="AE5" s="3" t="s">
        <v>38</v>
      </c>
      <c r="AF5" s="3" t="s">
        <v>39</v>
      </c>
      <c r="AG5" s="3" t="s">
        <v>40</v>
      </c>
      <c r="AH5" s="3" t="s">
        <v>41</v>
      </c>
      <c r="AI5" s="3" t="s">
        <v>42</v>
      </c>
      <c r="AJ5" s="3" t="s">
        <v>43</v>
      </c>
      <c r="AK5" s="3" t="s">
        <v>44</v>
      </c>
      <c r="AL5" s="3" t="s">
        <v>45</v>
      </c>
      <c r="AM5" s="3" t="s">
        <v>46</v>
      </c>
      <c r="AN5" s="3" t="s">
        <v>47</v>
      </c>
      <c r="AO5" s="3" t="s">
        <v>48</v>
      </c>
      <c r="AP5" s="3" t="s">
        <v>49</v>
      </c>
      <c r="AQ5" s="3" t="s">
        <v>50</v>
      </c>
      <c r="AR5" s="3" t="s">
        <v>51</v>
      </c>
      <c r="AS5" s="3" t="s">
        <v>52</v>
      </c>
      <c r="AT5" s="3" t="s">
        <v>53</v>
      </c>
      <c r="AU5" s="3" t="s">
        <v>54</v>
      </c>
      <c r="AV5" s="3" t="s">
        <v>55</v>
      </c>
      <c r="AW5" s="3" t="s">
        <v>56</v>
      </c>
      <c r="AX5" s="3" t="s">
        <v>57</v>
      </c>
      <c r="AY5" s="3" t="s">
        <v>58</v>
      </c>
      <c r="AZ5" s="3" t="s">
        <v>59</v>
      </c>
      <c r="BA5" s="3" t="s">
        <v>60</v>
      </c>
      <c r="BB5" s="3" t="s">
        <v>61</v>
      </c>
      <c r="BC5" s="3" t="s">
        <v>62</v>
      </c>
      <c r="BD5" s="3" t="s">
        <v>63</v>
      </c>
      <c r="BE5" s="3" t="s">
        <v>64</v>
      </c>
      <c r="BF5" s="3" t="s">
        <v>65</v>
      </c>
      <c r="BG5" s="3" t="s">
        <v>66</v>
      </c>
      <c r="BH5" s="3" t="s">
        <v>67</v>
      </c>
      <c r="BI5" s="3" t="s">
        <v>68</v>
      </c>
      <c r="BJ5" s="3" t="s">
        <v>69</v>
      </c>
      <c r="BK5" s="3" t="s">
        <v>70</v>
      </c>
      <c r="BL5" s="3" t="s">
        <v>71</v>
      </c>
      <c r="BM5" s="3" t="s">
        <v>72</v>
      </c>
      <c r="BN5" s="3" t="s">
        <v>73</v>
      </c>
      <c r="BO5" s="3" t="s">
        <v>74</v>
      </c>
    </row>
    <row r="6" spans="1:67" ht="2.25" hidden="1" customHeight="1" x14ac:dyDescent="0.25">
      <c r="B6" t="s">
        <v>75</v>
      </c>
    </row>
    <row r="7" spans="1:67" s="8" customFormat="1" x14ac:dyDescent="0.25">
      <c r="A7" s="7" t="s">
        <v>76</v>
      </c>
      <c r="B7" s="7" t="s">
        <v>77</v>
      </c>
      <c r="C7" s="39">
        <v>65.927999999999997</v>
      </c>
      <c r="D7" s="39">
        <v>67.347999999999999</v>
      </c>
      <c r="E7" s="39">
        <v>68.888999999999996</v>
      </c>
      <c r="F7" s="39">
        <v>69.665000000000006</v>
      </c>
      <c r="G7" s="39">
        <v>69.122</v>
      </c>
      <c r="H7" s="39">
        <v>68.885000000000005</v>
      </c>
      <c r="I7" s="39"/>
      <c r="J7" s="39"/>
      <c r="K7" s="39">
        <v>68.561000000000007</v>
      </c>
      <c r="L7" s="39">
        <v>68.414000000000001</v>
      </c>
      <c r="M7" s="39">
        <v>69.427000000000007</v>
      </c>
      <c r="N7" s="39">
        <v>69.634</v>
      </c>
      <c r="O7" s="39">
        <v>69.384</v>
      </c>
      <c r="P7" s="39">
        <v>69.055999999999997</v>
      </c>
      <c r="Q7" s="39">
        <v>69.741</v>
      </c>
      <c r="R7" s="39">
        <v>68.784999999999997</v>
      </c>
      <c r="S7" s="39">
        <v>70.379000000000005</v>
      </c>
      <c r="T7" s="39">
        <v>72.644999999999996</v>
      </c>
      <c r="U7" s="39">
        <v>72.867999999999995</v>
      </c>
      <c r="V7" s="39">
        <v>71.875</v>
      </c>
      <c r="W7" s="39">
        <v>72.228999999999999</v>
      </c>
      <c r="X7" s="39">
        <v>72.411000000000001</v>
      </c>
      <c r="Y7" s="39">
        <v>73.331000000000003</v>
      </c>
      <c r="Z7" s="39">
        <v>73.483000000000004</v>
      </c>
      <c r="AA7" s="39">
        <v>73.436999999999998</v>
      </c>
      <c r="AB7" s="39">
        <v>73.084999999999994</v>
      </c>
      <c r="AC7" s="39">
        <v>71.667000000000002</v>
      </c>
      <c r="AD7" s="39">
        <v>70.489000000000004</v>
      </c>
      <c r="AE7" s="39">
        <v>67.221000000000004</v>
      </c>
      <c r="AF7" s="39">
        <v>66.706000000000003</v>
      </c>
      <c r="AG7" s="39">
        <v>64.698999999999998</v>
      </c>
      <c r="AH7" s="39">
        <v>64.364000000000004</v>
      </c>
      <c r="AI7" s="39">
        <v>64.768000000000001</v>
      </c>
      <c r="AJ7" s="39">
        <v>65.021000000000001</v>
      </c>
      <c r="AK7" s="39">
        <v>64.873000000000005</v>
      </c>
      <c r="AL7" s="39">
        <v>65.352999999999994</v>
      </c>
      <c r="AM7" s="39">
        <v>64.917000000000002</v>
      </c>
      <c r="AN7" s="39">
        <v>64.061999999999998</v>
      </c>
      <c r="AO7" s="39">
        <v>64.724999999999994</v>
      </c>
      <c r="AP7" s="39">
        <v>63.716999999999999</v>
      </c>
      <c r="AQ7" s="39">
        <v>62.720999999999997</v>
      </c>
      <c r="AR7" s="39">
        <v>63.494</v>
      </c>
      <c r="AS7" s="39">
        <v>63.447000000000003</v>
      </c>
      <c r="AT7" s="39">
        <v>63.664000000000001</v>
      </c>
      <c r="AU7" s="39">
        <v>64.233999999999995</v>
      </c>
      <c r="AV7" s="39">
        <v>64.150999999999996</v>
      </c>
      <c r="AW7" s="39">
        <v>63.902000000000001</v>
      </c>
      <c r="AX7" s="39">
        <v>63.816000000000003</v>
      </c>
      <c r="AY7" s="39">
        <v>64.066999999999993</v>
      </c>
      <c r="AZ7" s="39">
        <v>63.167999999999999</v>
      </c>
      <c r="BA7" s="39">
        <v>63.564</v>
      </c>
      <c r="BB7" s="39">
        <v>65.334000000000003</v>
      </c>
      <c r="BC7" s="39">
        <v>65.566000000000003</v>
      </c>
      <c r="BD7" s="39">
        <v>65.394000000000005</v>
      </c>
      <c r="BE7" s="39">
        <v>66.025999999999996</v>
      </c>
      <c r="BF7" s="39">
        <v>66.311000000000007</v>
      </c>
      <c r="BG7" s="39">
        <v>66.441999999999993</v>
      </c>
      <c r="BH7" s="39">
        <v>65.465999999999994</v>
      </c>
      <c r="BI7" s="39">
        <v>65.781000000000006</v>
      </c>
      <c r="BJ7" s="39">
        <v>65.936999999999998</v>
      </c>
      <c r="BK7" s="39">
        <v>66.135000000000005</v>
      </c>
      <c r="BL7" s="39">
        <v>63.881999999999998</v>
      </c>
      <c r="BM7" s="39">
        <v>64.864999999999995</v>
      </c>
      <c r="BN7" s="39">
        <v>64.984999999999999</v>
      </c>
      <c r="BO7" s="39">
        <v>65.432000000000002</v>
      </c>
    </row>
    <row r="8" spans="1:67" s="8" customFormat="1" x14ac:dyDescent="0.25">
      <c r="A8" s="7" t="s">
        <v>80</v>
      </c>
      <c r="B8" s="7" t="s">
        <v>81</v>
      </c>
      <c r="C8" s="39">
        <v>31.571000000000002</v>
      </c>
      <c r="D8" s="39">
        <v>30.535</v>
      </c>
      <c r="E8" s="39">
        <v>28.934000000000001</v>
      </c>
      <c r="F8" s="39">
        <v>28.04</v>
      </c>
      <c r="G8" s="39">
        <v>28.312000000000001</v>
      </c>
      <c r="H8" s="39">
        <v>28.616</v>
      </c>
      <c r="I8" s="39"/>
      <c r="J8" s="39"/>
      <c r="K8" s="39">
        <v>28.946999999999999</v>
      </c>
      <c r="L8" s="39">
        <v>29.199000000000002</v>
      </c>
      <c r="M8" s="39">
        <v>28.317</v>
      </c>
      <c r="N8" s="39">
        <v>30.16</v>
      </c>
      <c r="O8" s="39">
        <v>30.440999999999999</v>
      </c>
      <c r="P8" s="39">
        <v>30.824999999999999</v>
      </c>
      <c r="Q8" s="39">
        <v>30.094999999999999</v>
      </c>
      <c r="R8" s="39">
        <v>30.190999999999999</v>
      </c>
      <c r="S8" s="39">
        <v>29.385000000000002</v>
      </c>
      <c r="T8" s="39">
        <v>26.463999999999999</v>
      </c>
      <c r="U8" s="39">
        <v>26.053000000000001</v>
      </c>
      <c r="V8" s="39">
        <v>27.029</v>
      </c>
      <c r="W8" s="39">
        <v>26.036000000000001</v>
      </c>
      <c r="X8" s="39">
        <v>25.856000000000002</v>
      </c>
      <c r="Y8" s="39">
        <v>25.155999999999999</v>
      </c>
      <c r="Z8" s="39">
        <v>24.756</v>
      </c>
      <c r="AA8" s="39">
        <v>24.768000000000001</v>
      </c>
      <c r="AB8" s="39">
        <v>25.457000000000001</v>
      </c>
      <c r="AC8" s="39">
        <v>27.076000000000001</v>
      </c>
      <c r="AD8" s="39">
        <v>28.22</v>
      </c>
      <c r="AE8" s="39">
        <v>31.608000000000001</v>
      </c>
      <c r="AF8" s="39">
        <v>31.783999999999999</v>
      </c>
      <c r="AG8" s="39">
        <v>33.521999999999998</v>
      </c>
      <c r="AH8" s="39">
        <v>33.668999999999997</v>
      </c>
      <c r="AI8" s="39">
        <v>32.966000000000001</v>
      </c>
      <c r="AJ8" s="39">
        <v>32.667999999999999</v>
      </c>
      <c r="AK8" s="39">
        <v>32.57</v>
      </c>
      <c r="AL8" s="39">
        <v>31.73</v>
      </c>
      <c r="AM8" s="39">
        <v>31.872</v>
      </c>
      <c r="AN8" s="39">
        <v>32.515000000000001</v>
      </c>
      <c r="AO8" s="39">
        <v>31.591999999999999</v>
      </c>
      <c r="AP8" s="39">
        <v>32.258000000000003</v>
      </c>
      <c r="AQ8" s="39">
        <v>33.42</v>
      </c>
      <c r="AR8" s="39">
        <v>32.56</v>
      </c>
      <c r="AS8" s="39">
        <v>32.549999999999997</v>
      </c>
      <c r="AT8" s="39">
        <v>32.676000000000002</v>
      </c>
      <c r="AU8" s="39">
        <v>32.081000000000003</v>
      </c>
      <c r="AV8" s="39">
        <v>32.326999999999998</v>
      </c>
      <c r="AW8" s="39">
        <v>32.371000000000002</v>
      </c>
      <c r="AX8" s="39">
        <v>32.261000000000003</v>
      </c>
      <c r="AY8" s="39">
        <v>32.546999999999997</v>
      </c>
      <c r="AZ8" s="39">
        <v>33.347999999999999</v>
      </c>
      <c r="BA8" s="39">
        <v>32.991</v>
      </c>
      <c r="BB8" s="39">
        <v>30.814</v>
      </c>
      <c r="BC8" s="39">
        <v>31.385999999999999</v>
      </c>
      <c r="BD8" s="39">
        <v>31.106999999999999</v>
      </c>
      <c r="BE8" s="39">
        <v>30.256</v>
      </c>
      <c r="BF8" s="39">
        <v>29.745000000000001</v>
      </c>
      <c r="BG8" s="39">
        <v>30.33</v>
      </c>
      <c r="BH8" s="39">
        <v>32.018999999999998</v>
      </c>
      <c r="BI8" s="39">
        <v>31.733000000000001</v>
      </c>
      <c r="BJ8" s="39">
        <v>31.651</v>
      </c>
      <c r="BK8" s="39">
        <v>31.494</v>
      </c>
      <c r="BL8" s="39">
        <v>33.311999999999998</v>
      </c>
      <c r="BM8" s="39">
        <v>32.25</v>
      </c>
      <c r="BN8" s="39">
        <v>34.046999999999997</v>
      </c>
      <c r="BO8" s="39">
        <v>31.744</v>
      </c>
    </row>
    <row r="9" spans="1:67" s="8" customFormat="1" x14ac:dyDescent="0.25">
      <c r="A9" s="7" t="s">
        <v>78</v>
      </c>
      <c r="B9" s="7" t="s">
        <v>79</v>
      </c>
      <c r="C9" s="39">
        <v>4.1429999999999998</v>
      </c>
      <c r="D9" s="39">
        <v>4.0419999999999998</v>
      </c>
      <c r="E9" s="39">
        <v>4.2469999999999999</v>
      </c>
      <c r="F9" s="39">
        <v>4.33</v>
      </c>
      <c r="G9" s="39">
        <v>4.42</v>
      </c>
      <c r="H9" s="39">
        <v>4.4370000000000003</v>
      </c>
      <c r="I9" s="39"/>
      <c r="J9" s="39"/>
      <c r="K9" s="39">
        <v>4.4640000000000004</v>
      </c>
      <c r="L9" s="39">
        <v>4.3319999999999999</v>
      </c>
      <c r="M9" s="39">
        <v>4.577</v>
      </c>
      <c r="N9" s="39">
        <v>2.2789999999999999</v>
      </c>
      <c r="O9" s="39">
        <v>1.8720000000000001</v>
      </c>
      <c r="P9" s="39">
        <v>1.7470000000000001</v>
      </c>
      <c r="Q9" s="39">
        <v>1.8340000000000001</v>
      </c>
      <c r="R9" s="39">
        <v>2.7770000000000001</v>
      </c>
      <c r="S9" s="39">
        <v>1.8859999999999999</v>
      </c>
      <c r="T9" s="39">
        <v>2.7930000000000001</v>
      </c>
      <c r="U9" s="39">
        <v>3.0270000000000001</v>
      </c>
      <c r="V9" s="39">
        <v>3.093</v>
      </c>
      <c r="W9" s="39">
        <v>3.5190000000000001</v>
      </c>
      <c r="X9" s="39">
        <v>3.4159999999999999</v>
      </c>
      <c r="Y9" s="39">
        <v>3.42</v>
      </c>
      <c r="Z9" s="39">
        <v>3.6960000000000002</v>
      </c>
      <c r="AA9" s="39">
        <v>3.762</v>
      </c>
      <c r="AB9" s="39">
        <v>3.738</v>
      </c>
      <c r="AC9" s="39">
        <v>4.0869999999999997</v>
      </c>
      <c r="AD9" s="39">
        <v>3.903</v>
      </c>
      <c r="AE9" s="39">
        <v>3.78</v>
      </c>
      <c r="AF9" s="39">
        <v>3.7240000000000002</v>
      </c>
      <c r="AG9" s="39">
        <v>3.6120000000000001</v>
      </c>
      <c r="AH9" s="39">
        <v>3.5350000000000001</v>
      </c>
      <c r="AI9" s="39">
        <v>3.7879999999999998</v>
      </c>
      <c r="AJ9" s="39">
        <v>3.9550000000000001</v>
      </c>
      <c r="AK9" s="39">
        <v>4.1870000000000003</v>
      </c>
      <c r="AL9" s="39">
        <v>4.6539999999999999</v>
      </c>
      <c r="AM9" s="39">
        <v>4.8090000000000002</v>
      </c>
      <c r="AN9" s="39">
        <v>4.9139999999999997</v>
      </c>
      <c r="AO9" s="39">
        <v>5.2830000000000004</v>
      </c>
      <c r="AP9" s="39">
        <v>5.3959999999999999</v>
      </c>
      <c r="AQ9" s="39">
        <v>5.3019999999999996</v>
      </c>
      <c r="AR9" s="39">
        <v>5.2629999999999999</v>
      </c>
      <c r="AS9" s="39">
        <v>5.0179999999999998</v>
      </c>
      <c r="AT9" s="39">
        <v>4.8890000000000002</v>
      </c>
      <c r="AU9" s="39">
        <v>4.8940000000000001</v>
      </c>
      <c r="AV9" s="39">
        <v>4.8390000000000004</v>
      </c>
      <c r="AW9" s="39">
        <v>4.9850000000000003</v>
      </c>
      <c r="AX9" s="39">
        <v>5.1689999999999996</v>
      </c>
      <c r="AY9" s="39">
        <v>5.0380000000000003</v>
      </c>
      <c r="AZ9" s="39">
        <v>5.0960000000000001</v>
      </c>
      <c r="BA9" s="39">
        <v>5.0780000000000003</v>
      </c>
      <c r="BB9" s="39">
        <v>5.59</v>
      </c>
      <c r="BC9" s="39">
        <v>4.88</v>
      </c>
      <c r="BD9" s="39">
        <v>5.0890000000000004</v>
      </c>
      <c r="BE9" s="39">
        <v>5.3129999999999997</v>
      </c>
      <c r="BF9" s="39">
        <v>5.4809999999999999</v>
      </c>
      <c r="BG9" s="39">
        <v>5.5270000000000001</v>
      </c>
      <c r="BH9" s="39">
        <v>5.3440000000000003</v>
      </c>
      <c r="BI9" s="39">
        <v>5.2370000000000001</v>
      </c>
      <c r="BJ9" s="39">
        <v>5.1980000000000004</v>
      </c>
      <c r="BK9" s="39">
        <v>5.242</v>
      </c>
      <c r="BL9" s="39">
        <v>5.81</v>
      </c>
      <c r="BM9" s="39">
        <v>6.2140000000000004</v>
      </c>
      <c r="BN9" s="39">
        <v>5.0039999999999996</v>
      </c>
      <c r="BO9" s="39">
        <v>5.2210000000000001</v>
      </c>
    </row>
    <row r="11" spans="1:67" x14ac:dyDescent="0.25">
      <c r="A11" s="3" t="s">
        <v>82</v>
      </c>
      <c r="B11" s="3" t="s">
        <v>83</v>
      </c>
      <c r="C11" s="4">
        <v>24.638000000000002</v>
      </c>
      <c r="D11" s="4">
        <v>25.484000000000002</v>
      </c>
      <c r="E11" s="4">
        <v>26.021000000000001</v>
      </c>
      <c r="F11" s="4">
        <v>25.834</v>
      </c>
      <c r="G11" s="4">
        <v>25.286999999999999</v>
      </c>
      <c r="H11" s="4">
        <v>24.777999999999999</v>
      </c>
      <c r="I11" s="4"/>
      <c r="J11" s="4"/>
      <c r="K11" s="4">
        <v>25.039000000000001</v>
      </c>
      <c r="L11" s="4">
        <v>25.37</v>
      </c>
      <c r="M11" s="4">
        <v>24.434000000000001</v>
      </c>
      <c r="N11" s="4">
        <v>24.937999999999999</v>
      </c>
      <c r="O11" s="4">
        <v>24.245000000000001</v>
      </c>
      <c r="P11" s="4">
        <v>24.103000000000002</v>
      </c>
      <c r="Q11" s="4">
        <v>24.370999999999999</v>
      </c>
      <c r="R11" s="4">
        <v>23.805</v>
      </c>
      <c r="S11" s="4">
        <v>23.902000000000001</v>
      </c>
      <c r="T11" s="4">
        <v>21.859000000000002</v>
      </c>
      <c r="U11" s="4">
        <v>21.876999999999999</v>
      </c>
      <c r="V11" s="4">
        <v>21.25</v>
      </c>
      <c r="W11" s="4">
        <v>21.027999999999999</v>
      </c>
      <c r="X11" s="4">
        <v>20.815000000000001</v>
      </c>
      <c r="Y11" s="4">
        <v>22.093</v>
      </c>
      <c r="Z11" s="4">
        <v>21.643000000000001</v>
      </c>
      <c r="AA11" s="4">
        <v>21.678999999999998</v>
      </c>
      <c r="AB11" s="4">
        <v>20.628</v>
      </c>
      <c r="AC11" s="4">
        <v>20.023</v>
      </c>
      <c r="AD11" s="4">
        <v>20.385000000000002</v>
      </c>
      <c r="AE11" s="4">
        <v>20.332999999999998</v>
      </c>
      <c r="AF11" s="4">
        <v>20.899000000000001</v>
      </c>
      <c r="AG11" s="4">
        <v>21.454000000000001</v>
      </c>
      <c r="AH11" s="4">
        <v>22.218</v>
      </c>
      <c r="AI11" s="4">
        <v>22.794</v>
      </c>
      <c r="AJ11" s="4">
        <v>22.986999999999998</v>
      </c>
      <c r="AK11" s="4">
        <v>21.834</v>
      </c>
      <c r="AL11" s="4">
        <v>20.332000000000001</v>
      </c>
      <c r="AM11" s="4">
        <v>20.114999999999998</v>
      </c>
      <c r="AN11" s="4">
        <v>19.806999999999999</v>
      </c>
      <c r="AO11" s="4">
        <v>20.065999999999999</v>
      </c>
      <c r="AP11" s="4">
        <v>19.402000000000001</v>
      </c>
      <c r="AQ11" s="4">
        <v>19.876999999999999</v>
      </c>
      <c r="AR11" s="4">
        <v>20.974</v>
      </c>
      <c r="AS11" s="4">
        <v>21.945</v>
      </c>
      <c r="AT11" s="4">
        <v>22.120999999999999</v>
      </c>
      <c r="AU11" s="4">
        <v>21.068000000000001</v>
      </c>
      <c r="AV11" s="4">
        <v>20.442</v>
      </c>
      <c r="AW11" s="4">
        <v>20.596</v>
      </c>
      <c r="AX11" s="4">
        <v>20.927</v>
      </c>
      <c r="AY11" s="4">
        <v>21.545000000000002</v>
      </c>
      <c r="AZ11" s="4">
        <v>22.678000000000001</v>
      </c>
      <c r="BA11" s="4">
        <v>23.388000000000002</v>
      </c>
      <c r="BB11" s="4">
        <v>21.58</v>
      </c>
      <c r="BC11" s="4">
        <v>22.122</v>
      </c>
      <c r="BD11" s="4">
        <v>22.748999999999999</v>
      </c>
      <c r="BE11" s="4">
        <v>22.695</v>
      </c>
      <c r="BF11" s="4">
        <v>22.617000000000001</v>
      </c>
      <c r="BG11" s="4">
        <v>22.798999999999999</v>
      </c>
      <c r="BH11" s="4">
        <v>22.831</v>
      </c>
      <c r="BI11" s="4">
        <v>23.202999999999999</v>
      </c>
      <c r="BJ11" s="4">
        <v>23.786000000000001</v>
      </c>
      <c r="BK11" s="4">
        <v>24.321000000000002</v>
      </c>
      <c r="BL11" s="4">
        <v>24.207999999999998</v>
      </c>
      <c r="BM11" s="4">
        <v>24.952000000000002</v>
      </c>
      <c r="BN11" s="4">
        <v>25.678000000000001</v>
      </c>
      <c r="BO11" s="4">
        <v>25.895</v>
      </c>
    </row>
    <row r="12" spans="1:67" x14ac:dyDescent="0.25">
      <c r="A12" s="3" t="s">
        <v>85</v>
      </c>
      <c r="B12" s="3" t="s">
        <v>86</v>
      </c>
      <c r="C12" s="4">
        <v>19.263999999999999</v>
      </c>
      <c r="D12" s="4">
        <v>18.294</v>
      </c>
      <c r="E12" s="4">
        <v>17.359000000000002</v>
      </c>
      <c r="F12" s="4">
        <v>16.565999999999999</v>
      </c>
      <c r="G12" s="4">
        <v>16.882000000000001</v>
      </c>
      <c r="H12" s="4">
        <v>17.314</v>
      </c>
      <c r="I12" s="4"/>
      <c r="J12" s="4"/>
      <c r="K12" s="4">
        <v>17.858000000000001</v>
      </c>
      <c r="L12" s="4">
        <v>18.263000000000002</v>
      </c>
      <c r="M12" s="4">
        <v>16.904</v>
      </c>
      <c r="N12" s="4">
        <v>17.62</v>
      </c>
      <c r="O12" s="4">
        <v>16.603999999999999</v>
      </c>
      <c r="P12" s="4">
        <v>17.613</v>
      </c>
      <c r="Q12" s="4">
        <v>17.102</v>
      </c>
      <c r="R12" s="4">
        <v>17.036000000000001</v>
      </c>
      <c r="S12" s="4">
        <v>14.29</v>
      </c>
      <c r="T12" s="4">
        <v>13.648999999999999</v>
      </c>
      <c r="U12" s="4">
        <v>13.069000000000001</v>
      </c>
      <c r="V12" s="4">
        <v>14.032999999999999</v>
      </c>
      <c r="W12" s="4">
        <v>13.946</v>
      </c>
      <c r="X12" s="4">
        <v>13.67</v>
      </c>
      <c r="Y12" s="4">
        <v>12.967000000000001</v>
      </c>
      <c r="Z12" s="4">
        <v>11.179</v>
      </c>
      <c r="AA12" s="4">
        <v>11.205</v>
      </c>
      <c r="AB12" s="4">
        <v>11.291</v>
      </c>
      <c r="AC12" s="4">
        <v>13.045</v>
      </c>
      <c r="AD12" s="4">
        <v>14.39</v>
      </c>
      <c r="AE12" s="4">
        <v>18.498999999999999</v>
      </c>
      <c r="AF12" s="4">
        <v>18.114000000000001</v>
      </c>
      <c r="AG12" s="4">
        <v>20.512</v>
      </c>
      <c r="AH12" s="4">
        <v>19.79</v>
      </c>
      <c r="AI12" s="4">
        <v>18.904</v>
      </c>
      <c r="AJ12" s="4">
        <v>19.125</v>
      </c>
      <c r="AK12" s="4">
        <v>19.954000000000001</v>
      </c>
      <c r="AL12" s="4">
        <v>19.164000000000001</v>
      </c>
      <c r="AM12" s="4">
        <v>19.709</v>
      </c>
      <c r="AN12" s="4">
        <v>19.466999999999999</v>
      </c>
      <c r="AO12" s="4">
        <v>19.981999999999999</v>
      </c>
      <c r="AP12" s="4">
        <v>20.792000000000002</v>
      </c>
      <c r="AQ12" s="4">
        <v>22.425999999999998</v>
      </c>
      <c r="AR12" s="4">
        <v>23.161000000000001</v>
      </c>
      <c r="AS12" s="4">
        <v>21.657</v>
      </c>
      <c r="AT12" s="4">
        <v>21.791</v>
      </c>
      <c r="AU12" s="4">
        <v>20.803000000000001</v>
      </c>
      <c r="AV12" s="4">
        <v>22.103999999999999</v>
      </c>
      <c r="AW12" s="4">
        <v>21.544</v>
      </c>
      <c r="AX12" s="4">
        <v>20.841999999999999</v>
      </c>
      <c r="AY12" s="4">
        <v>20.079000000000001</v>
      </c>
      <c r="AZ12" s="4">
        <v>20.82</v>
      </c>
      <c r="BA12" s="4">
        <v>18.602</v>
      </c>
      <c r="BB12" s="4">
        <v>19.433</v>
      </c>
      <c r="BC12" s="4">
        <v>20.727</v>
      </c>
      <c r="BD12" s="4">
        <v>20.346</v>
      </c>
      <c r="BE12" s="4">
        <v>18.971</v>
      </c>
      <c r="BF12" s="4">
        <v>20.759</v>
      </c>
      <c r="BG12" s="4">
        <v>20.901</v>
      </c>
      <c r="BH12" s="4">
        <v>22.25</v>
      </c>
      <c r="BI12" s="4">
        <v>22.863</v>
      </c>
      <c r="BJ12" s="4">
        <v>22.878</v>
      </c>
      <c r="BK12" s="4">
        <v>22.352</v>
      </c>
      <c r="BL12" s="4">
        <v>23.518000000000001</v>
      </c>
      <c r="BM12" s="4">
        <v>20.140999999999998</v>
      </c>
      <c r="BN12" s="4">
        <v>25.03</v>
      </c>
      <c r="BO12" s="4">
        <v>22.231999999999999</v>
      </c>
    </row>
    <row r="13" spans="1:67" x14ac:dyDescent="0.25">
      <c r="A13" s="3" t="s">
        <v>87</v>
      </c>
      <c r="B13" s="3" t="s">
        <v>88</v>
      </c>
      <c r="C13" s="4">
        <v>78.188000000000002</v>
      </c>
      <c r="D13" s="4">
        <v>71.784999999999997</v>
      </c>
      <c r="E13" s="4">
        <v>66.709999999999994</v>
      </c>
      <c r="F13" s="4">
        <v>64.123999999999995</v>
      </c>
      <c r="G13" s="4">
        <v>66.760000000000005</v>
      </c>
      <c r="H13" s="4">
        <v>69.875</v>
      </c>
      <c r="I13" s="4"/>
      <c r="J13" s="4"/>
      <c r="K13" s="4">
        <v>71.322999999999993</v>
      </c>
      <c r="L13" s="4">
        <v>71.984999999999999</v>
      </c>
      <c r="M13" s="4">
        <v>69.180999999999997</v>
      </c>
      <c r="N13" s="4">
        <v>70.653000000000006</v>
      </c>
      <c r="O13" s="4">
        <v>68.484999999999999</v>
      </c>
      <c r="P13" s="4">
        <v>73.075999999999993</v>
      </c>
      <c r="Q13" s="4">
        <v>70.174000000000007</v>
      </c>
      <c r="R13" s="4">
        <v>71.567999999999998</v>
      </c>
      <c r="S13" s="4">
        <v>59.783999999999999</v>
      </c>
      <c r="T13" s="4">
        <v>62.439</v>
      </c>
      <c r="U13" s="4">
        <v>59.738</v>
      </c>
      <c r="V13" s="4">
        <v>66.037000000000006</v>
      </c>
      <c r="W13" s="4">
        <v>66.320999999999998</v>
      </c>
      <c r="X13" s="4">
        <v>65.674000000000007</v>
      </c>
      <c r="Y13" s="4">
        <v>58.692999999999998</v>
      </c>
      <c r="Z13" s="4">
        <v>51.65</v>
      </c>
      <c r="AA13" s="4">
        <v>51.683999999999997</v>
      </c>
      <c r="AB13" s="4">
        <v>54.734999999999999</v>
      </c>
      <c r="AC13" s="4">
        <v>65.152000000000001</v>
      </c>
      <c r="AD13" s="4">
        <v>70.59</v>
      </c>
      <c r="AE13" s="4">
        <v>90.978999999999999</v>
      </c>
      <c r="AF13" s="4">
        <v>86.676000000000002</v>
      </c>
      <c r="AG13" s="4">
        <v>95.605000000000004</v>
      </c>
      <c r="AH13" s="4">
        <v>89.072000000000003</v>
      </c>
      <c r="AI13" s="4">
        <v>82.933000000000007</v>
      </c>
      <c r="AJ13" s="4">
        <v>83.200999999999993</v>
      </c>
      <c r="AK13" s="4">
        <v>91.388999999999996</v>
      </c>
      <c r="AL13" s="4">
        <v>94.257999999999996</v>
      </c>
      <c r="AM13" s="4">
        <v>97.980999999999995</v>
      </c>
      <c r="AN13" s="4">
        <v>98.281000000000006</v>
      </c>
      <c r="AO13" s="4">
        <v>99.582999999999998</v>
      </c>
      <c r="AP13" s="4">
        <v>107.16200000000001</v>
      </c>
      <c r="AQ13" s="4">
        <v>112.82599999999999</v>
      </c>
      <c r="AR13" s="4">
        <v>110.425</v>
      </c>
      <c r="AS13" s="4">
        <v>98.69</v>
      </c>
      <c r="AT13" s="4">
        <v>98.509</v>
      </c>
      <c r="AU13" s="4">
        <v>98.74</v>
      </c>
      <c r="AV13" s="4">
        <v>108.13</v>
      </c>
      <c r="AW13" s="4">
        <v>104.60299999999999</v>
      </c>
      <c r="AX13" s="4">
        <v>99.590999999999994</v>
      </c>
      <c r="AY13" s="4">
        <v>93.195999999999998</v>
      </c>
      <c r="AZ13" s="4">
        <v>91.804000000000002</v>
      </c>
      <c r="BA13" s="4">
        <v>79.537999999999997</v>
      </c>
      <c r="BB13" s="4">
        <v>90.052999999999997</v>
      </c>
      <c r="BC13" s="4">
        <v>93.69</v>
      </c>
      <c r="BD13" s="4">
        <v>89.436999999999998</v>
      </c>
      <c r="BE13" s="4">
        <v>83.588999999999999</v>
      </c>
      <c r="BF13" s="4">
        <v>91.787000000000006</v>
      </c>
      <c r="BG13" s="4">
        <v>91.677999999999997</v>
      </c>
      <c r="BH13" s="4">
        <v>97.454999999999998</v>
      </c>
      <c r="BI13" s="4">
        <v>98.534000000000006</v>
      </c>
      <c r="BJ13" s="4">
        <v>96.182000000000002</v>
      </c>
      <c r="BK13" s="4">
        <v>91.903000000000006</v>
      </c>
      <c r="BL13" s="4">
        <v>97.147999999999996</v>
      </c>
      <c r="BM13" s="4">
        <v>80.718000000000004</v>
      </c>
      <c r="BN13" s="4">
        <v>97.472999999999999</v>
      </c>
      <c r="BO13" s="4">
        <v>85.855000000000004</v>
      </c>
    </row>
    <row r="14" spans="1:67" x14ac:dyDescent="0.25">
      <c r="B14" t="s">
        <v>75</v>
      </c>
    </row>
    <row r="15" spans="1:67" x14ac:dyDescent="0.25">
      <c r="B15" t="s">
        <v>89</v>
      </c>
    </row>
    <row r="16" spans="1:67" x14ac:dyDescent="0.25">
      <c r="A16" s="3" t="s">
        <v>76</v>
      </c>
      <c r="B16" s="3" t="s">
        <v>77</v>
      </c>
      <c r="C16" s="4">
        <v>16.527000000000001</v>
      </c>
      <c r="D16" s="4">
        <v>17.535</v>
      </c>
      <c r="E16" s="4">
        <v>17.207000000000001</v>
      </c>
      <c r="F16" s="4">
        <v>17.931000000000001</v>
      </c>
      <c r="G16" s="4">
        <v>18.846</v>
      </c>
      <c r="H16" s="4">
        <v>19.175999999999998</v>
      </c>
      <c r="I16" s="4"/>
      <c r="J16" s="4"/>
      <c r="K16" s="4">
        <v>19.541</v>
      </c>
      <c r="L16" s="4">
        <v>19.614000000000001</v>
      </c>
      <c r="M16" s="4">
        <v>20.919</v>
      </c>
      <c r="N16" s="4">
        <v>21.268000000000001</v>
      </c>
      <c r="O16" s="4">
        <v>21.331</v>
      </c>
      <c r="P16" s="4">
        <v>21.675000000000001</v>
      </c>
      <c r="Q16" s="4">
        <v>20.742000000000001</v>
      </c>
      <c r="R16" s="4">
        <v>20.768000000000001</v>
      </c>
      <c r="S16" s="4">
        <v>21.762</v>
      </c>
      <c r="T16" s="4">
        <v>22.797000000000001</v>
      </c>
      <c r="U16" s="4">
        <v>23.248000000000001</v>
      </c>
      <c r="V16" s="4">
        <v>23.785</v>
      </c>
      <c r="W16" s="4">
        <v>23.456</v>
      </c>
      <c r="X16" s="4">
        <v>23.585000000000001</v>
      </c>
      <c r="Y16" s="4">
        <v>23.806000000000001</v>
      </c>
      <c r="Z16" s="4">
        <v>24.151</v>
      </c>
      <c r="AA16" s="4">
        <v>23.553999999999998</v>
      </c>
      <c r="AB16" s="4">
        <v>22.939</v>
      </c>
      <c r="AC16" s="4">
        <v>23.72</v>
      </c>
      <c r="AD16" s="4">
        <v>23.062999999999999</v>
      </c>
      <c r="AE16" s="4">
        <v>22.370999999999999</v>
      </c>
      <c r="AF16" s="4">
        <v>22.738</v>
      </c>
      <c r="AG16" s="4">
        <v>23.033000000000001</v>
      </c>
      <c r="AH16" s="4">
        <v>21.975999999999999</v>
      </c>
      <c r="AI16" s="4">
        <v>21.832999999999998</v>
      </c>
      <c r="AJ16" s="4">
        <v>21.922999999999998</v>
      </c>
      <c r="AK16" s="4">
        <v>21.236000000000001</v>
      </c>
      <c r="AL16" s="4">
        <v>20.856000000000002</v>
      </c>
      <c r="AM16" s="4">
        <v>19.916</v>
      </c>
      <c r="AN16" s="4">
        <v>19.698</v>
      </c>
      <c r="AO16" s="4">
        <v>18.202000000000002</v>
      </c>
      <c r="AP16" s="4">
        <v>17.748999999999999</v>
      </c>
      <c r="AQ16" s="4">
        <v>17.2</v>
      </c>
      <c r="AR16" s="4">
        <v>16.782</v>
      </c>
      <c r="AS16" s="4">
        <v>16.696999999999999</v>
      </c>
      <c r="AT16" s="4">
        <v>15.964</v>
      </c>
      <c r="AU16" s="4">
        <v>15.38</v>
      </c>
      <c r="AV16" s="4">
        <v>15.346</v>
      </c>
      <c r="AW16" s="4">
        <v>14.865</v>
      </c>
      <c r="AX16" s="4">
        <v>14.81</v>
      </c>
      <c r="AY16" s="4">
        <v>14.613</v>
      </c>
      <c r="AZ16" s="4">
        <v>14.32</v>
      </c>
      <c r="BA16" s="4">
        <v>14.416</v>
      </c>
      <c r="BB16" s="4">
        <v>15.039</v>
      </c>
      <c r="BC16" s="4">
        <v>14.912000000000001</v>
      </c>
      <c r="BD16" s="4">
        <v>14.89</v>
      </c>
      <c r="BE16" s="4">
        <v>14.356999999999999</v>
      </c>
      <c r="BF16" s="4">
        <v>14.45</v>
      </c>
      <c r="BG16" s="4">
        <v>14.071999999999999</v>
      </c>
      <c r="BH16" s="4">
        <v>13.949</v>
      </c>
      <c r="BI16" s="4">
        <v>13.834</v>
      </c>
      <c r="BJ16" s="4">
        <v>13.301</v>
      </c>
      <c r="BK16" s="4">
        <v>13.294</v>
      </c>
      <c r="BL16" s="4">
        <v>12.753</v>
      </c>
      <c r="BM16" s="4">
        <v>12.311</v>
      </c>
      <c r="BN16" s="4">
        <v>11.704000000000001</v>
      </c>
      <c r="BO16" s="4">
        <v>11.499000000000001</v>
      </c>
    </row>
    <row r="17" spans="1:67" x14ac:dyDescent="0.25">
      <c r="A17" s="3" t="s">
        <v>78</v>
      </c>
      <c r="B17" s="3" t="s">
        <v>79</v>
      </c>
      <c r="C17" s="4">
        <v>1.8280000000000001</v>
      </c>
      <c r="D17" s="4">
        <v>1.859</v>
      </c>
      <c r="E17" s="4">
        <v>1.831</v>
      </c>
      <c r="F17" s="4">
        <v>1.925</v>
      </c>
      <c r="G17" s="4">
        <v>2.0760000000000001</v>
      </c>
      <c r="H17" s="4">
        <v>2.1280000000000001</v>
      </c>
      <c r="I17" s="4"/>
      <c r="J17" s="4"/>
      <c r="K17" s="4">
        <v>2.1779999999999999</v>
      </c>
      <c r="L17" s="4">
        <v>2.0720000000000001</v>
      </c>
      <c r="M17" s="4">
        <v>2.3530000000000002</v>
      </c>
      <c r="N17" s="4">
        <v>1.853</v>
      </c>
      <c r="O17" s="4">
        <v>1.663</v>
      </c>
      <c r="P17" s="4">
        <v>1.5980000000000001</v>
      </c>
      <c r="Q17" s="4">
        <v>1.514</v>
      </c>
      <c r="R17" s="4">
        <v>2.0459999999999998</v>
      </c>
      <c r="S17" s="4">
        <v>1.1679999999999999</v>
      </c>
      <c r="T17" s="4">
        <v>2.077</v>
      </c>
      <c r="U17" s="4">
        <v>2.137</v>
      </c>
      <c r="V17" s="4">
        <v>2.2890000000000001</v>
      </c>
      <c r="W17" s="4">
        <v>2.2829999999999999</v>
      </c>
      <c r="X17" s="4">
        <v>2.4180000000000001</v>
      </c>
      <c r="Y17" s="4">
        <v>2.528</v>
      </c>
      <c r="Z17" s="4">
        <v>2.5819999999999999</v>
      </c>
      <c r="AA17" s="4">
        <v>2.601</v>
      </c>
      <c r="AB17" s="4">
        <v>2.7229999999999999</v>
      </c>
      <c r="AC17" s="4">
        <v>2.9649999999999999</v>
      </c>
      <c r="AD17" s="4">
        <v>3.3090000000000002</v>
      </c>
      <c r="AE17" s="4">
        <v>3.39</v>
      </c>
      <c r="AF17" s="4">
        <v>3.4279999999999999</v>
      </c>
      <c r="AG17" s="4">
        <v>3.4460000000000002</v>
      </c>
      <c r="AH17" s="4">
        <v>3.1219999999999999</v>
      </c>
      <c r="AI17" s="4">
        <v>3.3260000000000001</v>
      </c>
      <c r="AJ17" s="4">
        <v>3.39</v>
      </c>
      <c r="AK17" s="4">
        <v>3.4049999999999998</v>
      </c>
      <c r="AL17" s="4">
        <v>3.577</v>
      </c>
      <c r="AM17" s="4">
        <v>3.5590000000000002</v>
      </c>
      <c r="AN17" s="4">
        <v>3.4340000000000002</v>
      </c>
      <c r="AO17" s="4">
        <v>3.464</v>
      </c>
      <c r="AP17" s="4">
        <v>2.778</v>
      </c>
      <c r="AQ17" s="4">
        <v>2.93</v>
      </c>
      <c r="AR17" s="4">
        <v>2.7679999999999998</v>
      </c>
      <c r="AS17" s="4">
        <v>2.5640000000000001</v>
      </c>
      <c r="AT17" s="4">
        <v>2.1139999999999999</v>
      </c>
      <c r="AU17" s="4">
        <v>2.1509999999999998</v>
      </c>
      <c r="AV17" s="4">
        <v>2.137</v>
      </c>
      <c r="AW17" s="4">
        <v>2.218</v>
      </c>
      <c r="AX17" s="4">
        <v>2.2440000000000002</v>
      </c>
      <c r="AY17" s="4">
        <v>2.073</v>
      </c>
      <c r="AZ17" s="4">
        <v>2.016</v>
      </c>
      <c r="BA17" s="4">
        <v>2.0169999999999999</v>
      </c>
      <c r="BB17" s="4">
        <v>2.262</v>
      </c>
      <c r="BC17" s="4">
        <v>1.486</v>
      </c>
      <c r="BD17" s="4">
        <v>1.3260000000000001</v>
      </c>
      <c r="BE17" s="4">
        <v>1.3260000000000001</v>
      </c>
      <c r="BF17" s="4">
        <v>1.37</v>
      </c>
      <c r="BG17" s="4">
        <v>1.4570000000000001</v>
      </c>
      <c r="BH17" s="4">
        <v>1.419</v>
      </c>
      <c r="BI17" s="4">
        <v>1.2889999999999999</v>
      </c>
      <c r="BJ17" s="4">
        <v>1.2689999999999999</v>
      </c>
      <c r="BK17" s="4">
        <v>1.3320000000000001</v>
      </c>
      <c r="BL17" s="4">
        <v>1.27</v>
      </c>
      <c r="BM17" s="4">
        <v>1.373</v>
      </c>
      <c r="BN17" s="4">
        <v>1.18</v>
      </c>
      <c r="BO17" s="4">
        <v>1.23</v>
      </c>
    </row>
    <row r="18" spans="1:67" x14ac:dyDescent="0.25">
      <c r="A18" s="3" t="s">
        <v>90</v>
      </c>
      <c r="B18" s="3" t="s">
        <v>81</v>
      </c>
      <c r="C18" s="4">
        <v>81.956999999999994</v>
      </c>
      <c r="D18" s="4">
        <v>81</v>
      </c>
      <c r="E18" s="4">
        <v>81.37</v>
      </c>
      <c r="F18" s="4">
        <v>80.573999999999998</v>
      </c>
      <c r="G18" s="4">
        <v>79.491</v>
      </c>
      <c r="H18" s="4">
        <v>79.138999999999996</v>
      </c>
      <c r="I18" s="4"/>
      <c r="J18" s="4"/>
      <c r="K18" s="4">
        <v>78.734999999999999</v>
      </c>
      <c r="L18" s="4">
        <v>78.763999999999996</v>
      </c>
      <c r="M18" s="4">
        <v>77.281000000000006</v>
      </c>
      <c r="N18" s="4">
        <v>77.415000000000006</v>
      </c>
      <c r="O18" s="4">
        <v>77.466999999999999</v>
      </c>
      <c r="P18" s="4">
        <v>77.200999999999993</v>
      </c>
      <c r="Q18" s="4">
        <v>78.227000000000004</v>
      </c>
      <c r="R18" s="4">
        <v>77.733000000000004</v>
      </c>
      <c r="S18" s="4">
        <v>77.623999999999995</v>
      </c>
      <c r="T18" s="4">
        <v>75.787000000000006</v>
      </c>
      <c r="U18" s="4">
        <v>75.332999999999998</v>
      </c>
      <c r="V18" s="4">
        <v>74.691999999999993</v>
      </c>
      <c r="W18" s="4">
        <v>74.926000000000002</v>
      </c>
      <c r="X18" s="4">
        <v>74.349999999999994</v>
      </c>
      <c r="Y18" s="4">
        <v>74.143000000000001</v>
      </c>
      <c r="Z18" s="4">
        <v>74.144000000000005</v>
      </c>
      <c r="AA18" s="4">
        <v>74.399000000000001</v>
      </c>
      <c r="AB18" s="4">
        <v>74.843000000000004</v>
      </c>
      <c r="AC18" s="4">
        <v>73.822000000000003</v>
      </c>
      <c r="AD18" s="4">
        <v>74.09</v>
      </c>
      <c r="AE18" s="4">
        <v>74.805999999999997</v>
      </c>
      <c r="AF18" s="4">
        <v>74.704999999999998</v>
      </c>
      <c r="AG18" s="4">
        <v>74.108000000000004</v>
      </c>
      <c r="AH18" s="4">
        <v>75.421000000000006</v>
      </c>
      <c r="AI18" s="4">
        <v>75.576999999999998</v>
      </c>
      <c r="AJ18" s="4">
        <v>75.302999999999997</v>
      </c>
      <c r="AK18" s="4">
        <v>76.084999999999994</v>
      </c>
      <c r="AL18" s="4">
        <v>76.471999999999994</v>
      </c>
      <c r="AM18" s="4">
        <v>77.488</v>
      </c>
      <c r="AN18" s="4">
        <v>77.734999999999999</v>
      </c>
      <c r="AO18" s="4">
        <v>79.305999999999997</v>
      </c>
      <c r="AP18" s="4">
        <v>80.436999999999998</v>
      </c>
      <c r="AQ18" s="4">
        <v>80.707999999999998</v>
      </c>
      <c r="AR18" s="4">
        <v>81.236999999999995</v>
      </c>
      <c r="AS18" s="4">
        <v>81.72</v>
      </c>
      <c r="AT18" s="4">
        <v>82.917000000000002</v>
      </c>
      <c r="AU18" s="4">
        <v>83.176000000000002</v>
      </c>
      <c r="AV18" s="4">
        <v>83.408000000000001</v>
      </c>
      <c r="AW18" s="4">
        <v>83.477000000000004</v>
      </c>
      <c r="AX18" s="4">
        <v>83.912000000000006</v>
      </c>
      <c r="AY18" s="4">
        <v>85.4</v>
      </c>
      <c r="AZ18" s="4">
        <v>85.631</v>
      </c>
      <c r="BA18" s="4">
        <v>85.492999999999995</v>
      </c>
      <c r="BB18" s="4">
        <v>84.697999999999993</v>
      </c>
      <c r="BC18" s="4">
        <v>85.882999999999996</v>
      </c>
      <c r="BD18" s="4">
        <v>86.022000000000006</v>
      </c>
      <c r="BE18" s="4">
        <v>86.417000000000002</v>
      </c>
      <c r="BF18" s="4">
        <v>86.194000000000003</v>
      </c>
      <c r="BG18" s="4">
        <v>86.921000000000006</v>
      </c>
      <c r="BH18" s="4">
        <v>87.557000000000002</v>
      </c>
      <c r="BI18" s="4">
        <v>87.703999999999994</v>
      </c>
      <c r="BJ18" s="4">
        <v>88.194000000000003</v>
      </c>
      <c r="BK18" s="4">
        <v>88.134</v>
      </c>
      <c r="BL18" s="4">
        <v>88.572000000000003</v>
      </c>
      <c r="BM18" s="4">
        <v>96.528000000000006</v>
      </c>
      <c r="BN18" s="4">
        <v>91.891000000000005</v>
      </c>
      <c r="BO18" s="4">
        <v>89.155000000000001</v>
      </c>
    </row>
    <row r="19" spans="1:67" x14ac:dyDescent="0.25">
      <c r="A19" s="3" t="s">
        <v>82</v>
      </c>
      <c r="B19" s="3" t="s">
        <v>83</v>
      </c>
      <c r="C19" s="4">
        <v>7.7960000000000003</v>
      </c>
      <c r="D19" s="4">
        <v>9.2680000000000007</v>
      </c>
      <c r="E19" s="4">
        <v>8.08</v>
      </c>
      <c r="F19" s="4">
        <v>9.01</v>
      </c>
      <c r="G19" s="4">
        <v>10.099</v>
      </c>
      <c r="H19" s="4">
        <v>9.14</v>
      </c>
      <c r="I19" s="4"/>
      <c r="J19" s="4"/>
      <c r="K19" s="4">
        <v>9.4160000000000004</v>
      </c>
      <c r="L19" s="4">
        <v>9.7360000000000007</v>
      </c>
      <c r="M19" s="4">
        <v>9.5950000000000006</v>
      </c>
      <c r="N19" s="4">
        <v>10.117000000000001</v>
      </c>
      <c r="O19" s="4">
        <v>9.4870000000000001</v>
      </c>
      <c r="P19" s="4">
        <v>10.804</v>
      </c>
      <c r="Q19" s="4">
        <v>10.606999999999999</v>
      </c>
      <c r="R19" s="4">
        <v>11.057</v>
      </c>
      <c r="S19" s="4">
        <v>11.835000000000001</v>
      </c>
      <c r="T19" s="4">
        <v>10.733000000000001</v>
      </c>
      <c r="U19" s="4">
        <v>11.144</v>
      </c>
      <c r="V19" s="4">
        <v>10.294</v>
      </c>
      <c r="W19" s="4">
        <v>9.9830000000000005</v>
      </c>
      <c r="X19" s="4">
        <v>10.585000000000001</v>
      </c>
      <c r="Y19" s="4">
        <v>11.04</v>
      </c>
      <c r="Z19" s="4">
        <v>11.451000000000001</v>
      </c>
      <c r="AA19" s="4">
        <v>10.827</v>
      </c>
      <c r="AB19" s="4">
        <v>10.247999999999999</v>
      </c>
      <c r="AC19" s="4">
        <v>10.621</v>
      </c>
      <c r="AD19" s="4">
        <v>10.34</v>
      </c>
      <c r="AE19" s="4">
        <v>10.848000000000001</v>
      </c>
      <c r="AF19" s="4">
        <v>11.801</v>
      </c>
      <c r="AG19" s="4">
        <v>12.287000000000001</v>
      </c>
      <c r="AH19" s="4">
        <v>12.327</v>
      </c>
      <c r="AI19" s="4">
        <v>11.529</v>
      </c>
      <c r="AJ19" s="4">
        <v>10.223000000000001</v>
      </c>
      <c r="AK19" s="4">
        <v>9.7850000000000001</v>
      </c>
      <c r="AL19" s="4">
        <v>9.7050000000000001</v>
      </c>
      <c r="AM19" s="4">
        <v>10.723000000000001</v>
      </c>
      <c r="AN19" s="4">
        <v>10.766</v>
      </c>
      <c r="AO19" s="4">
        <v>9.2279999999999998</v>
      </c>
      <c r="AP19" s="4">
        <v>9.5020000000000007</v>
      </c>
      <c r="AQ19" s="4">
        <v>9.609</v>
      </c>
      <c r="AR19" s="4">
        <v>9.6039999999999992</v>
      </c>
      <c r="AS19" s="4">
        <v>9.0429999999999993</v>
      </c>
      <c r="AT19" s="4">
        <v>8.4930000000000003</v>
      </c>
      <c r="AU19" s="4">
        <v>8.5370000000000008</v>
      </c>
      <c r="AV19" s="4">
        <v>8.9629999999999992</v>
      </c>
      <c r="AW19" s="4">
        <v>8.4190000000000005</v>
      </c>
      <c r="AX19" s="4">
        <v>8.5009999999999994</v>
      </c>
      <c r="AY19" s="4">
        <v>8.3719999999999999</v>
      </c>
      <c r="AZ19" s="4">
        <v>8.8529999999999998</v>
      </c>
      <c r="BA19" s="4">
        <v>8.81</v>
      </c>
      <c r="BB19" s="4">
        <v>8.1660000000000004</v>
      </c>
      <c r="BC19" s="4">
        <v>7.9550000000000001</v>
      </c>
      <c r="BD19" s="4">
        <v>7.569</v>
      </c>
      <c r="BE19" s="4">
        <v>7.5940000000000003</v>
      </c>
      <c r="BF19" s="4">
        <v>7.3230000000000004</v>
      </c>
      <c r="BG19" s="4">
        <v>7.03</v>
      </c>
      <c r="BH19" s="4">
        <v>7.1349999999999998</v>
      </c>
      <c r="BI19" s="4">
        <v>7.3360000000000003</v>
      </c>
      <c r="BJ19" s="4">
        <v>7.476</v>
      </c>
      <c r="BK19" s="4">
        <v>7.4770000000000003</v>
      </c>
      <c r="BL19" s="4">
        <v>7.7569999999999997</v>
      </c>
      <c r="BM19" s="4">
        <v>7.9980000000000002</v>
      </c>
      <c r="BN19" s="4">
        <v>8.234</v>
      </c>
      <c r="BO19" s="4">
        <v>8.3559999999999999</v>
      </c>
    </row>
    <row r="20" spans="1:67" x14ac:dyDescent="0.25">
      <c r="B20" t="s">
        <v>75</v>
      </c>
    </row>
    <row r="21" spans="1:67" ht="25.5" x14ac:dyDescent="0.25">
      <c r="A21" s="3" t="s">
        <v>91</v>
      </c>
      <c r="B21" s="3" t="s">
        <v>92</v>
      </c>
      <c r="C21" s="4">
        <v>36.649000000000001</v>
      </c>
      <c r="D21" s="4">
        <v>35.052</v>
      </c>
      <c r="E21" s="4">
        <v>35.825000000000003</v>
      </c>
      <c r="F21" s="4">
        <v>34.241</v>
      </c>
      <c r="G21" s="4">
        <v>32.850999999999999</v>
      </c>
      <c r="H21" s="4">
        <v>32.265999999999998</v>
      </c>
      <c r="I21" s="4"/>
      <c r="J21" s="4"/>
      <c r="K21" s="4">
        <v>32.265000000000001</v>
      </c>
      <c r="L21" s="4">
        <v>32.152999999999999</v>
      </c>
      <c r="M21" s="4">
        <v>31.506</v>
      </c>
      <c r="N21" s="4">
        <v>29.802</v>
      </c>
      <c r="O21" s="4">
        <v>28.678999999999998</v>
      </c>
      <c r="P21" s="4">
        <v>27.390999999999998</v>
      </c>
      <c r="Q21" s="4">
        <v>27.506</v>
      </c>
      <c r="R21" s="4">
        <v>26.048999999999999</v>
      </c>
      <c r="S21" s="4">
        <v>24.62</v>
      </c>
      <c r="T21" s="4">
        <v>23.984999999999999</v>
      </c>
      <c r="U21" s="4">
        <v>22.919</v>
      </c>
      <c r="V21" s="4">
        <v>22.216000000000001</v>
      </c>
      <c r="W21" s="4">
        <v>22.744</v>
      </c>
      <c r="X21" s="4">
        <v>22.367000000000001</v>
      </c>
      <c r="Y21" s="4">
        <v>22.074999999999999</v>
      </c>
      <c r="Z21" s="4">
        <v>20.846</v>
      </c>
      <c r="AA21" s="4">
        <v>20.93</v>
      </c>
      <c r="AB21" s="4">
        <v>20.664999999999999</v>
      </c>
      <c r="AC21" s="4">
        <v>19.841000000000001</v>
      </c>
      <c r="AD21" s="4">
        <v>19.552</v>
      </c>
      <c r="AE21" s="4">
        <v>18.707000000000001</v>
      </c>
      <c r="AF21" s="4">
        <v>17.904</v>
      </c>
      <c r="AG21" s="4">
        <v>17.14</v>
      </c>
      <c r="AH21" s="4">
        <v>17.484000000000002</v>
      </c>
      <c r="AI21" s="4">
        <v>17.21</v>
      </c>
      <c r="AJ21" s="4">
        <v>16.571000000000002</v>
      </c>
      <c r="AK21" s="4">
        <v>16.186</v>
      </c>
      <c r="AL21" s="4">
        <v>15.632999999999999</v>
      </c>
      <c r="AM21" s="4">
        <v>15.428000000000001</v>
      </c>
      <c r="AN21" s="4">
        <v>15.018000000000001</v>
      </c>
      <c r="AO21" s="4">
        <v>15.125999999999999</v>
      </c>
      <c r="AP21" s="4">
        <v>14.343999999999999</v>
      </c>
      <c r="AQ21" s="4">
        <v>14.183999999999999</v>
      </c>
      <c r="AR21" s="4">
        <v>14.303000000000001</v>
      </c>
      <c r="AS21" s="4">
        <v>14.172000000000001</v>
      </c>
      <c r="AT21" s="4">
        <v>14.071999999999999</v>
      </c>
      <c r="AU21" s="4">
        <v>14.036</v>
      </c>
      <c r="AV21" s="4">
        <v>13.739000000000001</v>
      </c>
      <c r="AW21" s="4">
        <v>13.663</v>
      </c>
      <c r="AX21" s="4">
        <v>13.157999999999999</v>
      </c>
      <c r="AY21" s="4">
        <v>12.86</v>
      </c>
      <c r="AZ21" s="4">
        <v>12.603999999999999</v>
      </c>
      <c r="BA21" s="4">
        <v>12.449</v>
      </c>
      <c r="BB21" s="4">
        <v>12.05</v>
      </c>
      <c r="BC21" s="4">
        <v>11.811</v>
      </c>
      <c r="BD21" s="4">
        <v>11.432</v>
      </c>
      <c r="BE21" s="4">
        <v>11.284000000000001</v>
      </c>
      <c r="BF21" s="4">
        <v>10.848000000000001</v>
      </c>
      <c r="BG21" s="4">
        <v>10.759</v>
      </c>
      <c r="BH21" s="4">
        <v>10.349</v>
      </c>
      <c r="BI21" s="4">
        <v>10.124000000000001</v>
      </c>
      <c r="BJ21" s="4">
        <v>9.9290000000000003</v>
      </c>
      <c r="BK21" s="4">
        <v>9.8870000000000005</v>
      </c>
      <c r="BL21" s="4">
        <v>9.6579999999999995</v>
      </c>
      <c r="BM21" s="4">
        <v>9.5259999999999998</v>
      </c>
      <c r="BN21" s="4">
        <v>9.4760000000000009</v>
      </c>
      <c r="BO21" s="4">
        <v>9.3360000000000003</v>
      </c>
    </row>
    <row r="22" spans="1:67" ht="25.5" x14ac:dyDescent="0.25">
      <c r="A22" s="3" t="s">
        <v>93</v>
      </c>
      <c r="B22" s="3" t="s">
        <v>94</v>
      </c>
      <c r="C22" s="4">
        <v>60.027999999999999</v>
      </c>
      <c r="D22" s="4">
        <v>58.875999999999998</v>
      </c>
      <c r="E22" s="4">
        <v>61.088999999999999</v>
      </c>
      <c r="F22" s="4">
        <v>59.94</v>
      </c>
      <c r="G22" s="4">
        <v>57.87</v>
      </c>
      <c r="H22" s="4">
        <v>56.847999999999999</v>
      </c>
      <c r="I22" s="4"/>
      <c r="J22" s="4"/>
      <c r="K22" s="4">
        <v>56.439</v>
      </c>
      <c r="L22" s="4">
        <v>56.107999999999997</v>
      </c>
      <c r="M22" s="4">
        <v>55.661000000000001</v>
      </c>
      <c r="N22" s="4">
        <v>52.146000000000001</v>
      </c>
      <c r="O22" s="4">
        <v>50.576000000000001</v>
      </c>
      <c r="P22" s="4">
        <v>48.581000000000003</v>
      </c>
      <c r="Q22" s="4">
        <v>49.654000000000003</v>
      </c>
      <c r="R22" s="4">
        <v>47.56</v>
      </c>
      <c r="S22" s="4">
        <v>46.317999999999998</v>
      </c>
      <c r="T22" s="4">
        <v>47.469000000000001</v>
      </c>
      <c r="U22" s="4">
        <v>46.23</v>
      </c>
      <c r="V22" s="4">
        <v>44.112000000000002</v>
      </c>
      <c r="W22" s="4">
        <v>45.863999999999997</v>
      </c>
      <c r="X22" s="4">
        <v>45.31</v>
      </c>
      <c r="Y22" s="4">
        <v>45.502000000000002</v>
      </c>
      <c r="Z22" s="4">
        <v>44.094999999999999</v>
      </c>
      <c r="AA22" s="4">
        <v>44.292999999999999</v>
      </c>
      <c r="AB22" s="4">
        <v>43.369</v>
      </c>
      <c r="AC22" s="4">
        <v>40.292999999999999</v>
      </c>
      <c r="AD22" s="4">
        <v>38.954000000000001</v>
      </c>
      <c r="AE22" s="4">
        <v>35.26</v>
      </c>
      <c r="AF22" s="4">
        <v>33.887999999999998</v>
      </c>
      <c r="AG22" s="4">
        <v>31.38</v>
      </c>
      <c r="AH22" s="4">
        <v>32.186</v>
      </c>
      <c r="AI22" s="4">
        <v>32.274999999999999</v>
      </c>
      <c r="AJ22" s="4">
        <v>31.405000000000001</v>
      </c>
      <c r="AK22" s="4">
        <v>31.088000000000001</v>
      </c>
      <c r="AL22" s="4">
        <v>30.870999999999999</v>
      </c>
      <c r="AM22" s="4">
        <v>30.724</v>
      </c>
      <c r="AN22" s="4">
        <v>29.701000000000001</v>
      </c>
      <c r="AO22" s="4">
        <v>30.91</v>
      </c>
      <c r="AP22" s="4">
        <v>29.456</v>
      </c>
      <c r="AQ22" s="4">
        <v>28.527999999999999</v>
      </c>
      <c r="AR22" s="4">
        <v>29.399000000000001</v>
      </c>
      <c r="AS22" s="4">
        <v>29.306000000000001</v>
      </c>
      <c r="AT22" s="4">
        <v>29.356000000000002</v>
      </c>
      <c r="AU22" s="4">
        <v>29.742000000000001</v>
      </c>
      <c r="AV22" s="4">
        <v>29.126000000000001</v>
      </c>
      <c r="AW22" s="4">
        <v>28.983000000000001</v>
      </c>
      <c r="AX22" s="4">
        <v>28.27</v>
      </c>
      <c r="AY22" s="4">
        <v>27.914999999999999</v>
      </c>
      <c r="AZ22" s="4">
        <v>27.024000000000001</v>
      </c>
      <c r="BA22" s="4">
        <v>26.925999999999998</v>
      </c>
      <c r="BB22" s="4">
        <v>27.356999999999999</v>
      </c>
      <c r="BC22" s="4">
        <v>26.82</v>
      </c>
      <c r="BD22" s="4">
        <v>26.303999999999998</v>
      </c>
      <c r="BE22" s="4">
        <v>26.646999999999998</v>
      </c>
      <c r="BF22" s="4">
        <v>26.068000000000001</v>
      </c>
      <c r="BG22" s="4">
        <v>25.678999999999998</v>
      </c>
      <c r="BH22" s="4">
        <v>23.992000000000001</v>
      </c>
      <c r="BI22" s="4">
        <v>23.741</v>
      </c>
      <c r="BJ22" s="4">
        <v>23.498999999999999</v>
      </c>
      <c r="BK22" s="4">
        <v>23.491</v>
      </c>
      <c r="BL22" s="4">
        <v>22.132999999999999</v>
      </c>
      <c r="BM22" s="4">
        <v>23.963999999999999</v>
      </c>
      <c r="BN22" s="4">
        <v>22.029</v>
      </c>
      <c r="BO22" s="4">
        <v>22.433</v>
      </c>
    </row>
    <row r="24" spans="1:67" x14ac:dyDescent="0.25">
      <c r="A24" s="5" t="s">
        <v>96</v>
      </c>
    </row>
    <row r="25" spans="1:67" x14ac:dyDescent="0.25">
      <c r="A25" s="6" t="s">
        <v>97</v>
      </c>
    </row>
    <row r="26" spans="1:67" x14ac:dyDescent="0.25">
      <c r="A26" s="6" t="s">
        <v>98</v>
      </c>
    </row>
    <row r="27" spans="1:67" x14ac:dyDescent="0.25">
      <c r="A27" s="6" t="s">
        <v>99</v>
      </c>
    </row>
    <row r="28" spans="1:67" x14ac:dyDescent="0.25">
      <c r="A28" s="6" t="s">
        <v>100</v>
      </c>
    </row>
    <row r="29" spans="1:67" x14ac:dyDescent="0.25">
      <c r="A29" s="6" t="s">
        <v>101</v>
      </c>
    </row>
    <row r="30" spans="1:67" x14ac:dyDescent="0.25">
      <c r="A30" s="6" t="s">
        <v>102</v>
      </c>
    </row>
    <row r="31" spans="1:67" x14ac:dyDescent="0.25">
      <c r="A31" s="6" t="s">
        <v>103</v>
      </c>
    </row>
    <row r="32" spans="1:67" x14ac:dyDescent="0.25">
      <c r="A32" s="6" t="s">
        <v>104</v>
      </c>
    </row>
    <row r="46" spans="5:5" ht="15.75" x14ac:dyDescent="0.25">
      <c r="E46" s="38" t="s">
        <v>187</v>
      </c>
    </row>
    <row r="47" spans="5:5" ht="15.75" x14ac:dyDescent="0.25">
      <c r="E47" s="38" t="s">
        <v>188</v>
      </c>
    </row>
    <row r="48" spans="5:5" ht="8.25" customHeight="1" x14ac:dyDescent="0.25"/>
    <row r="49" spans="2:16" ht="18" customHeight="1" x14ac:dyDescent="0.25">
      <c r="B49" s="43" t="s">
        <v>181</v>
      </c>
      <c r="C49" s="31"/>
      <c r="D49" s="11"/>
      <c r="E49" s="11"/>
      <c r="F49" s="11"/>
      <c r="G49" s="11"/>
      <c r="H49" s="11"/>
      <c r="I49" s="11"/>
      <c r="J49" s="12"/>
    </row>
    <row r="50" spans="2:16" ht="18" customHeight="1" x14ac:dyDescent="0.25">
      <c r="B50" s="44"/>
      <c r="C50" s="34">
        <v>1960</v>
      </c>
      <c r="D50" s="35">
        <v>1971</v>
      </c>
      <c r="E50" s="35">
        <v>1984</v>
      </c>
      <c r="F50" s="35">
        <v>1991</v>
      </c>
      <c r="G50" s="36">
        <v>2010</v>
      </c>
      <c r="H50" s="35">
        <v>2021</v>
      </c>
      <c r="I50" s="35">
        <v>2022</v>
      </c>
      <c r="J50" s="37">
        <v>2023</v>
      </c>
    </row>
    <row r="51" spans="2:16" ht="18" customHeight="1" x14ac:dyDescent="0.25">
      <c r="B51" s="45" t="s">
        <v>182</v>
      </c>
      <c r="C51" s="25"/>
      <c r="D51" s="26"/>
      <c r="E51" s="26"/>
      <c r="F51" s="26"/>
      <c r="G51" s="32"/>
      <c r="H51" s="26"/>
      <c r="I51" s="26"/>
      <c r="J51" s="27"/>
    </row>
    <row r="52" spans="2:16" ht="18" customHeight="1" x14ac:dyDescent="0.25">
      <c r="B52" s="46" t="s">
        <v>230</v>
      </c>
      <c r="C52" s="51">
        <v>20.446999999999999</v>
      </c>
      <c r="D52" s="52">
        <v>65.826999999999998</v>
      </c>
      <c r="E52" s="52">
        <v>332.36500000000001</v>
      </c>
      <c r="F52" s="52">
        <v>543.95699999999999</v>
      </c>
      <c r="G52" s="52">
        <v>996.82500000000005</v>
      </c>
      <c r="H52" s="52">
        <v>1264.1790000000001</v>
      </c>
      <c r="I52" s="52">
        <v>1368.53</v>
      </c>
      <c r="J52" s="53">
        <v>1476.5650000000001</v>
      </c>
      <c r="L52">
        <f>C53/C52</f>
        <v>0.65906979018926992</v>
      </c>
      <c r="M52">
        <f>G53/G52</f>
        <v>0.66040679156321314</v>
      </c>
      <c r="N52">
        <f>H53/H52</f>
        <v>0.66334830747860862</v>
      </c>
    </row>
    <row r="53" spans="2:16" ht="18" customHeight="1" x14ac:dyDescent="0.3">
      <c r="B53" s="46" t="s">
        <v>186</v>
      </c>
      <c r="C53" s="51">
        <v>13.476000000000001</v>
      </c>
      <c r="D53" s="52">
        <v>45.524000000000001</v>
      </c>
      <c r="E53" s="52">
        <v>239.935</v>
      </c>
      <c r="F53" s="52">
        <v>357.76900000000001</v>
      </c>
      <c r="G53" s="52">
        <v>658.31</v>
      </c>
      <c r="H53" s="52">
        <v>838.59100000000001</v>
      </c>
      <c r="I53" s="52">
        <v>908.31500000000005</v>
      </c>
      <c r="J53" s="53">
        <v>957.83100000000002</v>
      </c>
      <c r="L53" s="22"/>
      <c r="O53">
        <f>C53/C$52</f>
        <v>0.65906979018926992</v>
      </c>
      <c r="P53">
        <f>H53/H$52</f>
        <v>0.66334830747860862</v>
      </c>
    </row>
    <row r="54" spans="2:16" ht="18" customHeight="1" x14ac:dyDescent="0.3">
      <c r="B54" s="47" t="s">
        <v>175</v>
      </c>
      <c r="C54" s="51">
        <v>6.53</v>
      </c>
      <c r="D54" s="52">
        <v>20.405999999999999</v>
      </c>
      <c r="E54" s="52">
        <v>89.542000000000002</v>
      </c>
      <c r="F54" s="52">
        <v>174.78100000000001</v>
      </c>
      <c r="G54" s="52">
        <v>313.47699999999998</v>
      </c>
      <c r="H54" s="52">
        <v>423.12700000000001</v>
      </c>
      <c r="I54" s="52">
        <v>424.61099999999999</v>
      </c>
      <c r="J54" s="53">
        <v>483.53500000000003</v>
      </c>
      <c r="L54" s="22"/>
      <c r="O54">
        <f>C54/C$52</f>
        <v>0.31936225363133958</v>
      </c>
      <c r="P54">
        <f>H54/H$52</f>
        <v>0.33470497453287862</v>
      </c>
    </row>
    <row r="55" spans="2:16" ht="18" customHeight="1" x14ac:dyDescent="0.3">
      <c r="B55" s="47" t="s">
        <v>178</v>
      </c>
      <c r="C55" s="51">
        <v>1.175</v>
      </c>
      <c r="D55" s="52">
        <v>3.0139999999999998</v>
      </c>
      <c r="E55" s="52">
        <v>16.248999999999999</v>
      </c>
      <c r="F55" s="52">
        <v>43.548000000000002</v>
      </c>
      <c r="G55" s="52">
        <v>212.511</v>
      </c>
      <c r="H55" s="52">
        <v>232.03200000000001</v>
      </c>
      <c r="I55" s="52">
        <v>262.60000000000002</v>
      </c>
      <c r="J55" s="53">
        <v>264.75400000000002</v>
      </c>
      <c r="L55" s="22"/>
    </row>
    <row r="56" spans="2:16" ht="18" customHeight="1" x14ac:dyDescent="0.3">
      <c r="B56" s="47" t="s">
        <v>176</v>
      </c>
      <c r="C56" s="54">
        <v>4.9089999999999998</v>
      </c>
      <c r="D56" s="55">
        <v>15.79</v>
      </c>
      <c r="E56" s="55">
        <v>65.094999999999999</v>
      </c>
      <c r="F56" s="55">
        <v>120.792</v>
      </c>
      <c r="G56" s="55">
        <v>201.86799999999999</v>
      </c>
      <c r="H56" s="55">
        <v>289.82499999999999</v>
      </c>
      <c r="I56" s="55">
        <v>316.351</v>
      </c>
      <c r="J56" s="56">
        <v>335.97199999999998</v>
      </c>
      <c r="L56" s="22"/>
    </row>
    <row r="57" spans="2:16" ht="18" customHeight="1" x14ac:dyDescent="0.3">
      <c r="B57" s="47" t="s">
        <v>177</v>
      </c>
      <c r="C57" s="57"/>
      <c r="D57" s="58"/>
      <c r="E57" s="52">
        <v>55.228000000000002</v>
      </c>
      <c r="F57" s="52">
        <v>88.013000000000005</v>
      </c>
      <c r="G57" s="52">
        <v>180.108</v>
      </c>
      <c r="H57" s="52">
        <v>243.46100000000001</v>
      </c>
      <c r="I57" s="52">
        <v>265.036</v>
      </c>
      <c r="J57" s="53">
        <v>282.41800000000001</v>
      </c>
      <c r="L57" s="22"/>
    </row>
    <row r="58" spans="2:16" ht="18" customHeight="1" x14ac:dyDescent="0.3">
      <c r="B58" s="48" t="s">
        <v>183</v>
      </c>
      <c r="C58" s="33"/>
      <c r="D58" s="15"/>
      <c r="E58" s="13"/>
      <c r="F58" s="13"/>
      <c r="G58" s="13"/>
      <c r="H58" s="41"/>
      <c r="I58" s="41"/>
      <c r="J58" s="14"/>
      <c r="L58" s="22"/>
    </row>
    <row r="59" spans="2:16" ht="18" customHeight="1" x14ac:dyDescent="0.3">
      <c r="B59" s="49" t="s">
        <v>179</v>
      </c>
      <c r="C59" s="59">
        <v>0.67</v>
      </c>
      <c r="D59" s="60">
        <v>1.59</v>
      </c>
      <c r="E59" s="60">
        <v>9.6259999999999994</v>
      </c>
      <c r="F59" s="60">
        <v>27.556999999999999</v>
      </c>
      <c r="G59" s="60">
        <v>156.875</v>
      </c>
      <c r="H59" s="60">
        <v>156.489</v>
      </c>
      <c r="I59" s="60">
        <v>188.40100000000001</v>
      </c>
      <c r="J59" s="61">
        <v>191.08600000000001</v>
      </c>
      <c r="L59">
        <f>G59/F59</f>
        <v>5.6927459447690243</v>
      </c>
      <c r="M59" s="22">
        <f>H59/F59</f>
        <v>5.6787386145081111</v>
      </c>
    </row>
    <row r="60" spans="2:16" ht="18" customHeight="1" x14ac:dyDescent="0.3">
      <c r="B60" s="50" t="s">
        <v>232</v>
      </c>
      <c r="C60" s="62">
        <v>0.55200000000000005</v>
      </c>
      <c r="D60" s="63">
        <v>1.22</v>
      </c>
      <c r="E60" s="63">
        <v>4.4059999999999997</v>
      </c>
      <c r="F60" s="63">
        <v>8.8119999999999994</v>
      </c>
      <c r="G60" s="63">
        <v>41.253</v>
      </c>
      <c r="H60" s="63">
        <v>60.929000000000002</v>
      </c>
      <c r="I60" s="63">
        <v>62.55</v>
      </c>
      <c r="J60" s="64">
        <v>67.533000000000001</v>
      </c>
      <c r="L60">
        <f>G60/F60</f>
        <v>4.6814571039491604</v>
      </c>
      <c r="M60" s="22">
        <f>H60/F60</f>
        <v>6.9143213799364514</v>
      </c>
    </row>
    <row r="61" spans="2:16" ht="18" customHeight="1" x14ac:dyDescent="0.3">
      <c r="B61" s="9"/>
      <c r="C61" s="10"/>
      <c r="D61" s="10"/>
      <c r="E61" s="10"/>
      <c r="F61" s="10"/>
      <c r="H61" s="10"/>
      <c r="I61" s="10"/>
      <c r="J61" s="10"/>
    </row>
    <row r="62" spans="2:16" ht="18" customHeight="1" x14ac:dyDescent="0.3">
      <c r="B62" s="16" t="s">
        <v>184</v>
      </c>
      <c r="C62" s="31"/>
      <c r="D62" s="11"/>
      <c r="E62" s="11"/>
      <c r="F62" s="11"/>
      <c r="G62" s="11"/>
      <c r="H62" s="11"/>
      <c r="I62" s="11"/>
      <c r="J62" s="12"/>
    </row>
    <row r="63" spans="2:16" ht="18" customHeight="1" x14ac:dyDescent="0.25">
      <c r="B63" s="65"/>
      <c r="C63" s="34">
        <v>1960</v>
      </c>
      <c r="D63" s="35">
        <v>1971</v>
      </c>
      <c r="E63" s="35">
        <v>1984</v>
      </c>
      <c r="F63" s="35">
        <v>1991</v>
      </c>
      <c r="G63" s="36">
        <v>2010</v>
      </c>
      <c r="H63" s="35">
        <v>2021</v>
      </c>
      <c r="I63" s="35">
        <v>2022</v>
      </c>
      <c r="J63" s="37">
        <v>2023</v>
      </c>
    </row>
    <row r="64" spans="2:16" ht="18" customHeight="1" x14ac:dyDescent="0.25">
      <c r="B64" s="45" t="s">
        <v>182</v>
      </c>
      <c r="C64" s="25"/>
      <c r="D64" s="26"/>
      <c r="E64" s="26"/>
      <c r="F64" s="26"/>
      <c r="G64" s="32"/>
      <c r="H64" s="26"/>
      <c r="I64" s="26"/>
      <c r="J64" s="27"/>
    </row>
    <row r="65" spans="2:13" ht="18" customHeight="1" x14ac:dyDescent="0.3">
      <c r="B65" s="66" t="s">
        <v>230</v>
      </c>
      <c r="C65" s="17">
        <f>100*C52/$E52</f>
        <v>6.1519714771410943</v>
      </c>
      <c r="D65" s="18">
        <f t="shared" ref="D65:F66" si="0">100*D52/$E52</f>
        <v>19.805635370752032</v>
      </c>
      <c r="E65" s="18">
        <f t="shared" si="0"/>
        <v>100</v>
      </c>
      <c r="F65" s="18">
        <f t="shared" si="0"/>
        <v>163.6625396777639</v>
      </c>
      <c r="G65" s="18">
        <f t="shared" ref="G65:G66" si="1">100*G52/$E52</f>
        <v>299.91876400944744</v>
      </c>
      <c r="H65" s="42">
        <f t="shared" ref="H65:J70" si="2">100*H52/$E52</f>
        <v>380.35864185458757</v>
      </c>
      <c r="I65" s="42">
        <f t="shared" si="2"/>
        <v>411.75514870699379</v>
      </c>
      <c r="J65" s="19">
        <f t="shared" si="2"/>
        <v>444.2600755193838</v>
      </c>
    </row>
    <row r="66" spans="2:13" ht="18" customHeight="1" x14ac:dyDescent="0.3">
      <c r="B66" s="66" t="s">
        <v>185</v>
      </c>
      <c r="C66" s="17">
        <f>100*C53/$E53</f>
        <v>5.6165211411423934</v>
      </c>
      <c r="D66" s="18">
        <f t="shared" si="0"/>
        <v>18.973471981995122</v>
      </c>
      <c r="E66" s="18">
        <f t="shared" si="0"/>
        <v>100</v>
      </c>
      <c r="F66" s="18">
        <f t="shared" si="0"/>
        <v>149.11080084189467</v>
      </c>
      <c r="G66" s="18">
        <f t="shared" si="1"/>
        <v>274.37014191343491</v>
      </c>
      <c r="H66" s="42">
        <f t="shared" si="2"/>
        <v>349.50757496822058</v>
      </c>
      <c r="I66" s="42">
        <f t="shared" si="2"/>
        <v>378.56711192614665</v>
      </c>
      <c r="J66" s="19">
        <f t="shared" si="2"/>
        <v>399.20436784962595</v>
      </c>
    </row>
    <row r="67" spans="2:13" ht="18" customHeight="1" x14ac:dyDescent="0.3">
      <c r="B67" s="67" t="s">
        <v>175</v>
      </c>
      <c r="C67" s="17">
        <f t="shared" ref="C67:F67" si="3">100*C54/$E54</f>
        <v>7.2926671282749993</v>
      </c>
      <c r="D67" s="18">
        <f t="shared" si="3"/>
        <v>22.789305577271001</v>
      </c>
      <c r="E67" s="18">
        <f t="shared" si="3"/>
        <v>100</v>
      </c>
      <c r="F67" s="18">
        <f t="shared" si="3"/>
        <v>195.19443389694223</v>
      </c>
      <c r="G67" s="18">
        <f t="shared" ref="G67" si="4">100*G54/$E54</f>
        <v>350.08934354827898</v>
      </c>
      <c r="H67" s="42">
        <f t="shared" si="2"/>
        <v>472.54584440821071</v>
      </c>
      <c r="I67" s="42">
        <f t="shared" si="2"/>
        <v>474.20316722878647</v>
      </c>
      <c r="J67" s="19">
        <f t="shared" si="2"/>
        <v>540.00915771369864</v>
      </c>
    </row>
    <row r="68" spans="2:13" ht="18" customHeight="1" x14ac:dyDescent="0.3">
      <c r="B68" s="67" t="s">
        <v>178</v>
      </c>
      <c r="C68" s="17">
        <f t="shared" ref="C68:F68" si="5">100*C55/$E55</f>
        <v>7.2312142285679126</v>
      </c>
      <c r="D68" s="18">
        <f t="shared" si="5"/>
        <v>18.548833774386114</v>
      </c>
      <c r="E68" s="18">
        <f t="shared" si="5"/>
        <v>100</v>
      </c>
      <c r="F68" s="18">
        <f t="shared" si="5"/>
        <v>268.00418487291529</v>
      </c>
      <c r="G68" s="18">
        <f t="shared" ref="G68" si="6">100*G55/$E55</f>
        <v>1307.8404824912302</v>
      </c>
      <c r="H68" s="42">
        <f t="shared" si="2"/>
        <v>1427.9771062834639</v>
      </c>
      <c r="I68" s="42">
        <f t="shared" si="2"/>
        <v>1616.0994522739863</v>
      </c>
      <c r="J68" s="19">
        <f t="shared" si="2"/>
        <v>1629.3556526555483</v>
      </c>
    </row>
    <row r="69" spans="2:13" ht="18" customHeight="1" x14ac:dyDescent="0.3">
      <c r="B69" s="67" t="s">
        <v>176</v>
      </c>
      <c r="C69" s="17">
        <f t="shared" ref="C69:F69" si="7">100*C56/$E56</f>
        <v>7.5412858130424762</v>
      </c>
      <c r="D69" s="18">
        <f t="shared" si="7"/>
        <v>24.256855365235424</v>
      </c>
      <c r="E69" s="18">
        <f t="shared" si="7"/>
        <v>100</v>
      </c>
      <c r="F69" s="18">
        <f t="shared" si="7"/>
        <v>185.56263921960215</v>
      </c>
      <c r="G69" s="18">
        <f t="shared" ref="G69" si="8">100*G56/$E56</f>
        <v>310.11291189799522</v>
      </c>
      <c r="H69" s="42">
        <f t="shared" si="2"/>
        <v>445.23388893156158</v>
      </c>
      <c r="I69" s="42">
        <f t="shared" si="2"/>
        <v>485.98356248559799</v>
      </c>
      <c r="J69" s="19">
        <f t="shared" si="2"/>
        <v>516.12566249327904</v>
      </c>
    </row>
    <row r="70" spans="2:13" ht="18" customHeight="1" x14ac:dyDescent="0.3">
      <c r="B70" s="67" t="s">
        <v>177</v>
      </c>
      <c r="C70" s="17"/>
      <c r="D70" s="20"/>
      <c r="E70" s="18">
        <f>100*E57/$E57</f>
        <v>100</v>
      </c>
      <c r="F70" s="18">
        <f>100*F57/$E57</f>
        <v>159.36300427319478</v>
      </c>
      <c r="G70" s="18">
        <f>100*G57/$E57</f>
        <v>326.11718693416378</v>
      </c>
      <c r="H70" s="42">
        <f t="shared" si="2"/>
        <v>440.82892735568919</v>
      </c>
      <c r="I70" s="42">
        <f t="shared" si="2"/>
        <v>479.89425653653939</v>
      </c>
      <c r="J70" s="19">
        <f t="shared" si="2"/>
        <v>511.36742232201055</v>
      </c>
    </row>
    <row r="71" spans="2:13" ht="18" customHeight="1" x14ac:dyDescent="0.3">
      <c r="B71" s="68" t="s">
        <v>183</v>
      </c>
      <c r="C71" s="17"/>
      <c r="D71" s="20"/>
      <c r="E71" s="18"/>
      <c r="F71" s="18"/>
      <c r="G71" s="18"/>
      <c r="H71" s="42"/>
      <c r="I71" s="42"/>
      <c r="J71" s="19"/>
      <c r="M71">
        <f>(H59+H60)/(G59+G60)</f>
        <v>1.097361301784705</v>
      </c>
    </row>
    <row r="72" spans="2:13" ht="18" customHeight="1" x14ac:dyDescent="0.3">
      <c r="B72" s="69" t="s">
        <v>179</v>
      </c>
      <c r="C72" s="21">
        <f t="shared" ref="C72:F72" si="9">100*C59/$E59</f>
        <v>6.9603158113442767</v>
      </c>
      <c r="D72" s="22">
        <f t="shared" si="9"/>
        <v>16.51776438811552</v>
      </c>
      <c r="E72" s="22">
        <f t="shared" si="9"/>
        <v>100</v>
      </c>
      <c r="F72" s="22">
        <f t="shared" si="9"/>
        <v>286.27675046748391</v>
      </c>
      <c r="G72" s="22">
        <f t="shared" ref="G72" si="10">100*G59/$E59</f>
        <v>1629.7008103054229</v>
      </c>
      <c r="H72" s="22">
        <f>100*H59/$E59</f>
        <v>1625.6908373156036</v>
      </c>
      <c r="I72" s="22">
        <f t="shared" ref="I72:J72" si="11">100*I59/$E59</f>
        <v>1957.2096405568257</v>
      </c>
      <c r="J72" s="28">
        <f t="shared" si="11"/>
        <v>1985.1028464575113</v>
      </c>
      <c r="M72">
        <f>H72/G72</f>
        <v>0.99753944223107571</v>
      </c>
    </row>
    <row r="73" spans="2:13" ht="18" customHeight="1" x14ac:dyDescent="0.3">
      <c r="B73" s="70" t="s">
        <v>180</v>
      </c>
      <c r="C73" s="23">
        <f t="shared" ref="C73:F73" si="12">100*C60/$E60</f>
        <v>12.528370403994554</v>
      </c>
      <c r="D73" s="24">
        <f t="shared" si="12"/>
        <v>27.689514298683616</v>
      </c>
      <c r="E73" s="24">
        <f t="shared" si="12"/>
        <v>100</v>
      </c>
      <c r="F73" s="24">
        <f t="shared" si="12"/>
        <v>200</v>
      </c>
      <c r="G73" s="24">
        <f t="shared" ref="G73" si="13">100*G60/$E60</f>
        <v>936.29142078983216</v>
      </c>
      <c r="H73" s="24">
        <f>100*H60/$E60</f>
        <v>1382.8642759872903</v>
      </c>
      <c r="I73" s="24">
        <f t="shared" ref="I73:J73" si="14">100*I60/$E60</f>
        <v>1419.6550158874263</v>
      </c>
      <c r="J73" s="29">
        <f t="shared" si="14"/>
        <v>1532.7507943713119</v>
      </c>
      <c r="M73">
        <f>H73/G73</f>
        <v>1.4769592514483796</v>
      </c>
    </row>
    <row r="74" spans="2:13" ht="17.25" customHeight="1" x14ac:dyDescent="0.25">
      <c r="B74" s="38" t="s">
        <v>231</v>
      </c>
    </row>
    <row r="75" spans="2:13" ht="15.75" x14ac:dyDescent="0.25">
      <c r="B75" s="71" t="s">
        <v>233</v>
      </c>
    </row>
  </sheetData>
  <hyperlinks>
    <hyperlink ref="A24" r:id="rId1" xr:uid="{00000000-0004-0000-02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Métadonnées</vt:lpstr>
      <vt:lpstr>T_4101</vt:lpstr>
      <vt:lpstr>niveau ratio Publié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2023-05-24T10:25:16Z</dcterms:created>
  <dcterms:modified xsi:type="dcterms:W3CDTF">2024-11-01T14:39:15Z</dcterms:modified>
</cp:coreProperties>
</file>