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E:\Tableaux excel1\"/>
    </mc:Choice>
  </mc:AlternateContent>
  <xr:revisionPtr revIDLastSave="0" documentId="8_{20B784BD-8215-4B37-A7B8-FDF80C0A1CAB}" xr6:coauthVersionLast="36" xr6:coauthVersionMax="36" xr10:uidLastSave="{00000000-0000-0000-0000-000000000000}"/>
  <bookViews>
    <workbookView xWindow="0" yWindow="0" windowWidth="21600" windowHeight="8985" xr2:uid="{00000000-000D-0000-FFFF-FFFF00000000}"/>
  </bookViews>
  <sheets>
    <sheet name="consommation" sheetId="1" r:id="rId1"/>
    <sheet name="consommation (2)" sheetId="5" r:id="rId2"/>
    <sheet name="production" sheetId="2" r:id="rId3"/>
    <sheet name="production (2)" sheetId="6" r:id="rId4"/>
    <sheet name="financement" sheetId="3" r:id="rId5"/>
    <sheet name="financement (2)" sheetId="7" r:id="rId6"/>
    <sheet name="investissement" sheetId="4" r:id="rId7"/>
    <sheet name="investissement (2)" sheetId="8" r:id="rId8"/>
  </sheets>
  <calcPr calcId="191029"/>
</workbook>
</file>

<file path=xl/calcChain.xml><?xml version="1.0" encoding="utf-8"?>
<calcChain xmlns="http://schemas.openxmlformats.org/spreadsheetml/2006/main">
  <c r="D7" i="8" l="1"/>
  <c r="E7" i="8"/>
  <c r="F7" i="8"/>
  <c r="G7" i="8"/>
  <c r="H7" i="8"/>
  <c r="I7" i="8"/>
  <c r="J7" i="8"/>
  <c r="K7" i="8"/>
  <c r="L7" i="8"/>
  <c r="M7" i="8"/>
  <c r="N7" i="8"/>
  <c r="O7" i="8"/>
  <c r="D8" i="8"/>
  <c r="E8" i="8"/>
  <c r="F8" i="8"/>
  <c r="G8" i="8"/>
  <c r="H8" i="8"/>
  <c r="I8" i="8"/>
  <c r="J8" i="8"/>
  <c r="K8" i="8"/>
  <c r="L8" i="8"/>
  <c r="M8" i="8"/>
  <c r="N8" i="8"/>
  <c r="O8" i="8"/>
  <c r="D9" i="8"/>
  <c r="E9" i="8"/>
  <c r="F9" i="8"/>
  <c r="G9" i="8"/>
  <c r="H9" i="8"/>
  <c r="I9" i="8"/>
  <c r="J9" i="8"/>
  <c r="K9" i="8"/>
  <c r="L9" i="8"/>
  <c r="M9" i="8"/>
  <c r="N9" i="8"/>
  <c r="O9" i="8"/>
  <c r="D10" i="8"/>
  <c r="E10" i="8"/>
  <c r="F10" i="8"/>
  <c r="G10" i="8"/>
  <c r="H10" i="8"/>
  <c r="I10" i="8"/>
  <c r="J10" i="8"/>
  <c r="K10" i="8"/>
  <c r="L10" i="8"/>
  <c r="M10" i="8"/>
  <c r="N10" i="8"/>
  <c r="O10" i="8"/>
  <c r="D11" i="8"/>
  <c r="E11" i="8"/>
  <c r="F11" i="8"/>
  <c r="G11" i="8"/>
  <c r="H11" i="8"/>
  <c r="I11" i="8"/>
  <c r="J11" i="8"/>
  <c r="K11" i="8"/>
  <c r="L11" i="8"/>
  <c r="M11" i="8"/>
  <c r="N11" i="8"/>
  <c r="O11" i="8"/>
  <c r="D12" i="8"/>
  <c r="E12" i="8"/>
  <c r="F12" i="8"/>
  <c r="G12" i="8"/>
  <c r="H12" i="8"/>
  <c r="I12" i="8"/>
  <c r="J12" i="8"/>
  <c r="K12" i="8"/>
  <c r="L12" i="8"/>
  <c r="M12" i="8"/>
  <c r="N12" i="8"/>
  <c r="O12" i="8"/>
  <c r="D13" i="8"/>
  <c r="E13" i="8"/>
  <c r="F13" i="8"/>
  <c r="G13" i="8"/>
  <c r="H13" i="8"/>
  <c r="I13" i="8"/>
  <c r="J13" i="8"/>
  <c r="K13" i="8"/>
  <c r="L13" i="8"/>
  <c r="M13" i="8"/>
  <c r="N13" i="8"/>
  <c r="O13" i="8"/>
  <c r="D14" i="8"/>
  <c r="E14" i="8"/>
  <c r="F14" i="8"/>
  <c r="G14" i="8"/>
  <c r="H14" i="8"/>
  <c r="I14" i="8"/>
  <c r="J14" i="8"/>
  <c r="K14" i="8"/>
  <c r="L14" i="8"/>
  <c r="M14" i="8"/>
  <c r="N14" i="8"/>
  <c r="O14" i="8"/>
  <c r="D15" i="8"/>
  <c r="E15" i="8"/>
  <c r="F15" i="8"/>
  <c r="G15" i="8"/>
  <c r="H15" i="8"/>
  <c r="I15" i="8"/>
  <c r="J15" i="8"/>
  <c r="K15" i="8"/>
  <c r="L15" i="8"/>
  <c r="M15" i="8"/>
  <c r="N15" i="8"/>
  <c r="O15" i="8"/>
  <c r="D16" i="8"/>
  <c r="E16" i="8"/>
  <c r="F16" i="8"/>
  <c r="G16" i="8"/>
  <c r="H16" i="8"/>
  <c r="I16" i="8"/>
  <c r="J16" i="8"/>
  <c r="K16" i="8"/>
  <c r="L16" i="8"/>
  <c r="M16" i="8"/>
  <c r="N16" i="8"/>
  <c r="O16" i="8"/>
  <c r="D17" i="8"/>
  <c r="E17" i="8"/>
  <c r="F17" i="8"/>
  <c r="G17" i="8"/>
  <c r="H17" i="8"/>
  <c r="I17" i="8"/>
  <c r="J17" i="8"/>
  <c r="K17" i="8"/>
  <c r="L17" i="8"/>
  <c r="M17" i="8"/>
  <c r="N17" i="8"/>
  <c r="O17" i="8"/>
  <c r="D18" i="8"/>
  <c r="E18" i="8"/>
  <c r="F18" i="8"/>
  <c r="G18" i="8"/>
  <c r="H18" i="8"/>
  <c r="I18" i="8"/>
  <c r="J18" i="8"/>
  <c r="K18" i="8"/>
  <c r="L18" i="8"/>
  <c r="M18" i="8"/>
  <c r="N18" i="8"/>
  <c r="O18" i="8"/>
  <c r="C8" i="8"/>
  <c r="C9" i="8"/>
  <c r="C10" i="8"/>
  <c r="C11" i="8"/>
  <c r="C12" i="8"/>
  <c r="C13" i="8"/>
  <c r="C14" i="8"/>
  <c r="C15" i="8"/>
  <c r="C16" i="8"/>
  <c r="C17" i="8"/>
  <c r="C18" i="8"/>
  <c r="C7" i="8"/>
  <c r="O30" i="7"/>
  <c r="N30" i="7"/>
  <c r="M30" i="7"/>
  <c r="L30" i="7"/>
  <c r="K30" i="7"/>
  <c r="J30" i="7"/>
  <c r="I30" i="7"/>
  <c r="H30" i="7"/>
  <c r="G30" i="7"/>
  <c r="F30" i="7"/>
  <c r="E30" i="7"/>
  <c r="D30" i="7"/>
  <c r="O29" i="7"/>
  <c r="N29" i="7"/>
  <c r="M29" i="7"/>
  <c r="L29" i="7"/>
  <c r="K29" i="7"/>
  <c r="J29" i="7"/>
  <c r="I29" i="7"/>
  <c r="H29" i="7"/>
  <c r="G29" i="7"/>
  <c r="F29" i="7"/>
  <c r="E29" i="7"/>
  <c r="D29" i="7"/>
  <c r="O28" i="7"/>
  <c r="N28" i="7"/>
  <c r="M28" i="7"/>
  <c r="L28" i="7"/>
  <c r="K28" i="7"/>
  <c r="J28" i="7"/>
  <c r="I28" i="7"/>
  <c r="H28" i="7"/>
  <c r="G28" i="7"/>
  <c r="F28" i="7"/>
  <c r="E28" i="7"/>
  <c r="D28" i="7"/>
  <c r="O27" i="7"/>
  <c r="N27" i="7"/>
  <c r="M27" i="7"/>
  <c r="L27" i="7"/>
  <c r="K27" i="7"/>
  <c r="J27" i="7"/>
  <c r="I27" i="7"/>
  <c r="H27" i="7"/>
  <c r="G27" i="7"/>
  <c r="F27" i="7"/>
  <c r="E27" i="7"/>
  <c r="D27" i="7"/>
  <c r="O26" i="7"/>
  <c r="N26" i="7"/>
  <c r="M26" i="7"/>
  <c r="L26" i="7"/>
  <c r="K26" i="7"/>
  <c r="J26" i="7"/>
  <c r="I26" i="7"/>
  <c r="H26" i="7"/>
  <c r="G26" i="7"/>
  <c r="F26" i="7"/>
  <c r="E26" i="7"/>
  <c r="D26" i="7"/>
  <c r="O25" i="7"/>
  <c r="N25" i="7"/>
  <c r="M25" i="7"/>
  <c r="L25" i="7"/>
  <c r="K25" i="7"/>
  <c r="J25" i="7"/>
  <c r="I25" i="7"/>
  <c r="H25" i="7"/>
  <c r="G25" i="7"/>
  <c r="F25" i="7"/>
  <c r="E25" i="7"/>
  <c r="D25" i="7"/>
  <c r="O24" i="7"/>
  <c r="N24" i="7"/>
  <c r="M24" i="7"/>
  <c r="L24" i="7"/>
  <c r="K24" i="7"/>
  <c r="J24" i="7"/>
  <c r="I24" i="7"/>
  <c r="H24" i="7"/>
  <c r="G24" i="7"/>
  <c r="F24" i="7"/>
  <c r="E24" i="7"/>
  <c r="D24" i="7"/>
  <c r="O23" i="7"/>
  <c r="N23" i="7"/>
  <c r="M23" i="7"/>
  <c r="L23" i="7"/>
  <c r="K23" i="7"/>
  <c r="J23" i="7"/>
  <c r="I23" i="7"/>
  <c r="H23" i="7"/>
  <c r="G23" i="7"/>
  <c r="F23" i="7"/>
  <c r="E23" i="7"/>
  <c r="D23" i="7"/>
  <c r="O22" i="7"/>
  <c r="N22" i="7"/>
  <c r="M22" i="7"/>
  <c r="L22" i="7"/>
  <c r="K22" i="7"/>
  <c r="J22" i="7"/>
  <c r="I22" i="7"/>
  <c r="H22" i="7"/>
  <c r="G22" i="7"/>
  <c r="F22" i="7"/>
  <c r="E22" i="7"/>
  <c r="D22" i="7"/>
  <c r="O21" i="7"/>
  <c r="N21" i="7"/>
  <c r="M21" i="7"/>
  <c r="L21" i="7"/>
  <c r="K21" i="7"/>
  <c r="J21" i="7"/>
  <c r="I21" i="7"/>
  <c r="H21" i="7"/>
  <c r="G21" i="7"/>
  <c r="F21" i="7"/>
  <c r="E21" i="7"/>
  <c r="D21" i="7"/>
  <c r="O20" i="7"/>
  <c r="N20" i="7"/>
  <c r="M20" i="7"/>
  <c r="L20" i="7"/>
  <c r="K20" i="7"/>
  <c r="J20" i="7"/>
  <c r="I20" i="7"/>
  <c r="H20" i="7"/>
  <c r="G20" i="7"/>
  <c r="F20" i="7"/>
  <c r="E20" i="7"/>
  <c r="D20" i="7"/>
  <c r="O19" i="7"/>
  <c r="N19" i="7"/>
  <c r="M19" i="7"/>
  <c r="L19" i="7"/>
  <c r="K19" i="7"/>
  <c r="J19" i="7"/>
  <c r="I19" i="7"/>
  <c r="H19" i="7"/>
  <c r="G19" i="7"/>
  <c r="F19" i="7"/>
  <c r="E19" i="7"/>
  <c r="D19" i="7"/>
  <c r="O18" i="7"/>
  <c r="N18" i="7"/>
  <c r="M18" i="7"/>
  <c r="L18" i="7"/>
  <c r="K18" i="7"/>
  <c r="J18" i="7"/>
  <c r="I18" i="7"/>
  <c r="H18" i="7"/>
  <c r="G18" i="7"/>
  <c r="F18" i="7"/>
  <c r="E18" i="7"/>
  <c r="D18" i="7"/>
  <c r="O17" i="7"/>
  <c r="N17" i="7"/>
  <c r="M17" i="7"/>
  <c r="L17" i="7"/>
  <c r="K17" i="7"/>
  <c r="J17" i="7"/>
  <c r="I17" i="7"/>
  <c r="H17" i="7"/>
  <c r="G17" i="7"/>
  <c r="F17" i="7"/>
  <c r="E17" i="7"/>
  <c r="D17" i="7"/>
  <c r="O16" i="7"/>
  <c r="N16" i="7"/>
  <c r="M16" i="7"/>
  <c r="L16" i="7"/>
  <c r="K16" i="7"/>
  <c r="J16" i="7"/>
  <c r="I16" i="7"/>
  <c r="H16" i="7"/>
  <c r="G16" i="7"/>
  <c r="F16" i="7"/>
  <c r="E16" i="7"/>
  <c r="D16" i="7"/>
  <c r="O15" i="7"/>
  <c r="N15" i="7"/>
  <c r="M15" i="7"/>
  <c r="L15" i="7"/>
  <c r="K15" i="7"/>
  <c r="J15" i="7"/>
  <c r="I15" i="7"/>
  <c r="H15" i="7"/>
  <c r="G15" i="7"/>
  <c r="F15" i="7"/>
  <c r="E15" i="7"/>
  <c r="D15" i="7"/>
  <c r="O14" i="7"/>
  <c r="N14" i="7"/>
  <c r="M14" i="7"/>
  <c r="L14" i="7"/>
  <c r="K14" i="7"/>
  <c r="J14" i="7"/>
  <c r="I14" i="7"/>
  <c r="H14" i="7"/>
  <c r="G14" i="7"/>
  <c r="F14" i="7"/>
  <c r="E14" i="7"/>
  <c r="D14" i="7"/>
  <c r="O13" i="7"/>
  <c r="N13" i="7"/>
  <c r="M13" i="7"/>
  <c r="L13" i="7"/>
  <c r="K13" i="7"/>
  <c r="J13" i="7"/>
  <c r="I13" i="7"/>
  <c r="H13" i="7"/>
  <c r="G13" i="7"/>
  <c r="F13" i="7"/>
  <c r="E13" i="7"/>
  <c r="D13" i="7"/>
  <c r="O12" i="7"/>
  <c r="N12" i="7"/>
  <c r="M12" i="7"/>
  <c r="L12" i="7"/>
  <c r="K12" i="7"/>
  <c r="J12" i="7"/>
  <c r="I12" i="7"/>
  <c r="H12" i="7"/>
  <c r="G12" i="7"/>
  <c r="F12" i="7"/>
  <c r="E12" i="7"/>
  <c r="D12" i="7"/>
  <c r="O11" i="7"/>
  <c r="N11" i="7"/>
  <c r="M11" i="7"/>
  <c r="L11" i="7"/>
  <c r="K11" i="7"/>
  <c r="J11" i="7"/>
  <c r="I11" i="7"/>
  <c r="H11" i="7"/>
  <c r="G11" i="7"/>
  <c r="F11" i="7"/>
  <c r="E11" i="7"/>
  <c r="D11" i="7"/>
  <c r="O10" i="7"/>
  <c r="N10" i="7"/>
  <c r="M10" i="7"/>
  <c r="L10" i="7"/>
  <c r="K10" i="7"/>
  <c r="J10" i="7"/>
  <c r="I10" i="7"/>
  <c r="H10" i="7"/>
  <c r="G10" i="7"/>
  <c r="F10" i="7"/>
  <c r="E10" i="7"/>
  <c r="D10" i="7"/>
  <c r="O9" i="7"/>
  <c r="N9" i="7"/>
  <c r="M9" i="7"/>
  <c r="L9" i="7"/>
  <c r="K9" i="7"/>
  <c r="J9" i="7"/>
  <c r="I9" i="7"/>
  <c r="H9" i="7"/>
  <c r="G9" i="7"/>
  <c r="F9" i="7"/>
  <c r="E9" i="7"/>
  <c r="D9" i="7"/>
  <c r="O8" i="7"/>
  <c r="N8" i="7"/>
  <c r="M8" i="7"/>
  <c r="L8" i="7"/>
  <c r="K8" i="7"/>
  <c r="J8" i="7"/>
  <c r="I8" i="7"/>
  <c r="H8" i="7"/>
  <c r="G8" i="7"/>
  <c r="F8" i="7"/>
  <c r="E8" i="7"/>
  <c r="D8" i="7"/>
  <c r="O7" i="7"/>
  <c r="N7" i="7"/>
  <c r="M7" i="7"/>
  <c r="L7" i="7"/>
  <c r="K7" i="7"/>
  <c r="J7" i="7"/>
  <c r="I7" i="7"/>
  <c r="H7" i="7"/>
  <c r="G7" i="7"/>
  <c r="F7" i="7"/>
  <c r="E7" i="7"/>
  <c r="D7" i="7"/>
  <c r="C8" i="7"/>
  <c r="C9" i="7"/>
  <c r="C10" i="7"/>
  <c r="C11" i="7"/>
  <c r="C12" i="7"/>
  <c r="C13" i="7"/>
  <c r="C14" i="7"/>
  <c r="C15" i="7"/>
  <c r="C16" i="7"/>
  <c r="C17" i="7"/>
  <c r="C18" i="7"/>
  <c r="C19" i="7"/>
  <c r="C20" i="7"/>
  <c r="C21" i="7"/>
  <c r="C22" i="7"/>
  <c r="C23" i="7"/>
  <c r="C24" i="7"/>
  <c r="C25" i="7"/>
  <c r="C26" i="7"/>
  <c r="C27" i="7"/>
  <c r="C28" i="7"/>
  <c r="C29" i="7"/>
  <c r="C30" i="7"/>
  <c r="C7" i="7"/>
  <c r="D7" i="6"/>
  <c r="E7" i="6"/>
  <c r="F7" i="6"/>
  <c r="G7" i="6"/>
  <c r="H7" i="6"/>
  <c r="I7" i="6"/>
  <c r="J7" i="6"/>
  <c r="K7" i="6"/>
  <c r="L7" i="6"/>
  <c r="M7" i="6"/>
  <c r="N7" i="6"/>
  <c r="O7" i="6"/>
  <c r="P7" i="6"/>
  <c r="D8" i="6"/>
  <c r="E8" i="6"/>
  <c r="F8" i="6"/>
  <c r="G8" i="6"/>
  <c r="H8" i="6"/>
  <c r="I8" i="6"/>
  <c r="J8" i="6"/>
  <c r="K8" i="6"/>
  <c r="L8" i="6"/>
  <c r="M8" i="6"/>
  <c r="N8" i="6"/>
  <c r="O8" i="6"/>
  <c r="P8" i="6"/>
  <c r="D9" i="6"/>
  <c r="E9" i="6"/>
  <c r="F9" i="6"/>
  <c r="G9" i="6"/>
  <c r="H9" i="6"/>
  <c r="I9" i="6"/>
  <c r="J9" i="6"/>
  <c r="K9" i="6"/>
  <c r="L9" i="6"/>
  <c r="M9" i="6"/>
  <c r="N9" i="6"/>
  <c r="O9" i="6"/>
  <c r="P9" i="6"/>
  <c r="D10" i="6"/>
  <c r="E10" i="6"/>
  <c r="F10" i="6"/>
  <c r="G10" i="6"/>
  <c r="H10" i="6"/>
  <c r="I10" i="6"/>
  <c r="J10" i="6"/>
  <c r="K10" i="6"/>
  <c r="L10" i="6"/>
  <c r="M10" i="6"/>
  <c r="N10" i="6"/>
  <c r="O10" i="6"/>
  <c r="P10" i="6"/>
  <c r="D11" i="6"/>
  <c r="E11" i="6"/>
  <c r="F11" i="6"/>
  <c r="G11" i="6"/>
  <c r="H11" i="6"/>
  <c r="I11" i="6"/>
  <c r="J11" i="6"/>
  <c r="K11" i="6"/>
  <c r="L11" i="6"/>
  <c r="M11" i="6"/>
  <c r="N11" i="6"/>
  <c r="O11" i="6"/>
  <c r="P11" i="6"/>
  <c r="D12" i="6"/>
  <c r="E12" i="6"/>
  <c r="F12" i="6"/>
  <c r="G12" i="6"/>
  <c r="H12" i="6"/>
  <c r="I12" i="6"/>
  <c r="J12" i="6"/>
  <c r="K12" i="6"/>
  <c r="L12" i="6"/>
  <c r="M12" i="6"/>
  <c r="N12" i="6"/>
  <c r="O12" i="6"/>
  <c r="P12" i="6"/>
  <c r="D13" i="6"/>
  <c r="E13" i="6"/>
  <c r="F13" i="6"/>
  <c r="G13" i="6"/>
  <c r="H13" i="6"/>
  <c r="I13" i="6"/>
  <c r="J13" i="6"/>
  <c r="K13" i="6"/>
  <c r="L13" i="6"/>
  <c r="M13" i="6"/>
  <c r="N13" i="6"/>
  <c r="O13" i="6"/>
  <c r="P13" i="6"/>
  <c r="D14" i="6"/>
  <c r="E14" i="6"/>
  <c r="F14" i="6"/>
  <c r="G14" i="6"/>
  <c r="H14" i="6"/>
  <c r="I14" i="6"/>
  <c r="J14" i="6"/>
  <c r="K14" i="6"/>
  <c r="L14" i="6"/>
  <c r="M14" i="6"/>
  <c r="N14" i="6"/>
  <c r="O14" i="6"/>
  <c r="P14" i="6"/>
  <c r="D15" i="6"/>
  <c r="E15" i="6"/>
  <c r="F15" i="6"/>
  <c r="G15" i="6"/>
  <c r="H15" i="6"/>
  <c r="I15" i="6"/>
  <c r="J15" i="6"/>
  <c r="K15" i="6"/>
  <c r="L15" i="6"/>
  <c r="M15" i="6"/>
  <c r="N15" i="6"/>
  <c r="O15" i="6"/>
  <c r="P15" i="6"/>
  <c r="D16" i="6"/>
  <c r="E16" i="6"/>
  <c r="F16" i="6"/>
  <c r="G16" i="6"/>
  <c r="H16" i="6"/>
  <c r="I16" i="6"/>
  <c r="J16" i="6"/>
  <c r="K16" i="6"/>
  <c r="L16" i="6"/>
  <c r="M16" i="6"/>
  <c r="N16" i="6"/>
  <c r="O16" i="6"/>
  <c r="P16" i="6"/>
  <c r="D17" i="6"/>
  <c r="E17" i="6"/>
  <c r="F17" i="6"/>
  <c r="G17" i="6"/>
  <c r="H17" i="6"/>
  <c r="I17" i="6"/>
  <c r="J17" i="6"/>
  <c r="K17" i="6"/>
  <c r="L17" i="6"/>
  <c r="M17" i="6"/>
  <c r="N17" i="6"/>
  <c r="O17" i="6"/>
  <c r="P17" i="6"/>
  <c r="D18" i="6"/>
  <c r="E18" i="6"/>
  <c r="F18" i="6"/>
  <c r="G18" i="6"/>
  <c r="H18" i="6"/>
  <c r="I18" i="6"/>
  <c r="J18" i="6"/>
  <c r="K18" i="6"/>
  <c r="L18" i="6"/>
  <c r="M18" i="6"/>
  <c r="N18" i="6"/>
  <c r="O18" i="6"/>
  <c r="P18" i="6"/>
  <c r="D19" i="6"/>
  <c r="E19" i="6"/>
  <c r="F19" i="6"/>
  <c r="G19" i="6"/>
  <c r="H19" i="6"/>
  <c r="I19" i="6"/>
  <c r="J19" i="6"/>
  <c r="K19" i="6"/>
  <c r="L19" i="6"/>
  <c r="M19" i="6"/>
  <c r="N19" i="6"/>
  <c r="O19" i="6"/>
  <c r="P19" i="6"/>
  <c r="D20" i="6"/>
  <c r="E20" i="6"/>
  <c r="F20" i="6"/>
  <c r="G20" i="6"/>
  <c r="H20" i="6"/>
  <c r="I20" i="6"/>
  <c r="J20" i="6"/>
  <c r="K20" i="6"/>
  <c r="L20" i="6"/>
  <c r="M20" i="6"/>
  <c r="N20" i="6"/>
  <c r="O20" i="6"/>
  <c r="P20" i="6"/>
  <c r="D21" i="6"/>
  <c r="E21" i="6"/>
  <c r="F21" i="6"/>
  <c r="G21" i="6"/>
  <c r="H21" i="6"/>
  <c r="I21" i="6"/>
  <c r="J21" i="6"/>
  <c r="K21" i="6"/>
  <c r="L21" i="6"/>
  <c r="M21" i="6"/>
  <c r="N21" i="6"/>
  <c r="O21" i="6"/>
  <c r="P21" i="6"/>
  <c r="D22" i="6"/>
  <c r="E22" i="6"/>
  <c r="F22" i="6"/>
  <c r="G22" i="6"/>
  <c r="H22" i="6"/>
  <c r="I22" i="6"/>
  <c r="J22" i="6"/>
  <c r="K22" i="6"/>
  <c r="L22" i="6"/>
  <c r="M22" i="6"/>
  <c r="N22" i="6"/>
  <c r="O22" i="6"/>
  <c r="P22" i="6"/>
  <c r="D23" i="6"/>
  <c r="E23" i="6"/>
  <c r="F23" i="6"/>
  <c r="G23" i="6"/>
  <c r="H23" i="6"/>
  <c r="I23" i="6"/>
  <c r="J23" i="6"/>
  <c r="K23" i="6"/>
  <c r="L23" i="6"/>
  <c r="M23" i="6"/>
  <c r="N23" i="6"/>
  <c r="O23" i="6"/>
  <c r="P23" i="6"/>
  <c r="D24" i="6"/>
  <c r="E24" i="6"/>
  <c r="F24" i="6"/>
  <c r="G24" i="6"/>
  <c r="H24" i="6"/>
  <c r="I24" i="6"/>
  <c r="J24" i="6"/>
  <c r="K24" i="6"/>
  <c r="L24" i="6"/>
  <c r="M24" i="6"/>
  <c r="N24" i="6"/>
  <c r="O24" i="6"/>
  <c r="P24" i="6"/>
  <c r="D25" i="6"/>
  <c r="E25" i="6"/>
  <c r="F25" i="6"/>
  <c r="G25" i="6"/>
  <c r="H25" i="6"/>
  <c r="I25" i="6"/>
  <c r="J25" i="6"/>
  <c r="K25" i="6"/>
  <c r="L25" i="6"/>
  <c r="M25" i="6"/>
  <c r="N25" i="6"/>
  <c r="O25" i="6"/>
  <c r="P25" i="6"/>
  <c r="D26" i="6"/>
  <c r="E26" i="6"/>
  <c r="F26" i="6"/>
  <c r="G26" i="6"/>
  <c r="H26" i="6"/>
  <c r="I26" i="6"/>
  <c r="J26" i="6"/>
  <c r="K26" i="6"/>
  <c r="L26" i="6"/>
  <c r="M26" i="6"/>
  <c r="N26" i="6"/>
  <c r="O26" i="6"/>
  <c r="P26" i="6"/>
  <c r="D27" i="6"/>
  <c r="E27" i="6"/>
  <c r="F27" i="6"/>
  <c r="G27" i="6"/>
  <c r="H27" i="6"/>
  <c r="I27" i="6"/>
  <c r="J27" i="6"/>
  <c r="K27" i="6"/>
  <c r="L27" i="6"/>
  <c r="M27" i="6"/>
  <c r="N27" i="6"/>
  <c r="O27" i="6"/>
  <c r="P27" i="6"/>
  <c r="D28" i="6"/>
  <c r="E28" i="6"/>
  <c r="F28" i="6"/>
  <c r="G28" i="6"/>
  <c r="H28" i="6"/>
  <c r="I28" i="6"/>
  <c r="J28" i="6"/>
  <c r="K28" i="6"/>
  <c r="L28" i="6"/>
  <c r="M28" i="6"/>
  <c r="N28" i="6"/>
  <c r="O28" i="6"/>
  <c r="P28" i="6"/>
  <c r="C8" i="6"/>
  <c r="C9" i="6"/>
  <c r="C10" i="6"/>
  <c r="C11" i="6"/>
  <c r="C12" i="6"/>
  <c r="C13" i="6"/>
  <c r="C14" i="6"/>
  <c r="C15" i="6"/>
  <c r="C16" i="6"/>
  <c r="C17" i="6"/>
  <c r="C18" i="6"/>
  <c r="C19" i="6"/>
  <c r="C20" i="6"/>
  <c r="C21" i="6"/>
  <c r="C22" i="6"/>
  <c r="C23" i="6"/>
  <c r="C24" i="6"/>
  <c r="C25" i="6"/>
  <c r="C26" i="6"/>
  <c r="C27" i="6"/>
  <c r="C28" i="6"/>
  <c r="C7" i="6"/>
  <c r="D6" i="5"/>
  <c r="E6" i="5"/>
  <c r="F6" i="5"/>
  <c r="G6" i="5"/>
  <c r="H6" i="5"/>
  <c r="I6" i="5"/>
  <c r="J6" i="5"/>
  <c r="K6" i="5"/>
  <c r="L6" i="5"/>
  <c r="M6" i="5"/>
  <c r="N6" i="5"/>
  <c r="O6" i="5"/>
  <c r="D7" i="5"/>
  <c r="E7" i="5"/>
  <c r="F7" i="5"/>
  <c r="G7" i="5"/>
  <c r="H7" i="5"/>
  <c r="I7" i="5"/>
  <c r="J7" i="5"/>
  <c r="K7" i="5"/>
  <c r="L7" i="5"/>
  <c r="M7" i="5"/>
  <c r="N7" i="5"/>
  <c r="O7" i="5"/>
  <c r="D8" i="5"/>
  <c r="E8" i="5"/>
  <c r="F8" i="5"/>
  <c r="G8" i="5"/>
  <c r="H8" i="5"/>
  <c r="I8" i="5"/>
  <c r="J8" i="5"/>
  <c r="K8" i="5"/>
  <c r="L8" i="5"/>
  <c r="M8" i="5"/>
  <c r="N8" i="5"/>
  <c r="O8" i="5"/>
  <c r="D9" i="5"/>
  <c r="E9" i="5"/>
  <c r="F9" i="5"/>
  <c r="G9" i="5"/>
  <c r="H9" i="5"/>
  <c r="I9" i="5"/>
  <c r="J9" i="5"/>
  <c r="K9" i="5"/>
  <c r="L9" i="5"/>
  <c r="M9" i="5"/>
  <c r="N9" i="5"/>
  <c r="O9" i="5"/>
  <c r="D10" i="5"/>
  <c r="E10" i="5"/>
  <c r="F10" i="5"/>
  <c r="G10" i="5"/>
  <c r="H10" i="5"/>
  <c r="I10" i="5"/>
  <c r="J10" i="5"/>
  <c r="K10" i="5"/>
  <c r="L10" i="5"/>
  <c r="M10" i="5"/>
  <c r="N10" i="5"/>
  <c r="O10" i="5"/>
  <c r="D11" i="5"/>
  <c r="E11" i="5"/>
  <c r="F11" i="5"/>
  <c r="G11" i="5"/>
  <c r="H11" i="5"/>
  <c r="I11" i="5"/>
  <c r="J11" i="5"/>
  <c r="K11" i="5"/>
  <c r="L11" i="5"/>
  <c r="M11" i="5"/>
  <c r="N11" i="5"/>
  <c r="O11" i="5"/>
  <c r="D12" i="5"/>
  <c r="E12" i="5"/>
  <c r="F12" i="5"/>
  <c r="G12" i="5"/>
  <c r="H12" i="5"/>
  <c r="I12" i="5"/>
  <c r="J12" i="5"/>
  <c r="K12" i="5"/>
  <c r="L12" i="5"/>
  <c r="M12" i="5"/>
  <c r="N12" i="5"/>
  <c r="O12" i="5"/>
  <c r="D13" i="5"/>
  <c r="E13" i="5"/>
  <c r="F13" i="5"/>
  <c r="G13" i="5"/>
  <c r="H13" i="5"/>
  <c r="I13" i="5"/>
  <c r="J13" i="5"/>
  <c r="K13" i="5"/>
  <c r="L13" i="5"/>
  <c r="M13" i="5"/>
  <c r="N13" i="5"/>
  <c r="O13" i="5"/>
  <c r="D14" i="5"/>
  <c r="E14" i="5"/>
  <c r="F14" i="5"/>
  <c r="G14" i="5"/>
  <c r="H14" i="5"/>
  <c r="I14" i="5"/>
  <c r="J14" i="5"/>
  <c r="K14" i="5"/>
  <c r="L14" i="5"/>
  <c r="M14" i="5"/>
  <c r="N14" i="5"/>
  <c r="O14" i="5"/>
  <c r="D15" i="5"/>
  <c r="E15" i="5"/>
  <c r="F15" i="5"/>
  <c r="G15" i="5"/>
  <c r="H15" i="5"/>
  <c r="I15" i="5"/>
  <c r="J15" i="5"/>
  <c r="K15" i="5"/>
  <c r="L15" i="5"/>
  <c r="M15" i="5"/>
  <c r="N15" i="5"/>
  <c r="O15" i="5"/>
  <c r="D16" i="5"/>
  <c r="E16" i="5"/>
  <c r="F16" i="5"/>
  <c r="G16" i="5"/>
  <c r="H16" i="5"/>
  <c r="I16" i="5"/>
  <c r="J16" i="5"/>
  <c r="K16" i="5"/>
  <c r="L16" i="5"/>
  <c r="M16" i="5"/>
  <c r="N16" i="5"/>
  <c r="O16" i="5"/>
  <c r="D17" i="5"/>
  <c r="E17" i="5"/>
  <c r="F17" i="5"/>
  <c r="G17" i="5"/>
  <c r="H17" i="5"/>
  <c r="I17" i="5"/>
  <c r="J17" i="5"/>
  <c r="K17" i="5"/>
  <c r="L17" i="5"/>
  <c r="M17" i="5"/>
  <c r="N17" i="5"/>
  <c r="O17" i="5"/>
  <c r="D18" i="5"/>
  <c r="E18" i="5"/>
  <c r="F18" i="5"/>
  <c r="G18" i="5"/>
  <c r="H18" i="5"/>
  <c r="I18" i="5"/>
  <c r="J18" i="5"/>
  <c r="K18" i="5"/>
  <c r="L18" i="5"/>
  <c r="M18" i="5"/>
  <c r="N18" i="5"/>
  <c r="O18" i="5"/>
  <c r="D19" i="5"/>
  <c r="E19" i="5"/>
  <c r="F19" i="5"/>
  <c r="G19" i="5"/>
  <c r="H19" i="5"/>
  <c r="I19" i="5"/>
  <c r="J19" i="5"/>
  <c r="K19" i="5"/>
  <c r="L19" i="5"/>
  <c r="M19" i="5"/>
  <c r="N19" i="5"/>
  <c r="O19" i="5"/>
  <c r="D20" i="5"/>
  <c r="E20" i="5"/>
  <c r="F20" i="5"/>
  <c r="G20" i="5"/>
  <c r="H20" i="5"/>
  <c r="I20" i="5"/>
  <c r="J20" i="5"/>
  <c r="K20" i="5"/>
  <c r="L20" i="5"/>
  <c r="M20" i="5"/>
  <c r="N20" i="5"/>
  <c r="O20" i="5"/>
  <c r="D21" i="5"/>
  <c r="E21" i="5"/>
  <c r="F21" i="5"/>
  <c r="G21" i="5"/>
  <c r="H21" i="5"/>
  <c r="I21" i="5"/>
  <c r="J21" i="5"/>
  <c r="K21" i="5"/>
  <c r="L21" i="5"/>
  <c r="M21" i="5"/>
  <c r="N21" i="5"/>
  <c r="O21" i="5"/>
  <c r="D22" i="5"/>
  <c r="E22" i="5"/>
  <c r="F22" i="5"/>
  <c r="G22" i="5"/>
  <c r="H22" i="5"/>
  <c r="I22" i="5"/>
  <c r="J22" i="5"/>
  <c r="K22" i="5"/>
  <c r="L22" i="5"/>
  <c r="M22" i="5"/>
  <c r="N22" i="5"/>
  <c r="O22" i="5"/>
  <c r="D23" i="5"/>
  <c r="E23" i="5"/>
  <c r="F23" i="5"/>
  <c r="G23" i="5"/>
  <c r="H23" i="5"/>
  <c r="I23" i="5"/>
  <c r="J23" i="5"/>
  <c r="K23" i="5"/>
  <c r="L23" i="5"/>
  <c r="M23" i="5"/>
  <c r="N23" i="5"/>
  <c r="O23" i="5"/>
  <c r="D24" i="5"/>
  <c r="E24" i="5"/>
  <c r="F24" i="5"/>
  <c r="G24" i="5"/>
  <c r="H24" i="5"/>
  <c r="I24" i="5"/>
  <c r="J24" i="5"/>
  <c r="K24" i="5"/>
  <c r="L24" i="5"/>
  <c r="M24" i="5"/>
  <c r="N24" i="5"/>
  <c r="O24" i="5"/>
  <c r="D25" i="5"/>
  <c r="E25" i="5"/>
  <c r="F25" i="5"/>
  <c r="G25" i="5"/>
  <c r="H25" i="5"/>
  <c r="I25" i="5"/>
  <c r="J25" i="5"/>
  <c r="K25" i="5"/>
  <c r="L25" i="5"/>
  <c r="M25" i="5"/>
  <c r="N25" i="5"/>
  <c r="O25" i="5"/>
  <c r="D26" i="5"/>
  <c r="E26" i="5"/>
  <c r="F26" i="5"/>
  <c r="G26" i="5"/>
  <c r="H26" i="5"/>
  <c r="I26" i="5"/>
  <c r="J26" i="5"/>
  <c r="K26" i="5"/>
  <c r="L26" i="5"/>
  <c r="M26" i="5"/>
  <c r="N26" i="5"/>
  <c r="O26" i="5"/>
  <c r="D27" i="5"/>
  <c r="E27" i="5"/>
  <c r="F27" i="5"/>
  <c r="G27" i="5"/>
  <c r="H27" i="5"/>
  <c r="I27" i="5"/>
  <c r="J27" i="5"/>
  <c r="K27" i="5"/>
  <c r="L27" i="5"/>
  <c r="M27" i="5"/>
  <c r="N27" i="5"/>
  <c r="O27" i="5"/>
  <c r="D28" i="5"/>
  <c r="E28" i="5"/>
  <c r="F28" i="5"/>
  <c r="G28" i="5"/>
  <c r="H28" i="5"/>
  <c r="I28" i="5"/>
  <c r="J28" i="5"/>
  <c r="K28" i="5"/>
  <c r="L28" i="5"/>
  <c r="M28" i="5"/>
  <c r="N28" i="5"/>
  <c r="O28" i="5"/>
  <c r="D29" i="5"/>
  <c r="E29" i="5"/>
  <c r="F29" i="5"/>
  <c r="G29" i="5"/>
  <c r="H29" i="5"/>
  <c r="I29" i="5"/>
  <c r="J29" i="5"/>
  <c r="K29" i="5"/>
  <c r="L29" i="5"/>
  <c r="M29" i="5"/>
  <c r="N29" i="5"/>
  <c r="O29" i="5"/>
  <c r="C10" i="5"/>
  <c r="C11" i="5"/>
  <c r="C12" i="5"/>
  <c r="C13" i="5"/>
  <c r="C14" i="5"/>
  <c r="C15" i="5"/>
  <c r="C16" i="5"/>
  <c r="C17" i="5"/>
  <c r="C18" i="5"/>
  <c r="C19" i="5"/>
  <c r="C20" i="5"/>
  <c r="C21" i="5"/>
  <c r="C22" i="5"/>
  <c r="C23" i="5"/>
  <c r="C24" i="5"/>
  <c r="C25" i="5"/>
  <c r="C26" i="5"/>
  <c r="C27" i="5"/>
  <c r="C28" i="5"/>
  <c r="C29" i="5"/>
  <c r="C9" i="5"/>
  <c r="C7" i="5"/>
  <c r="C8" i="5"/>
  <c r="C6" i="5"/>
</calcChain>
</file>

<file path=xl/sharedStrings.xml><?xml version="1.0" encoding="utf-8"?>
<sst xmlns="http://schemas.openxmlformats.org/spreadsheetml/2006/main" count="410" uniqueCount="159">
  <si>
    <t>T20 - Consommation associée au service de logement</t>
  </si>
  <si>
    <t>Résidences principales</t>
  </si>
  <si>
    <t>Résidences secondaires</t>
  </si>
  <si>
    <t>Total logements ordinaires</t>
  </si>
  <si>
    <t>Locaux d'hébergement collectif</t>
  </si>
  <si>
    <t>TOTAL</t>
  </si>
  <si>
    <t>Année 2023 (en millions d'euros)</t>
  </si>
  <si>
    <t>Propriétaires occupants</t>
  </si>
  <si>
    <t>Locataires</t>
  </si>
  <si>
    <t xml:space="preserve">Ensemble </t>
  </si>
  <si>
    <t>accédants</t>
  </si>
  <si>
    <t xml:space="preserve"> non accédants</t>
  </si>
  <si>
    <t>de pers. physiques</t>
  </si>
  <si>
    <t>de HLM</t>
  </si>
  <si>
    <t>d'autres  bailleurs sociaux</t>
  </si>
  <si>
    <t>d'autres pers. morales</t>
  </si>
  <si>
    <t>Ensemble</t>
  </si>
  <si>
    <t>OEO1 - Consommation de service de logement</t>
  </si>
  <si>
    <t>OEO11 - Loyers (1)</t>
  </si>
  <si>
    <t>OEO111 - Loyers des locataires (2)</t>
  </si>
  <si>
    <t>OEO112 - Loyers imputés des propriétaires occupants (3)</t>
  </si>
  <si>
    <t>OEO113 - Droit au bail</t>
  </si>
  <si>
    <t>OEO12 - Redevances (4)</t>
  </si>
  <si>
    <t>OEO2 - Dépenses en énergie</t>
  </si>
  <si>
    <t>OEO21 - Abonnements et consommations  énergétiques</t>
  </si>
  <si>
    <t>OEO22 - Abonnements et consommations en eau</t>
  </si>
  <si>
    <t>OEO3 - Charges locatives récupérables</t>
  </si>
  <si>
    <t>OEO31 - Entretien et petits travaux des parties communes</t>
  </si>
  <si>
    <t>OEO4 - Services extérieurs</t>
  </si>
  <si>
    <t>OEO41 - Entretien et petits travaux dans les logements</t>
  </si>
  <si>
    <t>OEO42 - Multirisques - habitation (primes - indemnités)</t>
  </si>
  <si>
    <t>OEO5 - Frais de personnel (partie récupérable)</t>
  </si>
  <si>
    <t>OEO51 - Personnels d'immeubles</t>
  </si>
  <si>
    <t>OEO6 - Autres dépenses (5)</t>
  </si>
  <si>
    <t xml:space="preserve">OEO61 - Prestations de service </t>
  </si>
  <si>
    <t>OEO62 - Déménagements</t>
  </si>
  <si>
    <t>OEO63 - Frais de baux</t>
  </si>
  <si>
    <t xml:space="preserve">CONSOMMATION TOTALE </t>
  </si>
  <si>
    <t>OEO7 - Prestations sociales logement</t>
  </si>
  <si>
    <t>CONSOMMATION NETTE DES AIDES</t>
  </si>
  <si>
    <t>Pour information, avantages fiscaux</t>
  </si>
  <si>
    <t>Source : Compte du Logement</t>
  </si>
  <si>
    <t>(-)  Chiffres négatifs.</t>
  </si>
  <si>
    <t>(1) Les loyers réels sont évalués au prix du producteur, c'est à dire Contribution annuelle sur les revenus locatifs (CRL) (anciennement TADB, puis CACRDB) comprise ; les loyers imputés sont évalués au prix de base.</t>
  </si>
  <si>
    <t>(2) Ce poste comprend les loyers réellement acquittés par les locataires et les loyers "imputés" aux ménages logés gratuitement. Ces loyers imputés correspondent aux "transferts à l'occupant" du compte des producteurs (poste 21.8).</t>
  </si>
  <si>
    <t>(3) Ce poste comprend les loyers des résidences secondaires, lesquels sont évalués par imputation, que le propriétaire occupe lui-même sa résidence ou qu'il la loue.</t>
  </si>
  <si>
    <t>(4) Dans le cas des locaux d'hébergement, toutes les charges dont les occupants sont redevables sont comprises dans les redevances, y compris les dépenses d'énergie.</t>
  </si>
  <si>
    <t>Sommaire</t>
  </si>
  <si>
    <t xml:space="preserve">T21 - Compte des producteurs de service de logement (emplois / ressources) </t>
  </si>
  <si>
    <t>Ensemble des logements ordinaires</t>
  </si>
  <si>
    <t>Logements vacants</t>
  </si>
  <si>
    <t>OEP1 - Charges locatives (non récupérables)</t>
  </si>
  <si>
    <t>OEP11 - Entretien et petits travaux des parties communes (1)</t>
  </si>
  <si>
    <t>OEP2 - Services extérieurs</t>
  </si>
  <si>
    <t>OEP21 - Honoraires de syndic, autres frais</t>
  </si>
  <si>
    <t>OEP22 - Petits travaux</t>
  </si>
  <si>
    <t>OEP23 - Frais de gestion locative</t>
  </si>
  <si>
    <t>OEP24 - Primes d'assurances</t>
  </si>
  <si>
    <t>OEP3 - Frais de personnel</t>
  </si>
  <si>
    <t>OEP31 - Personnels d'immeubles (non récupérables)</t>
  </si>
  <si>
    <t>OEP32 - Personnels de gestion</t>
  </si>
  <si>
    <t xml:space="preserve">OEP4 - Impôts et taxes autres que la TVA </t>
  </si>
  <si>
    <t>OEP41 - TFPB</t>
  </si>
  <si>
    <t>OEP42 - Autres impôts et taxes (2)</t>
  </si>
  <si>
    <t>OEP5 - Intérêts des emprunts</t>
  </si>
  <si>
    <t>OEP51 - Sur crédits immobiliers</t>
  </si>
  <si>
    <t>OEP6 - Autres dépenses</t>
  </si>
  <si>
    <t>OEP61 - Prestations de service (non récupérables) (3)</t>
  </si>
  <si>
    <t>OEP62 - Frais de baux (4)</t>
  </si>
  <si>
    <t>OEP7 - Impayés sur loyers et charges</t>
  </si>
  <si>
    <t>OEP8 - Transferts à l'occupant</t>
  </si>
  <si>
    <t>TOTAL DES CHARGES</t>
  </si>
  <si>
    <t>OEPR1 - Production de service de logement (5)</t>
  </si>
  <si>
    <t>OEPR11 - Loyers</t>
  </si>
  <si>
    <t>OEPR111 - Loyers des locataires</t>
  </si>
  <si>
    <t xml:space="preserve">OEPR112 - Loyers imputés des propriétaires occupants </t>
  </si>
  <si>
    <t>OEPR113 - Contributions sur les revenus locatifs (6)</t>
  </si>
  <si>
    <t>OEPR114 - Taxe sur le dépassement du plafond de ressources</t>
  </si>
  <si>
    <t>OEPR115 - Subventions d'équilibre</t>
  </si>
  <si>
    <t>OEPR12 - Redevances</t>
  </si>
  <si>
    <t>OEPR2 - Subventions d'exploitation</t>
  </si>
  <si>
    <t>OEPR3 - Autres produits</t>
  </si>
  <si>
    <t>OEPR31 - Indemnités d'assurances</t>
  </si>
  <si>
    <t>TOTAL DES RESSOURCES</t>
  </si>
  <si>
    <t>RÉSULTAT BRUT COURANT</t>
  </si>
  <si>
    <t>Consommation de capital fixe en logement</t>
  </si>
  <si>
    <t>nd</t>
  </si>
  <si>
    <t>RÉSULTAT NET COURANT</t>
  </si>
  <si>
    <t>(1) Ce poste comprend en outre les dépenses d'énergie des locaux d'hébergement collectif et ceux à la charge des propriétaires de logements vacants</t>
  </si>
  <si>
    <t>(2) Ce poste comprend les impôts sur les revenus fonciers pour les bailleurs de logements loués vides, les contributions sociales, l'impôt sur les sociétés, le prélèvement sur le potentiel financier des HLM et la taxe sur les logements vacants instituée au 1er janvier 1999.</t>
  </si>
  <si>
    <t>(3) Comme dans le tableau 20, il s'agit des taxes de balayage et d'enlèvement des ordures ménagères, pour leur part non récupérable. Elles ne concernent donc que les logements vacants et les logements mis à disposition gratuitement.</t>
  </si>
  <si>
    <t>(4) Ce poste correspond aux frais de baux et d'agence pour les bailleurs de logements loués vides.</t>
  </si>
  <si>
    <t xml:space="preserve">(5) La production de service de logement est évaluée au "prix de base". Les loyers des locataires sont évalués au prix du producteur, les loyers imputés au prix de base. </t>
  </si>
  <si>
    <t>La production de service de logement au prix de base s'obtient en retranchant la taxe additionelle au droit de bail de la production au prix du producteur et en lui ajoutant les subventions d"équilibre</t>
  </si>
  <si>
    <t>(6) Anciennement la TADB, puis CACRDB. Taxe ayant pour nom Contribution annuelle sur les revenus locatifs (CRL) à compter du 1er janvier 2001</t>
  </si>
  <si>
    <t>T24 - Financement des acquisitions de logements et des travaux</t>
  </si>
  <si>
    <t xml:space="preserve"> </t>
  </si>
  <si>
    <t xml:space="preserve">Total </t>
  </si>
  <si>
    <t>Locaux</t>
  </si>
  <si>
    <t>Bailleurs</t>
  </si>
  <si>
    <t>logements</t>
  </si>
  <si>
    <t>d'héberg-</t>
  </si>
  <si>
    <t>personnes physiques</t>
  </si>
  <si>
    <t xml:space="preserve"> HLM</t>
  </si>
  <si>
    <t>autres  bailleurs sociaux</t>
  </si>
  <si>
    <t>autres personnes morales</t>
  </si>
  <si>
    <t>ordinaires</t>
  </si>
  <si>
    <t>gement</t>
  </si>
  <si>
    <t>24.1 LOGEMENTS NEUFS</t>
  </si>
  <si>
    <t>24.11 fonds propres (1)</t>
  </si>
  <si>
    <t>24.12 aides</t>
  </si>
  <si>
    <t>24.13 emprunts</t>
  </si>
  <si>
    <t>24.131 emprunts aidés</t>
  </si>
  <si>
    <t>24.132 emprunts non aidés</t>
  </si>
  <si>
    <t>24.2 ACQUISITION DE LOGEMENTS D'OCCASION</t>
  </si>
  <si>
    <t>24.21 fonds propres</t>
  </si>
  <si>
    <t>24 22 aides</t>
  </si>
  <si>
    <t>24.23 emprunts</t>
  </si>
  <si>
    <t>24.231 emprunts aidés</t>
  </si>
  <si>
    <t>24.232 emprunts non aidés</t>
  </si>
  <si>
    <t>24.3 TRAVAUX SUR IMMEUBLES EXISTANTS</t>
  </si>
  <si>
    <t>24.31 fonds propres</t>
  </si>
  <si>
    <t>24.32 aides</t>
  </si>
  <si>
    <t>24.33 emprunts</t>
  </si>
  <si>
    <t>24.331 emprunts aidés</t>
  </si>
  <si>
    <t>24.332 emprunts non aidés</t>
  </si>
  <si>
    <t>24.5 TOTAL DES ACQUISITIONS ET DES TRAVAUX</t>
  </si>
  <si>
    <t>24.51 fonds propres</t>
  </si>
  <si>
    <t>24.52 aides</t>
  </si>
  <si>
    <t>24.53 emprunts</t>
  </si>
  <si>
    <t>24.531 emprunts aidés</t>
  </si>
  <si>
    <t>24.532 emprunts non aidés</t>
  </si>
  <si>
    <t>(1) Les fonds propres correspondent à l'apport personnel lors d'opérations à crédit ou à l'intégralité du financement lors d'opérations au comptant.</t>
  </si>
  <si>
    <t>T23 - Les acquisitions de logements et les travaux</t>
  </si>
  <si>
    <t>R.S.</t>
  </si>
  <si>
    <t>Total</t>
  </si>
  <si>
    <t xml:space="preserve">Bailleurs </t>
  </si>
  <si>
    <t>d'héber-</t>
  </si>
  <si>
    <t>23.1 LOGEMENTS NEUFS</t>
  </si>
  <si>
    <t>23.11 bâtiments hors terrain</t>
  </si>
  <si>
    <t>23.12 terrains d'assise</t>
  </si>
  <si>
    <t>23.13 frais relatifs aux logements et aux terrains</t>
  </si>
  <si>
    <t>23.14 droits de mutation relatifs aux logements et aux terrains</t>
  </si>
  <si>
    <t>23.2 TRAVAUX SUR IMMEUBLES EXISTANTS (1)</t>
  </si>
  <si>
    <t>23.3 ACQUISITIONS DE LOGEMENTS D'OCCASION</t>
  </si>
  <si>
    <t>23.31 montant des acquisitions hors terrains</t>
  </si>
  <si>
    <t>23.32 montant des terrains dans les acquisitions</t>
  </si>
  <si>
    <t xml:space="preserve">23.33 frais relatifs aux logements et aux terrains </t>
  </si>
  <si>
    <t>23.34 droits de mutation relatifs aux logements et aux terrains</t>
  </si>
  <si>
    <t>TOTAL DES ACQUISITIONS ET DES TRAVAUX</t>
  </si>
  <si>
    <r>
      <t>Source</t>
    </r>
    <r>
      <rPr>
        <i/>
        <sz val="8"/>
        <rFont val="Arial"/>
        <family val="2"/>
      </rPr>
      <t xml:space="preserve"> : Compte du Logement</t>
    </r>
  </si>
  <si>
    <t>(1) il s'agit des travaux d'amélioration et de gros entretien (y compris frais et droits liés).</t>
  </si>
  <si>
    <t>Année 2023 (en milliards d'euros)</t>
  </si>
  <si>
    <t xml:space="preserve">(2) Ce poste comprend les loyers réellement acquittés par les locataires et les loyers "imputés" aux ménages logés gratuitement. </t>
  </si>
  <si>
    <t xml:space="preserve">(1) Les loyers réels sont évalués au prix du producteur, c'est à dire Contribution annuelle sur les revenus locatifs (CRL) (anciennement TADB, puis CACRDB) comprise ; </t>
  </si>
  <si>
    <t>Année 2023 (milliars d'euros)</t>
  </si>
  <si>
    <t xml:space="preserve">OEP61 - Prestations de service (non récupérables) </t>
  </si>
  <si>
    <t>OEP11 - Entretien et petits travaux des parties communes</t>
  </si>
  <si>
    <r>
      <t>Source</t>
    </r>
    <r>
      <rPr>
        <i/>
        <sz val="11"/>
        <rFont val="Arial"/>
        <family val="2"/>
      </rPr>
      <t xml:space="preserve"> : Compte du Logement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</si>
</sst>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 #,##0&quot;  &quot;"/>
    <numFmt numFmtId="165" formatCode="#,##0.0_ ;\-#,##0.0\ "/>
  </numFmts>
  <fonts count="21" x14ac:knownFonts="1">
    <font>
      <sz val="11"/>
      <color theme="1"/>
      <name val="Calibri"/>
      <family val="2"/>
      <scheme val="minor"/>
    </font>
    <font>
      <sz val="10"/>
      <name val="Times New Roman"/>
      <family val="1"/>
    </font>
    <font>
      <b/>
      <i/>
      <sz val="8"/>
      <name val="Arial"/>
      <family val="2"/>
    </font>
    <font>
      <sz val="8"/>
      <name val="Arial"/>
      <family val="2"/>
    </font>
    <font>
      <b/>
      <sz val="8"/>
      <name val="Arial"/>
      <family val="2"/>
    </font>
    <font>
      <sz val="10"/>
      <name val="Arial"/>
      <family val="2"/>
    </font>
    <font>
      <i/>
      <sz val="8"/>
      <name val="Arial"/>
      <family val="2"/>
    </font>
    <font>
      <i/>
      <sz val="7"/>
      <name val="Arial"/>
      <family val="2"/>
    </font>
    <font>
      <sz val="7"/>
      <name val="Arial"/>
      <family val="2"/>
    </font>
    <font>
      <u/>
      <sz val="11"/>
      <color theme="10"/>
      <name val="Calibri"/>
      <family val="2"/>
      <scheme val="minor"/>
    </font>
    <font>
      <sz val="10"/>
      <name val="MS Sans Serif"/>
    </font>
    <font>
      <sz val="8"/>
      <color indexed="57"/>
      <name val="Arial"/>
      <family val="2"/>
    </font>
    <font>
      <sz val="12"/>
      <name val="Arial"/>
      <family val="2"/>
    </font>
    <font>
      <b/>
      <sz val="12"/>
      <name val="Arial"/>
      <family val="2"/>
    </font>
    <font>
      <b/>
      <i/>
      <sz val="12"/>
      <name val="Arial"/>
      <family val="2"/>
    </font>
    <font>
      <i/>
      <sz val="12"/>
      <name val="Arial"/>
      <family val="2"/>
    </font>
    <font>
      <i/>
      <sz val="11"/>
      <name val="Arial"/>
      <family val="2"/>
    </font>
    <font>
      <sz val="11"/>
      <name val="Arial"/>
      <family val="2"/>
    </font>
    <font>
      <b/>
      <sz val="14"/>
      <name val="Arial"/>
      <family val="2"/>
    </font>
    <font>
      <sz val="14"/>
      <name val="Arial"/>
      <family val="2"/>
    </font>
    <font>
      <b/>
      <i/>
      <sz val="11"/>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3" tint="0.59999389629810485"/>
        <bgColor indexed="64"/>
      </patternFill>
    </fill>
  </fills>
  <borders count="72">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8"/>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8"/>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8"/>
      </bottom>
      <diagonal/>
    </border>
    <border>
      <left/>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style="medium">
        <color indexed="64"/>
      </right>
      <top style="thin">
        <color indexed="64"/>
      </top>
      <bottom style="medium">
        <color indexed="8"/>
      </bottom>
      <diagonal/>
    </border>
    <border>
      <left style="medium">
        <color indexed="64"/>
      </left>
      <right style="medium">
        <color indexed="64"/>
      </right>
      <top style="thin">
        <color indexed="64"/>
      </top>
      <bottom style="medium">
        <color indexed="8"/>
      </bottom>
      <diagonal/>
    </border>
    <border>
      <left/>
      <right style="medium">
        <color indexed="8"/>
      </right>
      <top style="thin">
        <color indexed="64"/>
      </top>
      <bottom style="medium">
        <color indexed="8"/>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ck">
        <color indexed="64"/>
      </right>
      <top style="thin">
        <color indexed="64"/>
      </top>
      <bottom/>
      <diagonal/>
    </border>
    <border>
      <left/>
      <right style="thick">
        <color indexed="64"/>
      </right>
      <top/>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8">
    <xf numFmtId="0" fontId="0" fillId="0" borderId="0"/>
    <xf numFmtId="0" fontId="1" fillId="0" borderId="0"/>
    <xf numFmtId="0" fontId="1" fillId="0" borderId="0"/>
    <xf numFmtId="0" fontId="5" fillId="0" borderId="0"/>
    <xf numFmtId="0" fontId="9" fillId="0" borderId="0" applyNumberFormat="0" applyFill="0" applyBorder="0" applyAlignment="0" applyProtection="0"/>
    <xf numFmtId="0" fontId="1" fillId="0" borderId="0"/>
    <xf numFmtId="0" fontId="1" fillId="0" borderId="0"/>
    <xf numFmtId="0" fontId="10" fillId="0" borderId="0"/>
  </cellStyleXfs>
  <cellXfs count="513">
    <xf numFmtId="0" fontId="0" fillId="0" borderId="0" xfId="0"/>
    <xf numFmtId="0" fontId="2" fillId="0" borderId="0" xfId="1" applyFont="1" applyFill="1" applyBorder="1" applyAlignment="1">
      <alignment horizontal="left" vertical="center"/>
    </xf>
    <xf numFmtId="0" fontId="3" fillId="0" borderId="0" xfId="2" applyFont="1" applyFill="1" applyBorder="1" applyAlignment="1">
      <alignment horizontal="centerContinuous" vertical="top"/>
    </xf>
    <xf numFmtId="0" fontId="3" fillId="0" borderId="0" xfId="2" applyFont="1" applyFill="1" applyBorder="1" applyAlignment="1">
      <alignment horizontal="centerContinuous"/>
    </xf>
    <xf numFmtId="0" fontId="3" fillId="0" borderId="0" xfId="2" applyFont="1" applyFill="1" applyBorder="1"/>
    <xf numFmtId="0" fontId="0" fillId="0" borderId="0" xfId="0" applyFill="1"/>
    <xf numFmtId="0" fontId="4" fillId="2" borderId="1" xfId="2" applyFont="1" applyFill="1" applyBorder="1" applyAlignment="1">
      <alignment wrapText="1"/>
    </xf>
    <xf numFmtId="0" fontId="4" fillId="2" borderId="6" xfId="2" applyFont="1" applyFill="1" applyBorder="1" applyAlignment="1">
      <alignment horizontal="center"/>
    </xf>
    <xf numFmtId="0" fontId="3" fillId="2" borderId="12" xfId="2" applyFont="1" applyFill="1" applyBorder="1" applyAlignment="1">
      <alignment horizontal="center" wrapText="1"/>
    </xf>
    <xf numFmtId="0" fontId="3" fillId="2" borderId="13"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3" xfId="2" applyFont="1" applyFill="1" applyBorder="1" applyAlignment="1">
      <alignment horizontal="center" vertical="center"/>
    </xf>
    <xf numFmtId="0" fontId="3" fillId="2" borderId="15" xfId="2" applyFont="1" applyFill="1" applyBorder="1" applyAlignment="1">
      <alignment horizontal="center" vertical="center" wrapText="1"/>
    </xf>
    <xf numFmtId="0" fontId="4" fillId="2" borderId="11" xfId="1" applyFont="1" applyFill="1" applyBorder="1" applyAlignment="1">
      <alignment wrapText="1"/>
    </xf>
    <xf numFmtId="164" fontId="4" fillId="2" borderId="0" xfId="2" applyNumberFormat="1" applyFont="1" applyFill="1" applyBorder="1"/>
    <xf numFmtId="164" fontId="4" fillId="2" borderId="18" xfId="2" applyNumberFormat="1" applyFont="1" applyFill="1" applyBorder="1"/>
    <xf numFmtId="164" fontId="4" fillId="2" borderId="19" xfId="2" applyNumberFormat="1" applyFont="1" applyFill="1" applyBorder="1"/>
    <xf numFmtId="164" fontId="4" fillId="2" borderId="20" xfId="2" applyNumberFormat="1" applyFont="1" applyFill="1" applyBorder="1"/>
    <xf numFmtId="164" fontId="4" fillId="2" borderId="11" xfId="2" applyNumberFormat="1" applyFont="1" applyFill="1" applyBorder="1"/>
    <xf numFmtId="0" fontId="3" fillId="2" borderId="11" xfId="1" applyFont="1" applyFill="1" applyBorder="1" applyAlignment="1">
      <alignment horizontal="left" wrapText="1" indent="1"/>
    </xf>
    <xf numFmtId="164" fontId="3" fillId="2" borderId="0" xfId="2" applyNumberFormat="1" applyFont="1" applyFill="1" applyBorder="1"/>
    <xf numFmtId="164" fontId="3" fillId="2" borderId="18" xfId="2" applyNumberFormat="1" applyFont="1" applyFill="1" applyBorder="1"/>
    <xf numFmtId="164" fontId="3" fillId="2" borderId="19" xfId="2" applyNumberFormat="1" applyFont="1" applyFill="1" applyBorder="1"/>
    <xf numFmtId="164" fontId="3" fillId="2" borderId="20" xfId="2" applyNumberFormat="1" applyFont="1" applyFill="1" applyBorder="1"/>
    <xf numFmtId="164" fontId="3" fillId="2" borderId="11" xfId="2" applyNumberFormat="1" applyFont="1" applyFill="1" applyBorder="1"/>
    <xf numFmtId="0" fontId="3" fillId="2" borderId="11" xfId="1" applyFont="1" applyFill="1" applyBorder="1" applyAlignment="1">
      <alignment horizontal="left" wrapText="1" indent="2"/>
    </xf>
    <xf numFmtId="164" fontId="3" fillId="2" borderId="0" xfId="1" applyNumberFormat="1" applyFont="1" applyFill="1" applyBorder="1"/>
    <xf numFmtId="164" fontId="3" fillId="2" borderId="19" xfId="1" applyNumberFormat="1" applyFont="1" applyFill="1" applyBorder="1"/>
    <xf numFmtId="164" fontId="3" fillId="2" borderId="11" xfId="1" applyNumberFormat="1" applyFont="1" applyFill="1" applyBorder="1"/>
    <xf numFmtId="0" fontId="4" fillId="2" borderId="11" xfId="1" applyFont="1" applyFill="1" applyBorder="1" applyAlignment="1"/>
    <xf numFmtId="0" fontId="3" fillId="2" borderId="11" xfId="1" applyFont="1" applyFill="1" applyBorder="1" applyAlignment="1">
      <alignment horizontal="left" vertical="top" wrapText="1" indent="1"/>
    </xf>
    <xf numFmtId="164" fontId="3" fillId="2" borderId="21" xfId="1" applyNumberFormat="1" applyFont="1" applyFill="1" applyBorder="1"/>
    <xf numFmtId="164" fontId="0" fillId="0" borderId="0" xfId="0" applyNumberFormat="1"/>
    <xf numFmtId="0" fontId="4" fillId="2" borderId="22" xfId="1" applyFont="1" applyFill="1" applyBorder="1" applyAlignment="1">
      <alignment vertical="center" wrapText="1"/>
    </xf>
    <xf numFmtId="164" fontId="4" fillId="2" borderId="23" xfId="2" applyNumberFormat="1" applyFont="1" applyFill="1" applyBorder="1" applyAlignment="1">
      <alignment vertical="center"/>
    </xf>
    <xf numFmtId="164" fontId="4" fillId="2" borderId="24" xfId="2" applyNumberFormat="1" applyFont="1" applyFill="1" applyBorder="1" applyAlignment="1">
      <alignment vertical="center"/>
    </xf>
    <xf numFmtId="164" fontId="4" fillId="2" borderId="25" xfId="2" applyNumberFormat="1" applyFont="1" applyFill="1" applyBorder="1" applyAlignment="1">
      <alignment vertical="center"/>
    </xf>
    <xf numFmtId="164" fontId="4" fillId="2" borderId="22" xfId="2" applyNumberFormat="1" applyFont="1" applyFill="1" applyBorder="1" applyAlignment="1">
      <alignment vertical="center"/>
    </xf>
    <xf numFmtId="164" fontId="3" fillId="2" borderId="18" xfId="2" applyNumberFormat="1" applyFont="1" applyFill="1" applyBorder="1" applyAlignment="1">
      <alignment vertical="center"/>
    </xf>
    <xf numFmtId="164" fontId="3" fillId="2" borderId="27" xfId="2" applyNumberFormat="1" applyFont="1" applyFill="1" applyBorder="1" applyAlignment="1">
      <alignment vertical="center"/>
    </xf>
    <xf numFmtId="164" fontId="4" fillId="2" borderId="28" xfId="2" applyNumberFormat="1" applyFont="1" applyFill="1" applyBorder="1" applyAlignment="1">
      <alignment vertical="center"/>
    </xf>
    <xf numFmtId="0" fontId="2" fillId="2" borderId="17" xfId="1" applyFont="1" applyFill="1" applyBorder="1" applyAlignment="1">
      <alignment vertical="center" wrapText="1"/>
    </xf>
    <xf numFmtId="164" fontId="6" fillId="2" borderId="29" xfId="1" applyNumberFormat="1" applyFont="1" applyFill="1" applyBorder="1"/>
    <xf numFmtId="164" fontId="6" fillId="2" borderId="24" xfId="2" applyNumberFormat="1" applyFont="1" applyFill="1" applyBorder="1"/>
    <xf numFmtId="164" fontId="6" fillId="2" borderId="30" xfId="1" applyNumberFormat="1" applyFont="1" applyFill="1" applyBorder="1"/>
    <xf numFmtId="164" fontId="6" fillId="2" borderId="31" xfId="2" applyNumberFormat="1" applyFont="1" applyFill="1" applyBorder="1"/>
    <xf numFmtId="164" fontId="6" fillId="2" borderId="32" xfId="2" applyNumberFormat="1" applyFont="1" applyFill="1" applyBorder="1"/>
    <xf numFmtId="164" fontId="6" fillId="2" borderId="12" xfId="2" applyNumberFormat="1" applyFont="1" applyFill="1" applyBorder="1"/>
    <xf numFmtId="164" fontId="6" fillId="2" borderId="17" xfId="1" applyNumberFormat="1" applyFont="1" applyFill="1" applyBorder="1"/>
    <xf numFmtId="164" fontId="6" fillId="2" borderId="17" xfId="2" applyNumberFormat="1" applyFont="1" applyFill="1" applyBorder="1"/>
    <xf numFmtId="0" fontId="7" fillId="0" borderId="0" xfId="2" applyFont="1" applyFill="1" applyBorder="1" applyAlignment="1">
      <alignment wrapText="1"/>
    </xf>
    <xf numFmtId="0" fontId="8" fillId="0" borderId="0" xfId="2" applyFont="1" applyFill="1" applyBorder="1" applyAlignment="1"/>
    <xf numFmtId="0" fontId="8" fillId="0" borderId="0" xfId="2" applyFont="1" applyFill="1" applyBorder="1"/>
    <xf numFmtId="164" fontId="8" fillId="0" borderId="0" xfId="2" applyNumberFormat="1" applyFont="1" applyFill="1" applyBorder="1" applyAlignment="1">
      <alignment vertical="center"/>
    </xf>
    <xf numFmtId="0" fontId="8" fillId="0" borderId="0" xfId="1" applyFont="1" applyFill="1"/>
    <xf numFmtId="0" fontId="8" fillId="0" borderId="0" xfId="2" applyFont="1" applyFill="1" applyBorder="1" applyAlignment="1">
      <alignment horizontal="right"/>
    </xf>
    <xf numFmtId="0" fontId="8" fillId="0" borderId="0" xfId="1" applyFont="1" applyFill="1" applyBorder="1" applyAlignment="1"/>
    <xf numFmtId="0" fontId="9" fillId="0" borderId="0" xfId="4" applyFill="1" applyBorder="1" applyAlignment="1"/>
    <xf numFmtId="164" fontId="4" fillId="3" borderId="26" xfId="2" applyNumberFormat="1" applyFont="1" applyFill="1" applyBorder="1" applyAlignment="1">
      <alignment vertical="center"/>
    </xf>
    <xf numFmtId="0" fontId="3" fillId="0" borderId="0" xfId="2" applyFont="1" applyFill="1" applyBorder="1" applyAlignment="1">
      <alignment wrapText="1"/>
    </xf>
    <xf numFmtId="0" fontId="2" fillId="0" borderId="0" xfId="1" applyFont="1" applyFill="1" applyBorder="1" applyAlignment="1"/>
    <xf numFmtId="0" fontId="5" fillId="0" borderId="0" xfId="2" applyFont="1" applyFill="1" applyBorder="1"/>
    <xf numFmtId="0" fontId="2" fillId="0" borderId="0" xfId="2" applyFont="1" applyFill="1" applyBorder="1" applyAlignment="1">
      <alignment horizontal="left" vertical="center"/>
    </xf>
    <xf numFmtId="0" fontId="4" fillId="0" borderId="5" xfId="2" applyFont="1" applyFill="1" applyBorder="1" applyAlignment="1">
      <alignment wrapText="1"/>
    </xf>
    <xf numFmtId="0" fontId="4" fillId="0" borderId="0" xfId="2" applyFont="1" applyFill="1" applyBorder="1" applyAlignment="1">
      <alignment wrapText="1"/>
    </xf>
    <xf numFmtId="0" fontId="4" fillId="0" borderId="11" xfId="2" applyFont="1" applyFill="1" applyBorder="1" applyAlignment="1">
      <alignment horizontal="center"/>
    </xf>
    <xf numFmtId="0" fontId="4" fillId="0" borderId="0" xfId="2" applyFont="1" applyFill="1" applyBorder="1" applyAlignment="1">
      <alignment horizontal="center"/>
    </xf>
    <xf numFmtId="0" fontId="3" fillId="0" borderId="17" xfId="2" applyFont="1" applyFill="1" applyBorder="1" applyAlignment="1">
      <alignment horizontal="center" wrapText="1"/>
    </xf>
    <xf numFmtId="0" fontId="3" fillId="0" borderId="15"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3" xfId="2" applyFont="1" applyFill="1" applyBorder="1" applyAlignment="1">
      <alignment horizontal="center" vertical="center"/>
    </xf>
    <xf numFmtId="0" fontId="3" fillId="0" borderId="13" xfId="2" applyFont="1" applyFill="1" applyBorder="1" applyAlignment="1">
      <alignment horizontal="center" vertical="center" wrapText="1"/>
    </xf>
    <xf numFmtId="0" fontId="3" fillId="0" borderId="0" xfId="2" applyFont="1" applyFill="1" applyBorder="1" applyAlignment="1">
      <alignment horizontal="center" wrapText="1"/>
    </xf>
    <xf numFmtId="0" fontId="4" fillId="0" borderId="11" xfId="1" applyFont="1" applyFill="1" applyBorder="1" applyAlignment="1">
      <alignment wrapText="1"/>
    </xf>
    <xf numFmtId="164" fontId="4" fillId="0" borderId="0" xfId="2" applyNumberFormat="1" applyFont="1" applyFill="1" applyBorder="1"/>
    <xf numFmtId="164" fontId="4" fillId="0" borderId="18" xfId="2" applyNumberFormat="1" applyFont="1" applyFill="1" applyBorder="1"/>
    <xf numFmtId="164" fontId="4" fillId="0" borderId="20" xfId="2" applyNumberFormat="1" applyFont="1" applyFill="1" applyBorder="1"/>
    <xf numFmtId="164" fontId="4" fillId="0" borderId="11" xfId="2" applyNumberFormat="1" applyFont="1" applyFill="1" applyBorder="1"/>
    <xf numFmtId="0" fontId="3" fillId="0" borderId="11" xfId="1" applyFont="1" applyFill="1" applyBorder="1" applyAlignment="1">
      <alignment horizontal="left" wrapText="1" indent="1"/>
    </xf>
    <xf numFmtId="164" fontId="3" fillId="0" borderId="0" xfId="2" applyNumberFormat="1" applyFont="1" applyFill="1" applyBorder="1"/>
    <xf numFmtId="164" fontId="3" fillId="0" borderId="18" xfId="2" applyNumberFormat="1" applyFont="1" applyFill="1" applyBorder="1"/>
    <xf numFmtId="164" fontId="3" fillId="0" borderId="20" xfId="2" applyNumberFormat="1" applyFont="1" applyFill="1" applyBorder="1"/>
    <xf numFmtId="164" fontId="3" fillId="0" borderId="11" xfId="2" applyNumberFormat="1" applyFont="1" applyFill="1" applyBorder="1"/>
    <xf numFmtId="0" fontId="4" fillId="0" borderId="11" xfId="1" applyFont="1" applyFill="1" applyBorder="1" applyAlignment="1"/>
    <xf numFmtId="164" fontId="4" fillId="0" borderId="0" xfId="1" applyNumberFormat="1" applyFont="1" applyFill="1" applyBorder="1"/>
    <xf numFmtId="0" fontId="4" fillId="0" borderId="0" xfId="2" applyFont="1" applyFill="1" applyBorder="1" applyAlignment="1"/>
    <xf numFmtId="0" fontId="3" fillId="0" borderId="0" xfId="2" applyFont="1" applyFill="1" applyBorder="1" applyAlignment="1">
      <alignment horizontal="left" vertical="top" wrapText="1"/>
    </xf>
    <xf numFmtId="0" fontId="4" fillId="0" borderId="35" xfId="1" applyFont="1" applyFill="1" applyBorder="1" applyAlignment="1">
      <alignment vertical="center" wrapText="1"/>
    </xf>
    <xf numFmtId="164" fontId="4" fillId="0" borderId="8" xfId="1" applyNumberFormat="1" applyFont="1" applyFill="1" applyBorder="1"/>
    <xf numFmtId="164" fontId="4" fillId="0" borderId="36" xfId="2" applyNumberFormat="1" applyFont="1" applyFill="1" applyBorder="1"/>
    <xf numFmtId="164" fontId="4" fillId="0" borderId="37" xfId="2" applyNumberFormat="1" applyFont="1" applyFill="1" applyBorder="1"/>
    <xf numFmtId="164" fontId="4" fillId="0" borderId="35" xfId="2" applyNumberFormat="1" applyFont="1" applyFill="1" applyBorder="1"/>
    <xf numFmtId="0" fontId="3" fillId="0" borderId="11" xfId="1" applyFont="1" applyFill="1" applyBorder="1" applyAlignment="1">
      <alignment horizontal="left" wrapText="1" indent="2"/>
    </xf>
    <xf numFmtId="164" fontId="4" fillId="0" borderId="34" xfId="2" applyNumberFormat="1" applyFont="1" applyFill="1" applyBorder="1" applyAlignment="1">
      <alignment vertical="center"/>
    </xf>
    <xf numFmtId="164" fontId="4" fillId="0" borderId="9" xfId="2" applyNumberFormat="1" applyFont="1" applyFill="1" applyBorder="1" applyAlignment="1">
      <alignment vertical="center"/>
    </xf>
    <xf numFmtId="164" fontId="4" fillId="0" borderId="7" xfId="2" applyNumberFormat="1" applyFont="1" applyFill="1" applyBorder="1"/>
    <xf numFmtId="164" fontId="4" fillId="0" borderId="7" xfId="2" applyNumberFormat="1" applyFont="1" applyFill="1" applyBorder="1" applyAlignment="1">
      <alignment vertical="center"/>
    </xf>
    <xf numFmtId="164" fontId="4" fillId="0" borderId="8" xfId="2" applyNumberFormat="1" applyFont="1" applyFill="1" applyBorder="1" applyAlignment="1">
      <alignment vertical="center"/>
    </xf>
    <xf numFmtId="164" fontId="4" fillId="0" borderId="9" xfId="2" applyNumberFormat="1" applyFont="1" applyFill="1" applyBorder="1"/>
    <xf numFmtId="164" fontId="4" fillId="0" borderId="38" xfId="2" applyNumberFormat="1" applyFont="1" applyFill="1" applyBorder="1" applyAlignment="1">
      <alignment vertical="center"/>
    </xf>
    <xf numFmtId="164" fontId="4" fillId="0" borderId="39" xfId="2" applyNumberFormat="1" applyFont="1" applyFill="1" applyBorder="1" applyAlignment="1">
      <alignment vertical="center"/>
    </xf>
    <xf numFmtId="164" fontId="4" fillId="0" borderId="35" xfId="2" applyNumberFormat="1" applyFont="1" applyFill="1" applyBorder="1" applyAlignment="1">
      <alignment vertical="center"/>
    </xf>
    <xf numFmtId="0" fontId="4" fillId="0" borderId="0" xfId="2" applyFont="1" applyFill="1" applyBorder="1" applyAlignment="1">
      <alignment vertical="center" wrapText="1"/>
    </xf>
    <xf numFmtId="0" fontId="4" fillId="0" borderId="40" xfId="1" applyFont="1" applyFill="1" applyBorder="1" applyAlignment="1">
      <alignment vertical="center" wrapText="1"/>
    </xf>
    <xf numFmtId="164" fontId="3" fillId="0" borderId="27" xfId="2" applyNumberFormat="1" applyFont="1" applyFill="1" applyBorder="1" applyAlignment="1">
      <alignment vertical="center"/>
    </xf>
    <xf numFmtId="0" fontId="2" fillId="0" borderId="35" xfId="1" applyFont="1" applyFill="1" applyBorder="1" applyAlignment="1">
      <alignment vertical="center" wrapText="1"/>
    </xf>
    <xf numFmtId="164" fontId="4" fillId="0" borderId="8" xfId="1" applyNumberFormat="1" applyFont="1" applyFill="1" applyBorder="1" applyAlignment="1">
      <alignment horizontal="right" vertical="center"/>
    </xf>
    <xf numFmtId="164" fontId="4" fillId="0" borderId="36" xfId="1" applyNumberFormat="1" applyFont="1" applyFill="1" applyBorder="1" applyAlignment="1">
      <alignment horizontal="right" vertical="center"/>
    </xf>
    <xf numFmtId="164" fontId="4" fillId="0" borderId="38" xfId="1" applyNumberFormat="1" applyFont="1" applyFill="1" applyBorder="1" applyAlignment="1">
      <alignment horizontal="right" vertical="center"/>
    </xf>
    <xf numFmtId="164" fontId="4" fillId="0" borderId="35" xfId="1" applyNumberFormat="1" applyFont="1" applyFill="1" applyBorder="1" applyAlignment="1">
      <alignment horizontal="right" vertical="center"/>
    </xf>
    <xf numFmtId="164" fontId="4" fillId="0" borderId="41" xfId="1" applyNumberFormat="1" applyFont="1" applyFill="1" applyBorder="1" applyAlignment="1">
      <alignment horizontal="right" vertical="center"/>
    </xf>
    <xf numFmtId="0" fontId="4" fillId="0" borderId="42" xfId="1" applyFont="1" applyFill="1" applyBorder="1" applyAlignment="1">
      <alignment vertical="center" wrapText="1"/>
    </xf>
    <xf numFmtId="164" fontId="4" fillId="0" borderId="43" xfId="1" applyNumberFormat="1" applyFont="1" applyFill="1" applyBorder="1" applyAlignment="1">
      <alignment horizontal="right" vertical="center"/>
    </xf>
    <xf numFmtId="164" fontId="4" fillId="0" borderId="44" xfId="1" applyNumberFormat="1" applyFont="1" applyFill="1" applyBorder="1" applyAlignment="1">
      <alignment horizontal="right" vertical="center"/>
    </xf>
    <xf numFmtId="164" fontId="4" fillId="0" borderId="45" xfId="1" applyNumberFormat="1" applyFont="1" applyFill="1" applyBorder="1" applyAlignment="1">
      <alignment horizontal="right" vertical="center"/>
    </xf>
    <xf numFmtId="164" fontId="4" fillId="0" borderId="46" xfId="1" applyNumberFormat="1" applyFont="1" applyFill="1" applyBorder="1" applyAlignment="1">
      <alignment horizontal="right" vertical="center"/>
    </xf>
    <xf numFmtId="164" fontId="4" fillId="0" borderId="47" xfId="1" applyNumberFormat="1" applyFont="1" applyFill="1" applyBorder="1" applyAlignment="1">
      <alignment horizontal="right" vertical="center"/>
    </xf>
    <xf numFmtId="164" fontId="4" fillId="0" borderId="48" xfId="1" applyNumberFormat="1" applyFont="1" applyFill="1" applyBorder="1" applyAlignment="1">
      <alignment horizontal="right" vertical="center"/>
    </xf>
    <xf numFmtId="0" fontId="7" fillId="0" borderId="0" xfId="1" applyFont="1" applyFill="1" applyBorder="1" applyAlignment="1">
      <alignment wrapText="1"/>
    </xf>
    <xf numFmtId="0" fontId="8" fillId="0" borderId="0" xfId="1" applyFont="1" applyFill="1" applyBorder="1"/>
    <xf numFmtId="3" fontId="8" fillId="0" borderId="0" xfId="3" applyNumberFormat="1" applyFont="1" applyFill="1" applyBorder="1" applyAlignment="1"/>
    <xf numFmtId="3" fontId="8" fillId="0" borderId="0" xfId="3" applyNumberFormat="1" applyFont="1" applyFill="1" applyBorder="1"/>
    <xf numFmtId="0" fontId="8" fillId="0" borderId="0" xfId="3" applyFont="1" applyFill="1" applyAlignment="1"/>
    <xf numFmtId="0" fontId="2" fillId="0" borderId="0" xfId="5" applyFont="1" applyFill="1" applyBorder="1" applyAlignment="1" applyProtection="1">
      <alignment horizontal="left" vertical="center"/>
      <protection locked="0"/>
    </xf>
    <xf numFmtId="3" fontId="3" fillId="0" borderId="0" xfId="5" applyNumberFormat="1" applyFont="1" applyFill="1" applyBorder="1" applyAlignment="1">
      <alignment horizontal="centerContinuous"/>
    </xf>
    <xf numFmtId="0" fontId="3" fillId="0" borderId="0" xfId="5" applyFont="1" applyFill="1" applyBorder="1" applyAlignment="1">
      <alignment horizontal="centerContinuous"/>
    </xf>
    <xf numFmtId="0" fontId="3" fillId="0" borderId="0" xfId="5" applyFont="1" applyFill="1" applyBorder="1"/>
    <xf numFmtId="0" fontId="3" fillId="4" borderId="5" xfId="5" applyFont="1" applyFill="1" applyBorder="1"/>
    <xf numFmtId="3" fontId="4" fillId="2" borderId="49" xfId="5" applyNumberFormat="1" applyFont="1" applyFill="1" applyBorder="1" applyAlignment="1">
      <alignment horizontal="centerContinuous"/>
    </xf>
    <xf numFmtId="3" fontId="3" fillId="2" borderId="49" xfId="5" applyNumberFormat="1" applyFont="1" applyFill="1" applyBorder="1" applyAlignment="1">
      <alignment horizontal="centerContinuous"/>
    </xf>
    <xf numFmtId="0" fontId="3" fillId="2" borderId="49" xfId="5" applyFont="1" applyFill="1" applyBorder="1" applyAlignment="1">
      <alignment horizontal="centerContinuous"/>
    </xf>
    <xf numFmtId="0" fontId="3" fillId="2" borderId="50" xfId="5" applyFont="1" applyFill="1" applyBorder="1" applyAlignment="1">
      <alignment horizontal="centerContinuous"/>
    </xf>
    <xf numFmtId="0" fontId="4" fillId="2" borderId="50" xfId="5" applyFont="1" applyFill="1" applyBorder="1" applyAlignment="1">
      <alignment horizontal="center"/>
    </xf>
    <xf numFmtId="0" fontId="4" fillId="2" borderId="5" xfId="5" applyFont="1" applyFill="1" applyBorder="1" applyAlignment="1">
      <alignment horizontal="center" vertical="top"/>
    </xf>
    <xf numFmtId="0" fontId="4" fillId="4" borderId="11" xfId="5" applyFont="1" applyFill="1" applyBorder="1" applyAlignment="1" applyProtection="1">
      <alignment horizontal="center" vertical="top"/>
      <protection locked="0"/>
    </xf>
    <xf numFmtId="3" fontId="3" fillId="2" borderId="51" xfId="5" applyNumberFormat="1" applyFont="1" applyFill="1" applyBorder="1" applyAlignment="1">
      <alignment horizontal="centerContinuous"/>
    </xf>
    <xf numFmtId="0" fontId="3" fillId="2" borderId="52" xfId="5" applyFont="1" applyFill="1" applyBorder="1" applyAlignment="1">
      <alignment horizontal="centerContinuous"/>
    </xf>
    <xf numFmtId="0" fontId="3" fillId="2" borderId="10" xfId="5" applyFont="1" applyFill="1" applyBorder="1"/>
    <xf numFmtId="0" fontId="4" fillId="2" borderId="20" xfId="5" applyFont="1" applyFill="1" applyBorder="1" applyAlignment="1">
      <alignment horizontal="center"/>
    </xf>
    <xf numFmtId="0" fontId="3" fillId="2" borderId="11" xfId="5" applyFont="1" applyFill="1" applyBorder="1" applyAlignment="1">
      <alignment vertical="center"/>
    </xf>
    <xf numFmtId="0" fontId="3" fillId="4" borderId="40" xfId="5" applyFont="1" applyFill="1" applyBorder="1" applyAlignment="1" applyProtection="1">
      <alignment horizontal="center" wrapText="1"/>
      <protection locked="0"/>
    </xf>
    <xf numFmtId="3" fontId="3" fillId="2" borderId="39" xfId="5" applyNumberFormat="1" applyFont="1" applyFill="1" applyBorder="1" applyAlignment="1">
      <alignment horizontal="center" vertical="center" wrapText="1"/>
    </xf>
    <xf numFmtId="3" fontId="3" fillId="2" borderId="9" xfId="5" applyNumberFormat="1" applyFont="1" applyFill="1" applyBorder="1" applyAlignment="1">
      <alignment horizontal="center" vertical="center" wrapText="1"/>
    </xf>
    <xf numFmtId="0" fontId="3" fillId="2" borderId="9" xfId="5" applyFont="1" applyFill="1" applyBorder="1" applyAlignment="1">
      <alignment horizontal="center" vertical="center" wrapText="1"/>
    </xf>
    <xf numFmtId="0" fontId="3" fillId="2" borderId="53" xfId="5" applyFont="1" applyFill="1" applyBorder="1" applyAlignment="1">
      <alignment horizontal="center" vertical="top"/>
    </xf>
    <xf numFmtId="0" fontId="4" fillId="2" borderId="20" xfId="5" applyFont="1" applyFill="1" applyBorder="1" applyAlignment="1">
      <alignment horizontal="center" vertical="top"/>
    </xf>
    <xf numFmtId="0" fontId="3" fillId="2" borderId="11" xfId="5" applyFont="1" applyFill="1" applyBorder="1"/>
    <xf numFmtId="0" fontId="4" fillId="4" borderId="11" xfId="5" applyFont="1" applyFill="1" applyBorder="1" applyAlignment="1" applyProtection="1">
      <alignment vertical="center" wrapText="1"/>
      <protection locked="0"/>
    </xf>
    <xf numFmtId="164" fontId="4" fillId="2" borderId="0" xfId="5" applyNumberFormat="1" applyFont="1" applyFill="1" applyBorder="1" applyAlignment="1" applyProtection="1">
      <alignment vertical="center"/>
      <protection locked="0"/>
    </xf>
    <xf numFmtId="164" fontId="4" fillId="2" borderId="54" xfId="5" applyNumberFormat="1" applyFont="1" applyFill="1" applyBorder="1" applyAlignment="1" applyProtection="1">
      <alignment vertical="center"/>
      <protection locked="0"/>
    </xf>
    <xf numFmtId="164" fontId="4" fillId="2" borderId="18" xfId="5" applyNumberFormat="1" applyFont="1" applyFill="1" applyBorder="1" applyAlignment="1" applyProtection="1">
      <alignment vertical="center"/>
      <protection locked="0"/>
    </xf>
    <xf numFmtId="164" fontId="4" fillId="2" borderId="55" xfId="5" applyNumberFormat="1" applyFont="1" applyFill="1" applyBorder="1" applyAlignment="1" applyProtection="1">
      <alignment vertical="center"/>
      <protection locked="0"/>
    </xf>
    <xf numFmtId="164" fontId="4" fillId="2" borderId="56" xfId="5" applyNumberFormat="1" applyFont="1" applyFill="1" applyBorder="1" applyAlignment="1" applyProtection="1">
      <alignment vertical="center"/>
      <protection locked="0"/>
    </xf>
    <xf numFmtId="0" fontId="3" fillId="4" borderId="11" xfId="5" applyFont="1" applyFill="1" applyBorder="1" applyAlignment="1" applyProtection="1">
      <protection locked="0"/>
    </xf>
    <xf numFmtId="164" fontId="3" fillId="2" borderId="0" xfId="5" applyNumberFormat="1" applyFont="1" applyFill="1" applyBorder="1" applyAlignment="1" applyProtection="1">
      <alignment vertical="center"/>
      <protection locked="0"/>
    </xf>
    <xf numFmtId="164" fontId="3" fillId="2" borderId="18" xfId="5" applyNumberFormat="1" applyFont="1" applyFill="1" applyBorder="1" applyAlignment="1" applyProtection="1">
      <alignment vertical="center"/>
      <protection locked="0"/>
    </xf>
    <xf numFmtId="164" fontId="3" fillId="2" borderId="11" xfId="5" applyNumberFormat="1" applyFont="1" applyFill="1" applyBorder="1" applyAlignment="1" applyProtection="1">
      <alignment vertical="center"/>
      <protection locked="0"/>
    </xf>
    <xf numFmtId="164" fontId="3" fillId="2" borderId="20" xfId="5" applyNumberFormat="1" applyFont="1" applyFill="1" applyBorder="1" applyProtection="1">
      <protection locked="0"/>
    </xf>
    <xf numFmtId="0" fontId="4" fillId="4" borderId="11" xfId="5" applyFont="1" applyFill="1" applyBorder="1" applyAlignment="1" applyProtection="1">
      <alignment wrapText="1"/>
      <protection locked="0"/>
    </xf>
    <xf numFmtId="164" fontId="4" fillId="2" borderId="11" xfId="5" applyNumberFormat="1" applyFont="1" applyFill="1" applyBorder="1" applyAlignment="1" applyProtection="1">
      <alignment vertical="center"/>
      <protection locked="0"/>
    </xf>
    <xf numFmtId="164" fontId="4" fillId="2" borderId="20" xfId="5" applyNumberFormat="1" applyFont="1" applyFill="1" applyBorder="1" applyAlignment="1" applyProtection="1">
      <alignment vertical="center"/>
      <protection locked="0"/>
    </xf>
    <xf numFmtId="164" fontId="3" fillId="2" borderId="20" xfId="5" applyNumberFormat="1" applyFont="1" applyFill="1" applyBorder="1" applyAlignment="1" applyProtection="1">
      <alignment horizontal="right"/>
      <protection locked="0"/>
    </xf>
    <xf numFmtId="164" fontId="3" fillId="2" borderId="57" xfId="5" applyNumberFormat="1" applyFont="1" applyFill="1" applyBorder="1" applyAlignment="1" applyProtection="1">
      <alignment vertical="center"/>
      <protection locked="0"/>
    </xf>
    <xf numFmtId="164" fontId="3" fillId="2" borderId="58" xfId="5" applyNumberFormat="1" applyFont="1" applyFill="1" applyBorder="1" applyAlignment="1" applyProtection="1">
      <alignment vertical="center"/>
      <protection locked="0"/>
    </xf>
    <xf numFmtId="164" fontId="3" fillId="2" borderId="31" xfId="5" applyNumberFormat="1" applyFont="1" applyFill="1" applyBorder="1" applyAlignment="1" applyProtection="1">
      <alignment vertical="center"/>
      <protection locked="0"/>
    </xf>
    <xf numFmtId="164" fontId="3" fillId="2" borderId="59" xfId="5" applyNumberFormat="1" applyFont="1" applyFill="1" applyBorder="1" applyAlignment="1" applyProtection="1">
      <alignment vertical="center"/>
      <protection locked="0"/>
    </xf>
    <xf numFmtId="164" fontId="3" fillId="2" borderId="60" xfId="5" applyNumberFormat="1" applyFont="1" applyFill="1" applyBorder="1" applyAlignment="1" applyProtection="1">
      <alignment vertical="center"/>
      <protection locked="0"/>
    </xf>
    <xf numFmtId="164" fontId="3" fillId="2" borderId="40" xfId="5" applyNumberFormat="1" applyFont="1" applyFill="1" applyBorder="1" applyAlignment="1" applyProtection="1">
      <alignment vertical="center"/>
      <protection locked="0"/>
    </xf>
    <xf numFmtId="164" fontId="3" fillId="2" borderId="6" xfId="5" applyNumberFormat="1" applyFont="1" applyFill="1" applyBorder="1" applyAlignment="1" applyProtection="1">
      <alignment vertical="center"/>
      <protection locked="0"/>
    </xf>
    <xf numFmtId="164" fontId="3" fillId="2" borderId="62" xfId="5" applyNumberFormat="1" applyFont="1" applyFill="1" applyBorder="1" applyAlignment="1" applyProtection="1">
      <alignment vertical="center"/>
      <protection locked="0"/>
    </xf>
    <xf numFmtId="164" fontId="3" fillId="2" borderId="19" xfId="5" applyNumberFormat="1" applyFont="1" applyFill="1" applyBorder="1" applyAlignment="1" applyProtection="1">
      <alignment vertical="center"/>
      <protection locked="0"/>
    </xf>
    <xf numFmtId="164" fontId="3" fillId="2" borderId="20" xfId="5" applyNumberFormat="1" applyFont="1" applyFill="1" applyBorder="1" applyAlignment="1" applyProtection="1">
      <alignment vertical="center"/>
      <protection locked="0"/>
    </xf>
    <xf numFmtId="0" fontId="3" fillId="4" borderId="17" xfId="5" applyFont="1" applyFill="1" applyBorder="1" applyAlignment="1" applyProtection="1">
      <protection locked="0"/>
    </xf>
    <xf numFmtId="164" fontId="3" fillId="2" borderId="12" xfId="5" applyNumberFormat="1" applyFont="1" applyFill="1" applyBorder="1" applyAlignment="1" applyProtection="1">
      <alignment vertical="center"/>
      <protection locked="0"/>
    </xf>
    <xf numFmtId="164" fontId="3" fillId="2" borderId="63" xfId="5" applyNumberFormat="1" applyFont="1" applyFill="1" applyBorder="1" applyAlignment="1" applyProtection="1">
      <alignment vertical="center"/>
      <protection locked="0"/>
    </xf>
    <xf numFmtId="164" fontId="3" fillId="2" borderId="64" xfId="5" applyNumberFormat="1" applyFont="1" applyFill="1" applyBorder="1" applyAlignment="1" applyProtection="1">
      <alignment vertical="center"/>
      <protection locked="0"/>
    </xf>
    <xf numFmtId="164" fontId="3" fillId="2" borderId="30" xfId="5" applyNumberFormat="1" applyFont="1" applyFill="1" applyBorder="1" applyAlignment="1" applyProtection="1">
      <alignment vertical="center"/>
      <protection locked="0"/>
    </xf>
    <xf numFmtId="164" fontId="3" fillId="2" borderId="29" xfId="5" applyNumberFormat="1" applyFont="1" applyFill="1" applyBorder="1" applyAlignment="1" applyProtection="1">
      <alignment vertical="center"/>
      <protection locked="0"/>
    </xf>
    <xf numFmtId="164" fontId="3" fillId="2" borderId="16" xfId="5" applyNumberFormat="1" applyFont="1" applyFill="1" applyBorder="1" applyAlignment="1" applyProtection="1">
      <alignment vertical="center"/>
      <protection locked="0"/>
    </xf>
    <xf numFmtId="164" fontId="3" fillId="2" borderId="17" xfId="5" applyNumberFormat="1" applyFont="1" applyFill="1" applyBorder="1" applyAlignment="1" applyProtection="1">
      <alignment vertical="center"/>
      <protection locked="0"/>
    </xf>
    <xf numFmtId="164" fontId="3" fillId="2" borderId="32" xfId="5" applyNumberFormat="1" applyFont="1" applyFill="1" applyBorder="1" applyProtection="1">
      <protection locked="0"/>
    </xf>
    <xf numFmtId="0" fontId="6" fillId="0" borderId="0" xfId="5" applyFont="1" applyFill="1" applyBorder="1" applyAlignment="1" applyProtection="1">
      <protection locked="0"/>
    </xf>
    <xf numFmtId="164" fontId="4" fillId="3" borderId="55" xfId="5" applyNumberFormat="1" applyFont="1" applyFill="1" applyBorder="1" applyAlignment="1" applyProtection="1">
      <alignment vertical="center"/>
      <protection locked="0"/>
    </xf>
    <xf numFmtId="0" fontId="2" fillId="0" borderId="0" xfId="6" applyFont="1" applyFill="1" applyBorder="1" applyAlignment="1" applyProtection="1">
      <alignment horizontal="left" vertical="center"/>
      <protection locked="0"/>
    </xf>
    <xf numFmtId="3" fontId="3" fillId="0" borderId="0" xfId="6" applyNumberFormat="1" applyFont="1" applyFill="1" applyBorder="1" applyAlignment="1">
      <alignment horizontal="centerContinuous"/>
    </xf>
    <xf numFmtId="0" fontId="3" fillId="0" borderId="0" xfId="6" applyFont="1" applyFill="1" applyBorder="1" applyAlignment="1">
      <alignment horizontal="centerContinuous"/>
    </xf>
    <xf numFmtId="3" fontId="3" fillId="0" borderId="0" xfId="6" applyNumberFormat="1" applyFont="1" applyFill="1" applyBorder="1"/>
    <xf numFmtId="0" fontId="3" fillId="0" borderId="0" xfId="6" applyFont="1" applyFill="1" applyBorder="1"/>
    <xf numFmtId="0" fontId="3" fillId="2" borderId="5" xfId="6" applyFont="1" applyFill="1" applyBorder="1"/>
    <xf numFmtId="3" fontId="4" fillId="2" borderId="49" xfId="6" applyNumberFormat="1" applyFont="1" applyFill="1" applyBorder="1" applyAlignment="1">
      <alignment horizontal="centerContinuous"/>
    </xf>
    <xf numFmtId="3" fontId="3" fillId="2" borderId="49" xfId="6" applyNumberFormat="1" applyFont="1" applyFill="1" applyBorder="1" applyAlignment="1">
      <alignment horizontal="centerContinuous"/>
    </xf>
    <xf numFmtId="0" fontId="3" fillId="2" borderId="49" xfId="6" applyFont="1" applyFill="1" applyBorder="1" applyAlignment="1">
      <alignment horizontal="centerContinuous"/>
    </xf>
    <xf numFmtId="0" fontId="4" fillId="2" borderId="5" xfId="6" applyFont="1" applyFill="1" applyBorder="1" applyAlignment="1">
      <alignment horizontal="center" vertical="center"/>
    </xf>
    <xf numFmtId="0" fontId="4" fillId="2" borderId="5" xfId="6" applyFont="1" applyFill="1" applyBorder="1" applyAlignment="1">
      <alignment horizontal="center"/>
    </xf>
    <xf numFmtId="0" fontId="4" fillId="2" borderId="11" xfId="6" applyFont="1" applyFill="1" applyBorder="1" applyAlignment="1">
      <alignment horizontal="center" vertical="top"/>
    </xf>
    <xf numFmtId="3" fontId="3" fillId="2" borderId="51" xfId="6" applyNumberFormat="1" applyFont="1" applyFill="1" applyBorder="1" applyAlignment="1">
      <alignment horizontal="centerContinuous"/>
    </xf>
    <xf numFmtId="0" fontId="3" fillId="2" borderId="52" xfId="6" applyFont="1" applyFill="1" applyBorder="1" applyAlignment="1">
      <alignment horizontal="centerContinuous"/>
    </xf>
    <xf numFmtId="0" fontId="3" fillId="2" borderId="51" xfId="6" applyFont="1" applyFill="1" applyBorder="1"/>
    <xf numFmtId="0" fontId="3" fillId="2" borderId="11" xfId="6" applyFont="1" applyFill="1" applyBorder="1"/>
    <xf numFmtId="0" fontId="4" fillId="2" borderId="11" xfId="6" applyFont="1" applyFill="1" applyBorder="1" applyAlignment="1">
      <alignment horizontal="center"/>
    </xf>
    <xf numFmtId="0" fontId="3" fillId="2" borderId="40" xfId="6" applyFont="1" applyFill="1" applyBorder="1" applyAlignment="1" applyProtection="1">
      <alignment horizontal="center" wrapText="1"/>
      <protection locked="0"/>
    </xf>
    <xf numFmtId="3" fontId="3" fillId="2" borderId="39" xfId="6" applyNumberFormat="1" applyFont="1" applyFill="1" applyBorder="1" applyAlignment="1">
      <alignment horizontal="center" vertical="center" wrapText="1"/>
    </xf>
    <xf numFmtId="3" fontId="3" fillId="2" borderId="8" xfId="6" applyNumberFormat="1" applyFont="1" applyFill="1" applyBorder="1" applyAlignment="1">
      <alignment horizontal="center" vertical="center" wrapText="1"/>
    </xf>
    <xf numFmtId="0" fontId="3" fillId="2" borderId="36" xfId="6" applyFont="1" applyFill="1" applyBorder="1" applyAlignment="1">
      <alignment horizontal="center" vertical="center" wrapText="1"/>
    </xf>
    <xf numFmtId="3" fontId="3" fillId="2" borderId="9" xfId="6" applyNumberFormat="1" applyFont="1" applyFill="1" applyBorder="1" applyAlignment="1">
      <alignment horizontal="center" vertical="center" wrapText="1"/>
    </xf>
    <xf numFmtId="0" fontId="3" fillId="2" borderId="60" xfId="6" applyFont="1" applyFill="1" applyBorder="1" applyAlignment="1">
      <alignment horizontal="center" vertical="top"/>
    </xf>
    <xf numFmtId="0" fontId="3" fillId="2" borderId="40" xfId="6" applyFont="1" applyFill="1" applyBorder="1"/>
    <xf numFmtId="0" fontId="4" fillId="2" borderId="40" xfId="6" applyFont="1" applyFill="1" applyBorder="1" applyAlignment="1">
      <alignment horizontal="center" vertical="top"/>
    </xf>
    <xf numFmtId="0" fontId="4" fillId="2" borderId="11" xfId="6" applyFont="1" applyFill="1" applyBorder="1" applyAlignment="1" applyProtection="1">
      <alignment horizontal="left"/>
      <protection locked="0"/>
    </xf>
    <xf numFmtId="164" fontId="4" fillId="2" borderId="0" xfId="6" applyNumberFormat="1" applyFont="1" applyFill="1" applyBorder="1" applyAlignment="1" applyProtection="1">
      <alignment horizontal="right"/>
      <protection locked="0"/>
    </xf>
    <xf numFmtId="164" fontId="4" fillId="2" borderId="11" xfId="6" applyNumberFormat="1" applyFont="1" applyFill="1" applyBorder="1" applyAlignment="1" applyProtection="1">
      <alignment horizontal="right"/>
      <protection locked="0"/>
    </xf>
    <xf numFmtId="164" fontId="4" fillId="2" borderId="65" xfId="6" applyNumberFormat="1" applyFont="1" applyFill="1" applyBorder="1" applyAlignment="1" applyProtection="1">
      <alignment horizontal="right"/>
      <protection locked="0"/>
    </xf>
    <xf numFmtId="164" fontId="3" fillId="2" borderId="0" xfId="6" applyNumberFormat="1" applyFont="1" applyFill="1" applyBorder="1" applyAlignment="1" applyProtection="1">
      <alignment horizontal="right"/>
      <protection locked="0"/>
    </xf>
    <xf numFmtId="164" fontId="3" fillId="2" borderId="11" xfId="6" applyNumberFormat="1" applyFont="1" applyFill="1" applyBorder="1" applyAlignment="1" applyProtection="1">
      <alignment horizontal="right"/>
      <protection locked="0"/>
    </xf>
    <xf numFmtId="164" fontId="3" fillId="2" borderId="66" xfId="6" applyNumberFormat="1" applyFont="1" applyFill="1" applyBorder="1" applyAlignment="1" applyProtection="1">
      <alignment horizontal="right"/>
      <protection locked="0"/>
    </xf>
    <xf numFmtId="164" fontId="4" fillId="2" borderId="66" xfId="6" applyNumberFormat="1" applyFont="1" applyFill="1" applyBorder="1" applyAlignment="1" applyProtection="1">
      <alignment horizontal="right"/>
      <protection locked="0"/>
    </xf>
    <xf numFmtId="0" fontId="4" fillId="2" borderId="35" xfId="6" applyFont="1" applyFill="1" applyBorder="1" applyAlignment="1" applyProtection="1">
      <alignment vertical="center" wrapText="1"/>
      <protection locked="0"/>
    </xf>
    <xf numFmtId="164" fontId="4" fillId="2" borderId="8" xfId="6" applyNumberFormat="1" applyFont="1" applyFill="1" applyBorder="1" applyAlignment="1" applyProtection="1">
      <alignment horizontal="right"/>
      <protection locked="0"/>
    </xf>
    <xf numFmtId="164" fontId="4" fillId="2" borderId="35" xfId="6" applyNumberFormat="1" applyFont="1" applyFill="1" applyBorder="1" applyAlignment="1" applyProtection="1">
      <alignment horizontal="right"/>
      <protection locked="0"/>
    </xf>
    <xf numFmtId="164" fontId="4" fillId="2" borderId="67" xfId="6" applyNumberFormat="1" applyFont="1" applyFill="1" applyBorder="1" applyAlignment="1" applyProtection="1">
      <alignment horizontal="right"/>
      <protection locked="0"/>
    </xf>
    <xf numFmtId="0" fontId="4" fillId="2" borderId="11" xfId="6" applyFont="1" applyFill="1" applyBorder="1" applyAlignment="1" applyProtection="1">
      <alignment wrapText="1"/>
      <protection locked="0"/>
    </xf>
    <xf numFmtId="0" fontId="4" fillId="2" borderId="11" xfId="6" applyFont="1" applyFill="1" applyBorder="1" applyAlignment="1" applyProtection="1">
      <protection locked="0"/>
    </xf>
    <xf numFmtId="0" fontId="2" fillId="0" borderId="0" xfId="6" applyFont="1" applyFill="1" applyBorder="1" applyAlignment="1" applyProtection="1">
      <alignment horizontal="left"/>
      <protection locked="0"/>
    </xf>
    <xf numFmtId="0" fontId="3" fillId="0" borderId="0" xfId="6" applyFont="1" applyFill="1" applyBorder="1" applyAlignment="1" applyProtection="1">
      <alignment horizontal="left"/>
      <protection locked="0"/>
    </xf>
    <xf numFmtId="3" fontId="11" fillId="0" borderId="0" xfId="7" applyNumberFormat="1" applyFont="1"/>
    <xf numFmtId="164" fontId="4" fillId="3" borderId="69" xfId="6" applyNumberFormat="1" applyFont="1" applyFill="1" applyBorder="1" applyAlignment="1" applyProtection="1">
      <alignment horizontal="right" vertical="center"/>
      <protection locked="0"/>
    </xf>
    <xf numFmtId="0" fontId="4" fillId="3" borderId="55" xfId="5" applyFont="1" applyFill="1" applyBorder="1" applyAlignment="1" applyProtection="1">
      <alignment vertical="center" wrapText="1"/>
      <protection locked="0"/>
    </xf>
    <xf numFmtId="164" fontId="4" fillId="3" borderId="0" xfId="5" applyNumberFormat="1" applyFont="1" applyFill="1" applyBorder="1" applyAlignment="1" applyProtection="1">
      <alignment vertical="center"/>
      <protection locked="0"/>
    </xf>
    <xf numFmtId="164" fontId="4" fillId="3" borderId="18" xfId="5" applyNumberFormat="1" applyFont="1" applyFill="1" applyBorder="1" applyAlignment="1" applyProtection="1">
      <alignment vertical="center"/>
      <protection locked="0"/>
    </xf>
    <xf numFmtId="164" fontId="4" fillId="3" borderId="61" xfId="5" applyNumberFormat="1" applyFont="1" applyFill="1" applyBorder="1" applyAlignment="1" applyProtection="1">
      <alignment vertical="center"/>
      <protection locked="0"/>
    </xf>
    <xf numFmtId="164" fontId="4" fillId="3" borderId="51" xfId="5" applyNumberFormat="1" applyFont="1" applyFill="1" applyBorder="1" applyAlignment="1" applyProtection="1">
      <alignment vertical="center"/>
      <protection locked="0"/>
    </xf>
    <xf numFmtId="164" fontId="4" fillId="3" borderId="52" xfId="5" applyNumberFormat="1" applyFont="1" applyFill="1" applyBorder="1" applyAlignment="1" applyProtection="1">
      <alignment vertical="center"/>
      <protection locked="0"/>
    </xf>
    <xf numFmtId="164" fontId="4" fillId="3" borderId="62" xfId="5" applyNumberFormat="1" applyFont="1" applyFill="1" applyBorder="1" applyAlignment="1" applyProtection="1">
      <alignment vertical="center"/>
      <protection locked="0"/>
    </xf>
    <xf numFmtId="164" fontId="4" fillId="3" borderId="20" xfId="5" applyNumberFormat="1" applyFont="1" applyFill="1" applyBorder="1" applyAlignment="1" applyProtection="1">
      <alignment vertical="center"/>
      <protection locked="0"/>
    </xf>
    <xf numFmtId="164" fontId="4" fillId="3" borderId="56" xfId="5" applyNumberFormat="1" applyFont="1" applyFill="1" applyBorder="1" applyAlignment="1" applyProtection="1">
      <alignment vertical="center"/>
      <protection locked="0"/>
    </xf>
    <xf numFmtId="0" fontId="4" fillId="3" borderId="42" xfId="6" applyFont="1" applyFill="1" applyBorder="1" applyAlignment="1" applyProtection="1">
      <alignment horizontal="left" vertical="center" wrapText="1"/>
      <protection locked="0"/>
    </xf>
    <xf numFmtId="164" fontId="4" fillId="3" borderId="68" xfId="6" applyNumberFormat="1" applyFont="1" applyFill="1" applyBorder="1" applyAlignment="1" applyProtection="1">
      <alignment horizontal="right" vertical="center"/>
      <protection locked="0"/>
    </xf>
    <xf numFmtId="164" fontId="4" fillId="3" borderId="14" xfId="6" applyNumberFormat="1" applyFont="1" applyFill="1" applyBorder="1" applyAlignment="1" applyProtection="1">
      <alignment horizontal="right" vertical="center"/>
      <protection locked="0"/>
    </xf>
    <xf numFmtId="0" fontId="12" fillId="2" borderId="5" xfId="6" applyFont="1" applyFill="1" applyBorder="1"/>
    <xf numFmtId="3" fontId="13" fillId="2" borderId="49" xfId="6" applyNumberFormat="1" applyFont="1" applyFill="1" applyBorder="1" applyAlignment="1">
      <alignment horizontal="centerContinuous"/>
    </xf>
    <xf numFmtId="3" fontId="12" fillId="2" borderId="49" xfId="6" applyNumberFormat="1" applyFont="1" applyFill="1" applyBorder="1" applyAlignment="1">
      <alignment horizontal="centerContinuous"/>
    </xf>
    <xf numFmtId="0" fontId="12" fillId="2" borderId="49" xfId="6" applyFont="1" applyFill="1" applyBorder="1" applyAlignment="1">
      <alignment horizontal="centerContinuous"/>
    </xf>
    <xf numFmtId="0" fontId="13" fillId="2" borderId="5" xfId="6" applyFont="1" applyFill="1" applyBorder="1" applyAlignment="1">
      <alignment horizontal="center"/>
    </xf>
    <xf numFmtId="0" fontId="13" fillId="2" borderId="11" xfId="6" applyFont="1" applyFill="1" applyBorder="1" applyAlignment="1">
      <alignment horizontal="center" vertical="top"/>
    </xf>
    <xf numFmtId="3" fontId="12" fillId="2" borderId="51" xfId="6" applyNumberFormat="1" applyFont="1" applyFill="1" applyBorder="1" applyAlignment="1">
      <alignment horizontal="centerContinuous"/>
    </xf>
    <xf numFmtId="0" fontId="12" fillId="2" borderId="52" xfId="6" applyFont="1" applyFill="1" applyBorder="1" applyAlignment="1">
      <alignment horizontal="centerContinuous"/>
    </xf>
    <xf numFmtId="0" fontId="12" fillId="2" borderId="51" xfId="6" applyFont="1" applyFill="1" applyBorder="1"/>
    <xf numFmtId="0" fontId="13" fillId="2" borderId="11" xfId="6" applyFont="1" applyFill="1" applyBorder="1" applyAlignment="1">
      <alignment horizontal="center"/>
    </xf>
    <xf numFmtId="0" fontId="12" fillId="2" borderId="40" xfId="6" applyFont="1" applyFill="1" applyBorder="1" applyAlignment="1" applyProtection="1">
      <alignment horizontal="center" wrapText="1"/>
      <protection locked="0"/>
    </xf>
    <xf numFmtId="3" fontId="12" fillId="2" borderId="39" xfId="6" applyNumberFormat="1" applyFont="1" applyFill="1" applyBorder="1" applyAlignment="1">
      <alignment horizontal="center" vertical="center" wrapText="1"/>
    </xf>
    <xf numFmtId="3" fontId="12" fillId="2" borderId="8" xfId="6" applyNumberFormat="1" applyFont="1" applyFill="1" applyBorder="1" applyAlignment="1">
      <alignment horizontal="center" vertical="center" wrapText="1"/>
    </xf>
    <xf numFmtId="0" fontId="12" fillId="2" borderId="36" xfId="6" applyFont="1" applyFill="1" applyBorder="1" applyAlignment="1">
      <alignment horizontal="center" vertical="center" wrapText="1"/>
    </xf>
    <xf numFmtId="3" fontId="12" fillId="2" borderId="9" xfId="6" applyNumberFormat="1" applyFont="1" applyFill="1" applyBorder="1" applyAlignment="1">
      <alignment horizontal="center" vertical="center" wrapText="1"/>
    </xf>
    <xf numFmtId="0" fontId="12" fillId="2" borderId="60" xfId="6" applyFont="1" applyFill="1" applyBorder="1" applyAlignment="1">
      <alignment horizontal="center" vertical="top"/>
    </xf>
    <xf numFmtId="0" fontId="13" fillId="2" borderId="40" xfId="6" applyFont="1" applyFill="1" applyBorder="1" applyAlignment="1">
      <alignment horizontal="center" vertical="top"/>
    </xf>
    <xf numFmtId="0" fontId="13" fillId="3" borderId="6" xfId="6" applyFont="1" applyFill="1" applyBorder="1" applyAlignment="1" applyProtection="1">
      <alignment horizontal="left"/>
      <protection locked="0"/>
    </xf>
    <xf numFmtId="165" fontId="13" fillId="3" borderId="61" xfId="6" applyNumberFormat="1" applyFont="1" applyFill="1" applyBorder="1" applyAlignment="1" applyProtection="1">
      <alignment horizontal="right"/>
      <protection locked="0"/>
    </xf>
    <xf numFmtId="165" fontId="13" fillId="3" borderId="51" xfId="6" applyNumberFormat="1" applyFont="1" applyFill="1" applyBorder="1" applyAlignment="1" applyProtection="1">
      <alignment horizontal="right"/>
      <protection locked="0"/>
    </xf>
    <xf numFmtId="165" fontId="13" fillId="3" borderId="52" xfId="6" applyNumberFormat="1" applyFont="1" applyFill="1" applyBorder="1" applyAlignment="1" applyProtection="1">
      <alignment horizontal="right"/>
      <protection locked="0"/>
    </xf>
    <xf numFmtId="165" fontId="13" fillId="3" borderId="0" xfId="6" applyNumberFormat="1" applyFont="1" applyFill="1" applyBorder="1" applyAlignment="1" applyProtection="1">
      <alignment horizontal="right"/>
      <protection locked="0"/>
    </xf>
    <xf numFmtId="165" fontId="13" fillId="3" borderId="11" xfId="6" applyNumberFormat="1" applyFont="1" applyFill="1" applyBorder="1" applyAlignment="1" applyProtection="1">
      <alignment horizontal="right"/>
      <protection locked="0"/>
    </xf>
    <xf numFmtId="165" fontId="13" fillId="3" borderId="65" xfId="6" applyNumberFormat="1" applyFont="1" applyFill="1" applyBorder="1" applyAlignment="1" applyProtection="1">
      <alignment horizontal="right"/>
      <protection locked="0"/>
    </xf>
    <xf numFmtId="0" fontId="13" fillId="2" borderId="6" xfId="6" applyFont="1" applyFill="1" applyBorder="1" applyAlignment="1" applyProtection="1">
      <alignment horizontal="left"/>
      <protection locked="0"/>
    </xf>
    <xf numFmtId="165" fontId="12" fillId="2" borderId="19" xfId="6" applyNumberFormat="1" applyFont="1" applyFill="1" applyBorder="1" applyAlignment="1" applyProtection="1">
      <alignment horizontal="right"/>
      <protection locked="0"/>
    </xf>
    <xf numFmtId="165" fontId="12" fillId="2" borderId="0" xfId="6" applyNumberFormat="1" applyFont="1" applyFill="1" applyBorder="1" applyAlignment="1" applyProtection="1">
      <alignment horizontal="right"/>
      <protection locked="0"/>
    </xf>
    <xf numFmtId="165" fontId="13" fillId="2" borderId="62" xfId="6" applyNumberFormat="1" applyFont="1" applyFill="1" applyBorder="1" applyAlignment="1" applyProtection="1">
      <alignment horizontal="right"/>
      <protection locked="0"/>
    </xf>
    <xf numFmtId="165" fontId="13" fillId="2" borderId="0" xfId="6" applyNumberFormat="1" applyFont="1" applyFill="1" applyBorder="1" applyAlignment="1" applyProtection="1">
      <alignment horizontal="right"/>
      <protection locked="0"/>
    </xf>
    <xf numFmtId="165" fontId="12" fillId="2" borderId="11" xfId="6" applyNumberFormat="1" applyFont="1" applyFill="1" applyBorder="1" applyAlignment="1" applyProtection="1">
      <alignment horizontal="right"/>
      <protection locked="0"/>
    </xf>
    <xf numFmtId="165" fontId="12" fillId="2" borderId="66" xfId="6" applyNumberFormat="1" applyFont="1" applyFill="1" applyBorder="1" applyAlignment="1" applyProtection="1">
      <alignment horizontal="right"/>
      <protection locked="0"/>
    </xf>
    <xf numFmtId="165" fontId="13" fillId="2" borderId="66" xfId="6" applyNumberFormat="1" applyFont="1" applyFill="1" applyBorder="1" applyAlignment="1" applyProtection="1">
      <alignment horizontal="right"/>
      <protection locked="0"/>
    </xf>
    <xf numFmtId="0" fontId="13" fillId="3" borderId="34" xfId="6" applyFont="1" applyFill="1" applyBorder="1" applyAlignment="1" applyProtection="1">
      <alignment vertical="center" wrapText="1"/>
      <protection locked="0"/>
    </xf>
    <xf numFmtId="165" fontId="13" fillId="3" borderId="7" xfId="6" applyNumberFormat="1" applyFont="1" applyFill="1" applyBorder="1" applyAlignment="1" applyProtection="1">
      <alignment horizontal="right"/>
      <protection locked="0"/>
    </xf>
    <xf numFmtId="165" fontId="13" fillId="3" borderId="8" xfId="6" applyNumberFormat="1" applyFont="1" applyFill="1" applyBorder="1" applyAlignment="1" applyProtection="1">
      <alignment horizontal="right"/>
      <protection locked="0"/>
    </xf>
    <xf numFmtId="165" fontId="13" fillId="3" borderId="9" xfId="6" applyNumberFormat="1" applyFont="1" applyFill="1" applyBorder="1" applyAlignment="1" applyProtection="1">
      <alignment horizontal="right"/>
      <protection locked="0"/>
    </xf>
    <xf numFmtId="165" fontId="13" fillId="3" borderId="35" xfId="6" applyNumberFormat="1" applyFont="1" applyFill="1" applyBorder="1" applyAlignment="1" applyProtection="1">
      <alignment horizontal="right"/>
      <protection locked="0"/>
    </xf>
    <xf numFmtId="165" fontId="13" fillId="3" borderId="67" xfId="6" applyNumberFormat="1" applyFont="1" applyFill="1" applyBorder="1" applyAlignment="1" applyProtection="1">
      <alignment horizontal="right"/>
      <protection locked="0"/>
    </xf>
    <xf numFmtId="0" fontId="13" fillId="2" borderId="6" xfId="6" applyFont="1" applyFill="1" applyBorder="1" applyAlignment="1" applyProtection="1">
      <protection locked="0"/>
    </xf>
    <xf numFmtId="0" fontId="13" fillId="3" borderId="68" xfId="6" applyFont="1" applyFill="1" applyBorder="1" applyAlignment="1" applyProtection="1">
      <alignment horizontal="left" vertical="center" wrapText="1"/>
      <protection locked="0"/>
    </xf>
    <xf numFmtId="165" fontId="13" fillId="3" borderId="7" xfId="6" applyNumberFormat="1" applyFont="1" applyFill="1" applyBorder="1" applyAlignment="1" applyProtection="1">
      <alignment horizontal="right" vertical="center"/>
      <protection locked="0"/>
    </xf>
    <xf numFmtId="165" fontId="13" fillId="3" borderId="8" xfId="6" applyNumberFormat="1" applyFont="1" applyFill="1" applyBorder="1" applyAlignment="1" applyProtection="1">
      <alignment horizontal="right" vertical="center"/>
      <protection locked="0"/>
    </xf>
    <xf numFmtId="165" fontId="13" fillId="3" borderId="9" xfId="6" applyNumberFormat="1" applyFont="1" applyFill="1" applyBorder="1" applyAlignment="1" applyProtection="1">
      <alignment horizontal="right" vertical="center"/>
      <protection locked="0"/>
    </xf>
    <xf numFmtId="165" fontId="13" fillId="3" borderId="14" xfId="6" applyNumberFormat="1" applyFont="1" applyFill="1" applyBorder="1" applyAlignment="1" applyProtection="1">
      <alignment horizontal="right" vertical="center"/>
      <protection locked="0"/>
    </xf>
    <xf numFmtId="165" fontId="13" fillId="3" borderId="69" xfId="6" applyNumberFormat="1" applyFont="1" applyFill="1" applyBorder="1" applyAlignment="1" applyProtection="1">
      <alignment horizontal="right" vertical="center"/>
      <protection locked="0"/>
    </xf>
    <xf numFmtId="0" fontId="13" fillId="2" borderId="1" xfId="2" applyFont="1" applyFill="1" applyBorder="1" applyAlignment="1">
      <alignment wrapText="1"/>
    </xf>
    <xf numFmtId="0" fontId="13" fillId="2" borderId="6" xfId="2" applyFont="1" applyFill="1" applyBorder="1" applyAlignment="1">
      <alignment horizontal="center"/>
    </xf>
    <xf numFmtId="0" fontId="12" fillId="2" borderId="6" xfId="2" applyFont="1" applyFill="1" applyBorder="1" applyAlignment="1">
      <alignment horizontal="center" wrapText="1"/>
    </xf>
    <xf numFmtId="0" fontId="12" fillId="2" borderId="54" xfId="2" applyFont="1" applyFill="1" applyBorder="1" applyAlignment="1">
      <alignment horizontal="center" vertical="center" wrapText="1"/>
    </xf>
    <xf numFmtId="0" fontId="12" fillId="2" borderId="51" xfId="2" applyFont="1" applyFill="1" applyBorder="1" applyAlignment="1">
      <alignment horizontal="center" vertical="center" wrapText="1"/>
    </xf>
    <xf numFmtId="0" fontId="12" fillId="2" borderId="54" xfId="2" applyFont="1" applyFill="1" applyBorder="1" applyAlignment="1">
      <alignment horizontal="center" vertical="center"/>
    </xf>
    <xf numFmtId="0" fontId="12" fillId="2" borderId="52" xfId="2" applyFont="1" applyFill="1" applyBorder="1" applyAlignment="1">
      <alignment horizontal="center" vertical="center" wrapText="1"/>
    </xf>
    <xf numFmtId="165" fontId="13" fillId="2" borderId="0" xfId="2" applyNumberFormat="1" applyFont="1" applyFill="1" applyBorder="1"/>
    <xf numFmtId="165" fontId="13" fillId="2" borderId="18" xfId="2" applyNumberFormat="1" applyFont="1" applyFill="1" applyBorder="1"/>
    <xf numFmtId="165" fontId="13" fillId="2" borderId="19" xfId="2" applyNumberFormat="1" applyFont="1" applyFill="1" applyBorder="1"/>
    <xf numFmtId="165" fontId="13" fillId="2" borderId="20" xfId="2" applyNumberFormat="1" applyFont="1" applyFill="1" applyBorder="1"/>
    <xf numFmtId="165" fontId="13" fillId="2" borderId="11" xfId="2" applyNumberFormat="1" applyFont="1" applyFill="1" applyBorder="1"/>
    <xf numFmtId="165" fontId="12" fillId="2" borderId="0" xfId="2" applyNumberFormat="1" applyFont="1" applyFill="1" applyBorder="1"/>
    <xf numFmtId="165" fontId="12" fillId="2" borderId="18" xfId="2" applyNumberFormat="1" applyFont="1" applyFill="1" applyBorder="1"/>
    <xf numFmtId="165" fontId="12" fillId="2" borderId="19" xfId="2" applyNumberFormat="1" applyFont="1" applyFill="1" applyBorder="1"/>
    <xf numFmtId="165" fontId="12" fillId="2" borderId="20" xfId="2" applyNumberFormat="1" applyFont="1" applyFill="1" applyBorder="1"/>
    <xf numFmtId="165" fontId="12" fillId="2" borderId="11" xfId="2" applyNumberFormat="1" applyFont="1" applyFill="1" applyBorder="1"/>
    <xf numFmtId="165" fontId="12" fillId="2" borderId="0" xfId="1" applyNumberFormat="1" applyFont="1" applyFill="1" applyBorder="1"/>
    <xf numFmtId="165" fontId="12" fillId="2" borderId="19" xfId="1" applyNumberFormat="1" applyFont="1" applyFill="1" applyBorder="1"/>
    <xf numFmtId="165" fontId="12" fillId="2" borderId="11" xfId="1" applyNumberFormat="1" applyFont="1" applyFill="1" applyBorder="1"/>
    <xf numFmtId="165" fontId="12" fillId="2" borderId="21" xfId="1" applyNumberFormat="1" applyFont="1" applyFill="1" applyBorder="1"/>
    <xf numFmtId="165" fontId="13" fillId="2" borderId="23" xfId="2" applyNumberFormat="1" applyFont="1" applyFill="1" applyBorder="1" applyAlignment="1">
      <alignment vertical="center"/>
    </xf>
    <xf numFmtId="165" fontId="13" fillId="2" borderId="24" xfId="2" applyNumberFormat="1" applyFont="1" applyFill="1" applyBorder="1" applyAlignment="1">
      <alignment vertical="center"/>
    </xf>
    <xf numFmtId="165" fontId="13" fillId="2" borderId="25" xfId="2" applyNumberFormat="1" applyFont="1" applyFill="1" applyBorder="1" applyAlignment="1">
      <alignment vertical="center"/>
    </xf>
    <xf numFmtId="165" fontId="13" fillId="2" borderId="22" xfId="2" applyNumberFormat="1" applyFont="1" applyFill="1" applyBorder="1" applyAlignment="1">
      <alignment vertical="center"/>
    </xf>
    <xf numFmtId="165" fontId="12" fillId="2" borderId="18" xfId="2" applyNumberFormat="1" applyFont="1" applyFill="1" applyBorder="1" applyAlignment="1">
      <alignment vertical="center"/>
    </xf>
    <xf numFmtId="165" fontId="12" fillId="2" borderId="27" xfId="2" applyNumberFormat="1" applyFont="1" applyFill="1" applyBorder="1" applyAlignment="1">
      <alignment vertical="center"/>
    </xf>
    <xf numFmtId="165" fontId="13" fillId="2" borderId="28" xfId="2" applyNumberFormat="1" applyFont="1" applyFill="1" applyBorder="1" applyAlignment="1">
      <alignment vertical="center"/>
    </xf>
    <xf numFmtId="165" fontId="15" fillId="2" borderId="29" xfId="1" applyNumberFormat="1" applyFont="1" applyFill="1" applyBorder="1"/>
    <xf numFmtId="165" fontId="15" fillId="2" borderId="24" xfId="2" applyNumberFormat="1" applyFont="1" applyFill="1" applyBorder="1"/>
    <xf numFmtId="165" fontId="15" fillId="2" borderId="30" xfId="1" applyNumberFormat="1" applyFont="1" applyFill="1" applyBorder="1"/>
    <xf numFmtId="165" fontId="15" fillId="2" borderId="32" xfId="2" applyNumberFormat="1" applyFont="1" applyFill="1" applyBorder="1"/>
    <xf numFmtId="165" fontId="15" fillId="2" borderId="12" xfId="2" applyNumberFormat="1" applyFont="1" applyFill="1" applyBorder="1"/>
    <xf numFmtId="165" fontId="15" fillId="2" borderId="17" xfId="1" applyNumberFormat="1" applyFont="1" applyFill="1" applyBorder="1"/>
    <xf numFmtId="165" fontId="15" fillId="2" borderId="17" xfId="2" applyNumberFormat="1" applyFont="1" applyFill="1" applyBorder="1"/>
    <xf numFmtId="165" fontId="13" fillId="3" borderId="29" xfId="2" applyNumberFormat="1" applyFont="1" applyFill="1" applyBorder="1" applyAlignment="1">
      <alignment vertical="center"/>
    </xf>
    <xf numFmtId="165" fontId="13" fillId="3" borderId="64" xfId="2" applyNumberFormat="1" applyFont="1" applyFill="1" applyBorder="1" applyAlignment="1">
      <alignment vertical="center"/>
    </xf>
    <xf numFmtId="165" fontId="13" fillId="3" borderId="16" xfId="2" applyNumberFormat="1" applyFont="1" applyFill="1" applyBorder="1" applyAlignment="1">
      <alignment vertical="center"/>
    </xf>
    <xf numFmtId="165" fontId="13" fillId="3" borderId="17" xfId="2" applyNumberFormat="1" applyFont="1" applyFill="1" applyBorder="1" applyAlignment="1">
      <alignment vertical="center"/>
    </xf>
    <xf numFmtId="165" fontId="13" fillId="3" borderId="32" xfId="2" applyNumberFormat="1" applyFont="1" applyFill="1" applyBorder="1" applyAlignment="1">
      <alignment vertical="center"/>
    </xf>
    <xf numFmtId="165" fontId="13" fillId="2" borderId="61" xfId="2" applyNumberFormat="1" applyFont="1" applyFill="1" applyBorder="1"/>
    <xf numFmtId="165" fontId="13" fillId="2" borderId="51" xfId="2" applyNumberFormat="1" applyFont="1" applyFill="1" applyBorder="1"/>
    <xf numFmtId="165" fontId="13" fillId="2" borderId="54" xfId="2" applyNumberFormat="1" applyFont="1" applyFill="1" applyBorder="1"/>
    <xf numFmtId="165" fontId="13" fillId="2" borderId="56" xfId="2" applyNumberFormat="1" applyFont="1" applyFill="1" applyBorder="1"/>
    <xf numFmtId="165" fontId="13" fillId="2" borderId="55" xfId="2" applyNumberFormat="1" applyFont="1" applyFill="1" applyBorder="1"/>
    <xf numFmtId="165" fontId="12" fillId="2" borderId="59" xfId="1" applyNumberFormat="1" applyFont="1" applyFill="1" applyBorder="1"/>
    <xf numFmtId="165" fontId="12" fillId="2" borderId="60" xfId="1" applyNumberFormat="1" applyFont="1" applyFill="1" applyBorder="1"/>
    <xf numFmtId="165" fontId="12" fillId="2" borderId="31" xfId="2" applyNumberFormat="1" applyFont="1" applyFill="1" applyBorder="1"/>
    <xf numFmtId="165" fontId="12" fillId="2" borderId="70" xfId="2" applyNumberFormat="1" applyFont="1" applyFill="1" applyBorder="1"/>
    <xf numFmtId="165" fontId="12" fillId="2" borderId="40" xfId="1" applyNumberFormat="1" applyFont="1" applyFill="1" applyBorder="1"/>
    <xf numFmtId="165" fontId="12" fillId="2" borderId="40" xfId="2" applyNumberFormat="1" applyFont="1" applyFill="1" applyBorder="1"/>
    <xf numFmtId="0" fontId="13" fillId="0" borderId="5" xfId="2" applyFont="1" applyFill="1" applyBorder="1" applyAlignment="1">
      <alignment wrapText="1"/>
    </xf>
    <xf numFmtId="0" fontId="13" fillId="0" borderId="11" xfId="2" applyFont="1" applyFill="1" applyBorder="1" applyAlignment="1">
      <alignment horizontal="center"/>
    </xf>
    <xf numFmtId="0" fontId="12" fillId="0" borderId="17" xfId="2" applyFont="1" applyFill="1" applyBorder="1" applyAlignment="1">
      <alignment horizontal="center" wrapText="1"/>
    </xf>
    <xf numFmtId="0" fontId="12" fillId="0" borderId="15"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3" xfId="2" applyFont="1" applyFill="1" applyBorder="1" applyAlignment="1">
      <alignment horizontal="center" vertical="center"/>
    </xf>
    <xf numFmtId="0" fontId="12" fillId="0" borderId="13" xfId="2" applyFont="1" applyFill="1" applyBorder="1" applyAlignment="1">
      <alignment horizontal="center" vertical="center" wrapText="1"/>
    </xf>
    <xf numFmtId="0" fontId="13" fillId="0" borderId="11" xfId="1" applyFont="1" applyFill="1" applyBorder="1" applyAlignment="1">
      <alignment wrapText="1"/>
    </xf>
    <xf numFmtId="165" fontId="13" fillId="0" borderId="0" xfId="2" applyNumberFormat="1" applyFont="1" applyFill="1" applyBorder="1"/>
    <xf numFmtId="165" fontId="13" fillId="0" borderId="18" xfId="2" applyNumberFormat="1" applyFont="1" applyFill="1" applyBorder="1"/>
    <xf numFmtId="165" fontId="13" fillId="0" borderId="20" xfId="2" applyNumberFormat="1" applyFont="1" applyFill="1" applyBorder="1"/>
    <xf numFmtId="165" fontId="13" fillId="0" borderId="11" xfId="2" applyNumberFormat="1" applyFont="1" applyFill="1" applyBorder="1"/>
    <xf numFmtId="0" fontId="12" fillId="0" borderId="11" xfId="1" applyFont="1" applyFill="1" applyBorder="1" applyAlignment="1">
      <alignment horizontal="left" wrapText="1" indent="1"/>
    </xf>
    <xf numFmtId="165" fontId="12" fillId="0" borderId="0" xfId="2" applyNumberFormat="1" applyFont="1" applyFill="1" applyBorder="1"/>
    <xf numFmtId="165" fontId="12" fillId="0" borderId="18" xfId="2" applyNumberFormat="1" applyFont="1" applyFill="1" applyBorder="1"/>
    <xf numFmtId="165" fontId="12" fillId="0" borderId="20" xfId="2" applyNumberFormat="1" applyFont="1" applyFill="1" applyBorder="1"/>
    <xf numFmtId="165" fontId="12" fillId="0" borderId="11" xfId="2" applyNumberFormat="1" applyFont="1" applyFill="1" applyBorder="1"/>
    <xf numFmtId="0" fontId="13" fillId="0" borderId="11" xfId="1" applyFont="1" applyFill="1" applyBorder="1" applyAlignment="1"/>
    <xf numFmtId="165" fontId="13" fillId="0" borderId="0" xfId="1" applyNumberFormat="1" applyFont="1" applyFill="1" applyBorder="1"/>
    <xf numFmtId="0" fontId="13" fillId="5" borderId="11" xfId="1" applyFont="1" applyFill="1" applyBorder="1" applyAlignment="1">
      <alignment wrapText="1"/>
    </xf>
    <xf numFmtId="0" fontId="12" fillId="5" borderId="11" xfId="1" applyFont="1" applyFill="1" applyBorder="1" applyAlignment="1">
      <alignment horizontal="left" wrapText="1" indent="1"/>
    </xf>
    <xf numFmtId="0" fontId="12" fillId="4" borderId="5" xfId="5" applyFont="1" applyFill="1" applyBorder="1"/>
    <xf numFmtId="3" fontId="13" fillId="2" borderId="49" xfId="5" applyNumberFormat="1" applyFont="1" applyFill="1" applyBorder="1" applyAlignment="1">
      <alignment horizontal="centerContinuous"/>
    </xf>
    <xf numFmtId="3" fontId="12" fillId="2" borderId="49" xfId="5" applyNumberFormat="1" applyFont="1" applyFill="1" applyBorder="1" applyAlignment="1">
      <alignment horizontal="centerContinuous"/>
    </xf>
    <xf numFmtId="0" fontId="12" fillId="2" borderId="49" xfId="5" applyFont="1" applyFill="1" applyBorder="1" applyAlignment="1">
      <alignment horizontal="centerContinuous"/>
    </xf>
    <xf numFmtId="0" fontId="12" fillId="2" borderId="50" xfId="5" applyFont="1" applyFill="1" applyBorder="1" applyAlignment="1">
      <alignment horizontal="centerContinuous"/>
    </xf>
    <xf numFmtId="0" fontId="13" fillId="2" borderId="50" xfId="5" applyFont="1" applyFill="1" applyBorder="1" applyAlignment="1">
      <alignment horizontal="center"/>
    </xf>
    <xf numFmtId="0" fontId="13" fillId="2" borderId="5" xfId="5" applyFont="1" applyFill="1" applyBorder="1" applyAlignment="1">
      <alignment horizontal="center" vertical="top"/>
    </xf>
    <xf numFmtId="0" fontId="13" fillId="4" borderId="11" xfId="5" applyFont="1" applyFill="1" applyBorder="1" applyAlignment="1" applyProtection="1">
      <alignment horizontal="center" vertical="top"/>
      <protection locked="0"/>
    </xf>
    <xf numFmtId="3" fontId="12" fillId="2" borderId="51" xfId="5" applyNumberFormat="1" applyFont="1" applyFill="1" applyBorder="1" applyAlignment="1">
      <alignment horizontal="centerContinuous"/>
    </xf>
    <xf numFmtId="0" fontId="12" fillId="2" borderId="52" xfId="5" applyFont="1" applyFill="1" applyBorder="1" applyAlignment="1">
      <alignment horizontal="centerContinuous"/>
    </xf>
    <xf numFmtId="0" fontId="12" fillId="2" borderId="10" xfId="5" applyFont="1" applyFill="1" applyBorder="1"/>
    <xf numFmtId="0" fontId="13" fillId="2" borderId="20" xfId="5" applyFont="1" applyFill="1" applyBorder="1" applyAlignment="1">
      <alignment horizontal="center"/>
    </xf>
    <xf numFmtId="0" fontId="12" fillId="2" borderId="11" xfId="5" applyFont="1" applyFill="1" applyBorder="1" applyAlignment="1">
      <alignment vertical="center"/>
    </xf>
    <xf numFmtId="0" fontId="12" fillId="4" borderId="40" xfId="5" applyFont="1" applyFill="1" applyBorder="1" applyAlignment="1" applyProtection="1">
      <alignment horizontal="center" wrapText="1"/>
      <protection locked="0"/>
    </xf>
    <xf numFmtId="3" fontId="12" fillId="2" borderId="39" xfId="5" applyNumberFormat="1" applyFont="1" applyFill="1" applyBorder="1" applyAlignment="1">
      <alignment horizontal="center" vertical="center" wrapText="1"/>
    </xf>
    <xf numFmtId="3" fontId="12" fillId="2" borderId="9" xfId="5" applyNumberFormat="1" applyFont="1" applyFill="1" applyBorder="1" applyAlignment="1">
      <alignment horizontal="center" vertical="center" wrapText="1"/>
    </xf>
    <xf numFmtId="0" fontId="12" fillId="2" borderId="9" xfId="5" applyFont="1" applyFill="1" applyBorder="1" applyAlignment="1">
      <alignment horizontal="center" vertical="center" wrapText="1"/>
    </xf>
    <xf numFmtId="0" fontId="12" fillId="2" borderId="53" xfId="5" applyFont="1" applyFill="1" applyBorder="1" applyAlignment="1">
      <alignment horizontal="center" vertical="top"/>
    </xf>
    <xf numFmtId="0" fontId="13" fillId="2" borderId="20" xfId="5" applyFont="1" applyFill="1" applyBorder="1" applyAlignment="1">
      <alignment horizontal="center" vertical="top"/>
    </xf>
    <xf numFmtId="0" fontId="12" fillId="2" borderId="11" xfId="5" applyFont="1" applyFill="1" applyBorder="1"/>
    <xf numFmtId="0" fontId="12" fillId="4" borderId="11" xfId="5" applyFont="1" applyFill="1" applyBorder="1" applyAlignment="1" applyProtection="1">
      <protection locked="0"/>
    </xf>
    <xf numFmtId="165" fontId="12" fillId="2" borderId="0" xfId="5" applyNumberFormat="1" applyFont="1" applyFill="1" applyBorder="1" applyAlignment="1" applyProtection="1">
      <alignment vertical="center"/>
      <protection locked="0"/>
    </xf>
    <xf numFmtId="165" fontId="12" fillId="2" borderId="18" xfId="5" applyNumberFormat="1" applyFont="1" applyFill="1" applyBorder="1" applyAlignment="1" applyProtection="1">
      <alignment vertical="center"/>
      <protection locked="0"/>
    </xf>
    <xf numFmtId="165" fontId="12" fillId="2" borderId="11" xfId="5" applyNumberFormat="1" applyFont="1" applyFill="1" applyBorder="1" applyAlignment="1" applyProtection="1">
      <alignment vertical="center"/>
      <protection locked="0"/>
    </xf>
    <xf numFmtId="165" fontId="12" fillId="2" borderId="20" xfId="5" applyNumberFormat="1" applyFont="1" applyFill="1" applyBorder="1" applyProtection="1">
      <protection locked="0"/>
    </xf>
    <xf numFmtId="165" fontId="12" fillId="2" borderId="20" xfId="5" applyNumberFormat="1" applyFont="1" applyFill="1" applyBorder="1" applyAlignment="1" applyProtection="1">
      <alignment horizontal="right"/>
      <protection locked="0"/>
    </xf>
    <xf numFmtId="165" fontId="12" fillId="2" borderId="57" xfId="5" applyNumberFormat="1" applyFont="1" applyFill="1" applyBorder="1" applyAlignment="1" applyProtection="1">
      <alignment vertical="center"/>
      <protection locked="0"/>
    </xf>
    <xf numFmtId="165" fontId="12" fillId="2" borderId="58" xfId="5" applyNumberFormat="1" applyFont="1" applyFill="1" applyBorder="1" applyAlignment="1" applyProtection="1">
      <alignment vertical="center"/>
      <protection locked="0"/>
    </xf>
    <xf numFmtId="165" fontId="12" fillId="2" borderId="31" xfId="5" applyNumberFormat="1" applyFont="1" applyFill="1" applyBorder="1" applyAlignment="1" applyProtection="1">
      <alignment vertical="center"/>
      <protection locked="0"/>
    </xf>
    <xf numFmtId="165" fontId="12" fillId="2" borderId="59" xfId="5" applyNumberFormat="1" applyFont="1" applyFill="1" applyBorder="1" applyAlignment="1" applyProtection="1">
      <alignment vertical="center"/>
      <protection locked="0"/>
    </xf>
    <xf numFmtId="165" fontId="12" fillId="2" borderId="60" xfId="5" applyNumberFormat="1" applyFont="1" applyFill="1" applyBorder="1" applyAlignment="1" applyProtection="1">
      <alignment vertical="center"/>
      <protection locked="0"/>
    </xf>
    <xf numFmtId="165" fontId="12" fillId="2" borderId="40" xfId="5" applyNumberFormat="1" applyFont="1" applyFill="1" applyBorder="1" applyAlignment="1" applyProtection="1">
      <alignment vertical="center"/>
      <protection locked="0"/>
    </xf>
    <xf numFmtId="0" fontId="13" fillId="3" borderId="55" xfId="5" applyFont="1" applyFill="1" applyBorder="1" applyAlignment="1" applyProtection="1">
      <alignment vertical="center" wrapText="1"/>
      <protection locked="0"/>
    </xf>
    <xf numFmtId="165" fontId="13" fillId="3" borderId="0" xfId="5" applyNumberFormat="1" applyFont="1" applyFill="1" applyBorder="1" applyAlignment="1" applyProtection="1">
      <alignment vertical="center"/>
      <protection locked="0"/>
    </xf>
    <xf numFmtId="165" fontId="13" fillId="3" borderId="18" xfId="5" applyNumberFormat="1" applyFont="1" applyFill="1" applyBorder="1" applyAlignment="1" applyProtection="1">
      <alignment vertical="center"/>
      <protection locked="0"/>
    </xf>
    <xf numFmtId="165" fontId="13" fillId="3" borderId="61" xfId="5" applyNumberFormat="1" applyFont="1" applyFill="1" applyBorder="1" applyAlignment="1" applyProtection="1">
      <alignment vertical="center"/>
      <protection locked="0"/>
    </xf>
    <xf numFmtId="165" fontId="13" fillId="3" borderId="51" xfId="5" applyNumberFormat="1" applyFont="1" applyFill="1" applyBorder="1" applyAlignment="1" applyProtection="1">
      <alignment vertical="center"/>
      <protection locked="0"/>
    </xf>
    <xf numFmtId="165" fontId="13" fillId="3" borderId="52" xfId="5" applyNumberFormat="1" applyFont="1" applyFill="1" applyBorder="1" applyAlignment="1" applyProtection="1">
      <alignment vertical="center"/>
      <protection locked="0"/>
    </xf>
    <xf numFmtId="165" fontId="13" fillId="3" borderId="62" xfId="5" applyNumberFormat="1" applyFont="1" applyFill="1" applyBorder="1" applyAlignment="1" applyProtection="1">
      <alignment vertical="center"/>
      <protection locked="0"/>
    </xf>
    <xf numFmtId="165" fontId="13" fillId="3" borderId="20" xfId="5" applyNumberFormat="1" applyFont="1" applyFill="1" applyBorder="1" applyAlignment="1" applyProtection="1">
      <alignment vertical="center"/>
      <protection locked="0"/>
    </xf>
    <xf numFmtId="165" fontId="13" fillId="3" borderId="55" xfId="5" applyNumberFormat="1" applyFont="1" applyFill="1" applyBorder="1" applyAlignment="1" applyProtection="1">
      <alignment vertical="center"/>
      <protection locked="0"/>
    </xf>
    <xf numFmtId="165" fontId="13" fillId="3" borderId="56" xfId="5" applyNumberFormat="1" applyFont="1" applyFill="1" applyBorder="1" applyAlignment="1" applyProtection="1">
      <alignment vertical="center"/>
      <protection locked="0"/>
    </xf>
    <xf numFmtId="165" fontId="12" fillId="2" borderId="6" xfId="5" applyNumberFormat="1" applyFont="1" applyFill="1" applyBorder="1" applyAlignment="1" applyProtection="1">
      <alignment vertical="center"/>
      <protection locked="0"/>
    </xf>
    <xf numFmtId="165" fontId="12" fillId="2" borderId="62" xfId="5" applyNumberFormat="1" applyFont="1" applyFill="1" applyBorder="1" applyAlignment="1" applyProtection="1">
      <alignment vertical="center"/>
      <protection locked="0"/>
    </xf>
    <xf numFmtId="165" fontId="12" fillId="2" borderId="19" xfId="5" applyNumberFormat="1" applyFont="1" applyFill="1" applyBorder="1" applyAlignment="1" applyProtection="1">
      <alignment vertical="center"/>
      <protection locked="0"/>
    </xf>
    <xf numFmtId="165" fontId="12" fillId="2" borderId="20" xfId="5" applyNumberFormat="1" applyFont="1" applyFill="1" applyBorder="1" applyAlignment="1" applyProtection="1">
      <alignment vertical="center"/>
      <protection locked="0"/>
    </xf>
    <xf numFmtId="0" fontId="12" fillId="4" borderId="17" xfId="5" applyFont="1" applyFill="1" applyBorder="1" applyAlignment="1" applyProtection="1">
      <protection locked="0"/>
    </xf>
    <xf numFmtId="165" fontId="12" fillId="2" borderId="12" xfId="5" applyNumberFormat="1" applyFont="1" applyFill="1" applyBorder="1" applyAlignment="1" applyProtection="1">
      <alignment vertical="center"/>
      <protection locked="0"/>
    </xf>
    <xf numFmtId="165" fontId="12" fillId="2" borderId="63" xfId="5" applyNumberFormat="1" applyFont="1" applyFill="1" applyBorder="1" applyAlignment="1" applyProtection="1">
      <alignment vertical="center"/>
      <protection locked="0"/>
    </xf>
    <xf numFmtId="165" fontId="12" fillId="2" borderId="64" xfId="5" applyNumberFormat="1" applyFont="1" applyFill="1" applyBorder="1" applyAlignment="1" applyProtection="1">
      <alignment vertical="center"/>
      <protection locked="0"/>
    </xf>
    <xf numFmtId="165" fontId="12" fillId="2" borderId="30" xfId="5" applyNumberFormat="1" applyFont="1" applyFill="1" applyBorder="1" applyAlignment="1" applyProtection="1">
      <alignment vertical="center"/>
      <protection locked="0"/>
    </xf>
    <xf numFmtId="165" fontId="12" fillId="2" borderId="29" xfId="5" applyNumberFormat="1" applyFont="1" applyFill="1" applyBorder="1" applyAlignment="1" applyProtection="1">
      <alignment vertical="center"/>
      <protection locked="0"/>
    </xf>
    <xf numFmtId="165" fontId="12" fillId="2" borderId="16" xfId="5" applyNumberFormat="1" applyFont="1" applyFill="1" applyBorder="1" applyAlignment="1" applyProtection="1">
      <alignment vertical="center"/>
      <protection locked="0"/>
    </xf>
    <xf numFmtId="165" fontId="12" fillId="2" borderId="17" xfId="5" applyNumberFormat="1" applyFont="1" applyFill="1" applyBorder="1" applyAlignment="1" applyProtection="1">
      <alignment vertical="center"/>
      <protection locked="0"/>
    </xf>
    <xf numFmtId="165" fontId="12" fillId="2" borderId="32" xfId="5" applyNumberFormat="1" applyFont="1" applyFill="1" applyBorder="1" applyProtection="1">
      <protection locked="0"/>
    </xf>
    <xf numFmtId="0" fontId="14" fillId="0" borderId="0" xfId="5" applyFont="1" applyFill="1" applyBorder="1" applyAlignment="1" applyProtection="1">
      <alignment horizontal="left" vertical="center"/>
      <protection locked="0"/>
    </xf>
    <xf numFmtId="0" fontId="13" fillId="3" borderId="11" xfId="5" applyFont="1" applyFill="1" applyBorder="1" applyAlignment="1" applyProtection="1">
      <alignment vertical="center" wrapText="1"/>
      <protection locked="0"/>
    </xf>
    <xf numFmtId="165" fontId="13" fillId="3" borderId="54" xfId="5" applyNumberFormat="1" applyFont="1" applyFill="1" applyBorder="1" applyAlignment="1" applyProtection="1">
      <alignment vertical="center"/>
      <protection locked="0"/>
    </xf>
    <xf numFmtId="0" fontId="13" fillId="3" borderId="11" xfId="5" applyFont="1" applyFill="1" applyBorder="1" applyAlignment="1" applyProtection="1">
      <alignment wrapText="1"/>
      <protection locked="0"/>
    </xf>
    <xf numFmtId="165" fontId="13" fillId="3" borderId="11" xfId="5" applyNumberFormat="1" applyFont="1" applyFill="1" applyBorder="1" applyAlignment="1" applyProtection="1">
      <alignment vertical="center"/>
      <protection locked="0"/>
    </xf>
    <xf numFmtId="0" fontId="13" fillId="3" borderId="6" xfId="6" applyFont="1" applyFill="1" applyBorder="1" applyAlignment="1" applyProtection="1">
      <alignment wrapText="1"/>
      <protection locked="0"/>
    </xf>
    <xf numFmtId="165" fontId="13" fillId="3" borderId="19" xfId="6" applyNumberFormat="1" applyFont="1" applyFill="1" applyBorder="1" applyAlignment="1" applyProtection="1">
      <alignment horizontal="right"/>
      <protection locked="0"/>
    </xf>
    <xf numFmtId="165" fontId="13" fillId="3" borderId="62" xfId="6" applyNumberFormat="1" applyFont="1" applyFill="1" applyBorder="1" applyAlignment="1" applyProtection="1">
      <alignment horizontal="right"/>
      <protection locked="0"/>
    </xf>
    <xf numFmtId="0" fontId="4" fillId="2" borderId="2" xfId="2" applyFont="1" applyFill="1" applyBorder="1" applyAlignment="1">
      <alignment horizontal="center" vertical="center"/>
    </xf>
    <xf numFmtId="0" fontId="5" fillId="2" borderId="3" xfId="3" applyFont="1" applyFill="1" applyBorder="1" applyAlignment="1">
      <alignment horizontal="center" vertical="center"/>
    </xf>
    <xf numFmtId="0" fontId="5" fillId="2" borderId="4" xfId="3" applyFont="1" applyFill="1" applyBorder="1" applyAlignment="1">
      <alignment horizontal="center" vertical="center"/>
    </xf>
    <xf numFmtId="0" fontId="4" fillId="2" borderId="5" xfId="2"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17" xfId="3" applyFont="1" applyFill="1" applyBorder="1" applyAlignment="1">
      <alignment horizontal="center" vertical="center" wrapText="1"/>
    </xf>
    <xf numFmtId="0" fontId="3" fillId="2" borderId="7" xfId="2" applyFont="1" applyFill="1" applyBorder="1" applyAlignment="1">
      <alignment horizontal="center" vertical="center"/>
    </xf>
    <xf numFmtId="0" fontId="5" fillId="2" borderId="8" xfId="3" applyFont="1" applyFill="1" applyBorder="1" applyAlignment="1">
      <alignment horizontal="center" vertical="center"/>
    </xf>
    <xf numFmtId="0" fontId="5" fillId="2" borderId="9" xfId="3" applyFont="1" applyFill="1" applyBorder="1" applyAlignment="1">
      <alignment horizontal="center" vertical="center"/>
    </xf>
    <xf numFmtId="0" fontId="3" fillId="2" borderId="10" xfId="2" applyFont="1" applyFill="1" applyBorder="1" applyAlignment="1">
      <alignment horizontal="center" vertical="center"/>
    </xf>
    <xf numFmtId="0" fontId="5" fillId="2" borderId="16" xfId="3" applyFont="1" applyFill="1" applyBorder="1" applyAlignment="1">
      <alignment horizontal="center" vertical="center"/>
    </xf>
    <xf numFmtId="0" fontId="13" fillId="2" borderId="5" xfId="2"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7" xfId="2" applyFont="1" applyFill="1" applyBorder="1" applyAlignment="1">
      <alignment horizontal="center" vertical="center"/>
    </xf>
    <xf numFmtId="0" fontId="12" fillId="2" borderId="8" xfId="3" applyFont="1" applyFill="1" applyBorder="1" applyAlignment="1">
      <alignment horizontal="center" vertical="center"/>
    </xf>
    <xf numFmtId="0" fontId="12" fillId="2" borderId="9" xfId="3" applyFont="1" applyFill="1" applyBorder="1" applyAlignment="1">
      <alignment horizontal="center" vertical="center"/>
    </xf>
    <xf numFmtId="0" fontId="12" fillId="2" borderId="10" xfId="2" applyFont="1" applyFill="1" applyBorder="1" applyAlignment="1">
      <alignment horizontal="center" vertical="center"/>
    </xf>
    <xf numFmtId="0" fontId="12" fillId="2" borderId="27" xfId="3" applyFont="1" applyFill="1" applyBorder="1" applyAlignment="1">
      <alignment horizontal="center" vertical="center"/>
    </xf>
    <xf numFmtId="0" fontId="4" fillId="0" borderId="33"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3" fillId="0" borderId="34"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16" xfId="2" applyFont="1" applyFill="1" applyBorder="1" applyAlignment="1">
      <alignment horizontal="center" vertical="center"/>
    </xf>
    <xf numFmtId="0" fontId="13" fillId="0" borderId="33"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2" fillId="0" borderId="34"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16" xfId="2" applyFont="1" applyFill="1" applyBorder="1" applyAlignment="1">
      <alignment horizontal="center" vertical="center"/>
    </xf>
    <xf numFmtId="0" fontId="4" fillId="2" borderId="5" xfId="5" applyFont="1" applyFill="1" applyBorder="1" applyAlignment="1">
      <alignment horizontal="center" vertical="center" wrapText="1"/>
    </xf>
    <xf numFmtId="0" fontId="4" fillId="2" borderId="11" xfId="5" applyFont="1" applyFill="1" applyBorder="1" applyAlignment="1">
      <alignment horizontal="center" vertical="center" wrapText="1"/>
    </xf>
    <xf numFmtId="0" fontId="4" fillId="2" borderId="40" xfId="5" applyFont="1" applyFill="1" applyBorder="1" applyAlignment="1">
      <alignment horizontal="center" vertical="center" wrapText="1"/>
    </xf>
    <xf numFmtId="0" fontId="13" fillId="2" borderId="5" xfId="5" applyFont="1" applyFill="1" applyBorder="1" applyAlignment="1">
      <alignment horizontal="center" vertical="center" wrapText="1"/>
    </xf>
    <xf numFmtId="0" fontId="13" fillId="2" borderId="11" xfId="5" applyFont="1" applyFill="1" applyBorder="1" applyAlignment="1">
      <alignment horizontal="center" vertical="center" wrapText="1"/>
    </xf>
    <xf numFmtId="0" fontId="13" fillId="2" borderId="40" xfId="5" applyFont="1" applyFill="1" applyBorder="1" applyAlignment="1">
      <alignment horizontal="center" vertical="center" wrapText="1"/>
    </xf>
    <xf numFmtId="0" fontId="4" fillId="2" borderId="5" xfId="6" applyFont="1" applyFill="1" applyBorder="1" applyAlignment="1">
      <alignment horizontal="center" vertical="center"/>
    </xf>
    <xf numFmtId="0" fontId="5" fillId="2" borderId="11" xfId="3" applyFont="1" applyFill="1" applyBorder="1" applyAlignment="1">
      <alignment vertical="center"/>
    </xf>
    <xf numFmtId="0" fontId="5" fillId="2" borderId="40" xfId="3" applyFont="1" applyFill="1" applyBorder="1" applyAlignment="1">
      <alignment vertical="center"/>
    </xf>
    <xf numFmtId="0" fontId="13" fillId="2" borderId="5" xfId="6" applyFont="1" applyFill="1" applyBorder="1" applyAlignment="1">
      <alignment horizontal="center" vertical="center"/>
    </xf>
    <xf numFmtId="0" fontId="12" fillId="2" borderId="11" xfId="3" applyFont="1" applyFill="1" applyBorder="1" applyAlignment="1">
      <alignment vertical="center"/>
    </xf>
    <xf numFmtId="0" fontId="12" fillId="2" borderId="40" xfId="3" applyFont="1" applyFill="1" applyBorder="1" applyAlignment="1">
      <alignment vertical="center"/>
    </xf>
    <xf numFmtId="0" fontId="16" fillId="0" borderId="0" xfId="5" applyFont="1" applyFill="1" applyBorder="1" applyAlignment="1" applyProtection="1">
      <protection locked="0"/>
    </xf>
    <xf numFmtId="0" fontId="17" fillId="0" borderId="0" xfId="5" applyFont="1" applyFill="1" applyBorder="1"/>
    <xf numFmtId="0" fontId="17" fillId="0" borderId="0" xfId="1" applyFont="1" applyFill="1"/>
    <xf numFmtId="0" fontId="17" fillId="0" borderId="0" xfId="1" applyFont="1" applyFill="1" applyBorder="1" applyAlignment="1"/>
    <xf numFmtId="0" fontId="18" fillId="2" borderId="2" xfId="2" applyFont="1" applyFill="1" applyBorder="1" applyAlignment="1">
      <alignment horizontal="center" vertical="center"/>
    </xf>
    <xf numFmtId="0" fontId="19" fillId="2" borderId="3" xfId="3" applyFont="1" applyFill="1" applyBorder="1" applyAlignment="1">
      <alignment horizontal="center" vertical="center"/>
    </xf>
    <xf numFmtId="0" fontId="19" fillId="2" borderId="4" xfId="3" applyFont="1" applyFill="1" applyBorder="1" applyAlignment="1">
      <alignment horizontal="center" vertical="center"/>
    </xf>
    <xf numFmtId="0" fontId="13" fillId="2" borderId="71" xfId="1" applyFont="1" applyFill="1" applyBorder="1" applyAlignment="1">
      <alignment wrapText="1"/>
    </xf>
    <xf numFmtId="0" fontId="12" fillId="2" borderId="6" xfId="1" applyFont="1" applyFill="1" applyBorder="1" applyAlignment="1">
      <alignment horizontal="left" wrapText="1" indent="1"/>
    </xf>
    <xf numFmtId="0" fontId="12" fillId="2" borderId="6" xfId="1" applyFont="1" applyFill="1" applyBorder="1" applyAlignment="1">
      <alignment horizontal="left" wrapText="1" indent="2"/>
    </xf>
    <xf numFmtId="0" fontId="13" fillId="2" borderId="6" xfId="1" applyFont="1" applyFill="1" applyBorder="1" applyAlignment="1"/>
    <xf numFmtId="0" fontId="12" fillId="2" borderId="6" xfId="1" applyFont="1" applyFill="1" applyBorder="1" applyAlignment="1">
      <alignment horizontal="left" vertical="top" wrapText="1" indent="1"/>
    </xf>
    <xf numFmtId="0" fontId="13" fillId="2" borderId="6" xfId="1" applyFont="1" applyFill="1" applyBorder="1" applyAlignment="1">
      <alignment wrapText="1"/>
    </xf>
    <xf numFmtId="0" fontId="13" fillId="3" borderId="22" xfId="1" applyFont="1" applyFill="1" applyBorder="1" applyAlignment="1">
      <alignment vertical="center" wrapText="1"/>
    </xf>
    <xf numFmtId="0" fontId="13" fillId="2" borderId="11" xfId="1" applyFont="1" applyFill="1" applyBorder="1" applyAlignment="1">
      <alignment wrapText="1"/>
    </xf>
    <xf numFmtId="0" fontId="13" fillId="2" borderId="22" xfId="1" applyFont="1" applyFill="1" applyBorder="1" applyAlignment="1">
      <alignment vertical="center" wrapText="1"/>
    </xf>
    <xf numFmtId="0" fontId="14" fillId="2" borderId="17" xfId="1" applyFont="1" applyFill="1" applyBorder="1" applyAlignment="1">
      <alignment vertical="center" wrapText="1"/>
    </xf>
    <xf numFmtId="165" fontId="15" fillId="2" borderId="64" xfId="2" applyNumberFormat="1" applyFont="1" applyFill="1" applyBorder="1"/>
    <xf numFmtId="3" fontId="17" fillId="0" borderId="0" xfId="3" applyNumberFormat="1" applyFont="1" applyFill="1" applyBorder="1" applyAlignment="1"/>
    <xf numFmtId="0" fontId="17" fillId="0" borderId="0" xfId="3" applyFont="1" applyFill="1" applyAlignment="1"/>
    <xf numFmtId="0" fontId="13" fillId="0" borderId="55" xfId="1" applyFont="1" applyFill="1" applyBorder="1" applyAlignment="1">
      <alignment vertical="center" wrapText="1"/>
    </xf>
    <xf numFmtId="165" fontId="13" fillId="0" borderId="51" xfId="1" applyNumberFormat="1" applyFont="1" applyFill="1" applyBorder="1"/>
    <xf numFmtId="165" fontId="13" fillId="0" borderId="54" xfId="2" applyNumberFormat="1" applyFont="1" applyFill="1" applyBorder="1"/>
    <xf numFmtId="165" fontId="13" fillId="0" borderId="56" xfId="2" applyNumberFormat="1" applyFont="1" applyFill="1" applyBorder="1"/>
    <xf numFmtId="165" fontId="13" fillId="0" borderId="55" xfId="2" applyNumberFormat="1" applyFont="1" applyFill="1" applyBorder="1"/>
    <xf numFmtId="0" fontId="13" fillId="3" borderId="22" xfId="1" applyFont="1" applyFill="1" applyBorder="1" applyAlignment="1">
      <alignment wrapText="1"/>
    </xf>
    <xf numFmtId="165" fontId="13" fillId="3" borderId="23" xfId="2" applyNumberFormat="1" applyFont="1" applyFill="1" applyBorder="1"/>
    <xf numFmtId="165" fontId="13" fillId="3" borderId="24" xfId="2" applyNumberFormat="1" applyFont="1" applyFill="1" applyBorder="1"/>
    <xf numFmtId="165" fontId="13" fillId="3" borderId="26" xfId="2" applyNumberFormat="1" applyFont="1" applyFill="1" applyBorder="1"/>
    <xf numFmtId="165" fontId="13" fillId="3" borderId="22" xfId="2" applyNumberFormat="1" applyFont="1" applyFill="1" applyBorder="1"/>
    <xf numFmtId="3" fontId="17" fillId="0" borderId="49" xfId="3" applyNumberFormat="1" applyFont="1" applyFill="1" applyBorder="1" applyAlignment="1">
      <alignment wrapText="1"/>
    </xf>
    <xf numFmtId="0" fontId="0" fillId="0" borderId="49" xfId="0" applyBorder="1" applyAlignment="1">
      <alignment wrapText="1"/>
    </xf>
    <xf numFmtId="0" fontId="0" fillId="0" borderId="0" xfId="0" applyAlignment="1">
      <alignment wrapText="1"/>
    </xf>
    <xf numFmtId="0" fontId="17" fillId="0" borderId="0" xfId="6" applyFont="1" applyFill="1" applyBorder="1" applyAlignment="1" applyProtection="1">
      <alignment horizontal="left"/>
      <protection locked="0"/>
    </xf>
    <xf numFmtId="0" fontId="20" fillId="0" borderId="0" xfId="6" applyFont="1" applyFill="1" applyBorder="1" applyAlignment="1" applyProtection="1">
      <alignment horizontal="left"/>
      <protection locked="0"/>
    </xf>
    <xf numFmtId="0" fontId="13" fillId="2" borderId="50" xfId="6" applyFont="1" applyFill="1" applyBorder="1" applyAlignment="1">
      <alignment horizontal="center" vertical="center"/>
    </xf>
    <xf numFmtId="0" fontId="13" fillId="2" borderId="20" xfId="6" applyFont="1" applyFill="1" applyBorder="1" applyAlignment="1">
      <alignment horizontal="center"/>
    </xf>
    <xf numFmtId="0" fontId="13" fillId="2" borderId="70" xfId="6" applyFont="1" applyFill="1" applyBorder="1" applyAlignment="1">
      <alignment horizontal="center" vertical="top"/>
    </xf>
    <xf numFmtId="0" fontId="13" fillId="2" borderId="54" xfId="6" applyFont="1" applyFill="1" applyBorder="1" applyAlignment="1">
      <alignment horizontal="center" vertical="center"/>
    </xf>
    <xf numFmtId="0" fontId="12" fillId="2" borderId="18" xfId="6" applyFont="1" applyFill="1" applyBorder="1"/>
    <xf numFmtId="0" fontId="12" fillId="2" borderId="31" xfId="6" applyFont="1" applyFill="1" applyBorder="1"/>
  </cellXfs>
  <cellStyles count="8">
    <cellStyle name="Lien hypertexte" xfId="4" builtinId="8"/>
    <cellStyle name="Motif" xfId="3" xr:uid="{00000000-0005-0000-0000-000001000000}"/>
    <cellStyle name="Motif 2" xfId="7" xr:uid="{00000000-0005-0000-0000-000002000000}"/>
    <cellStyle name="Normal" xfId="0" builtinId="0"/>
    <cellStyle name="Normal_20FL1111" xfId="1" xr:uid="{00000000-0005-0000-0000-000004000000}"/>
    <cellStyle name="Normal_A20-2010" xfId="2" xr:uid="{00000000-0005-0000-0000-000005000000}"/>
    <cellStyle name="Normal_A23-2010" xfId="6" xr:uid="{00000000-0005-0000-0000-000006000000}"/>
    <cellStyle name="Normal_A24-2010"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workbookViewId="0">
      <selection activeCell="N3" sqref="B3:N5"/>
    </sheetView>
  </sheetViews>
  <sheetFormatPr baseColWidth="10" defaultRowHeight="15" x14ac:dyDescent="0.25"/>
  <cols>
    <col min="1" max="1" width="40.28515625" customWidth="1"/>
  </cols>
  <sheetData>
    <row r="1" spans="1:15" s="5" customFormat="1" x14ac:dyDescent="0.25">
      <c r="A1" s="1" t="s">
        <v>0</v>
      </c>
      <c r="B1" s="2"/>
      <c r="C1" s="2"/>
      <c r="D1" s="2"/>
      <c r="E1" s="3"/>
      <c r="F1" s="3"/>
      <c r="G1" s="3"/>
      <c r="H1" s="3"/>
      <c r="I1" s="4"/>
      <c r="J1" s="4"/>
      <c r="K1" s="4"/>
      <c r="L1" s="4"/>
      <c r="M1" s="4"/>
      <c r="N1" s="4"/>
    </row>
    <row r="2" spans="1:15" s="5" customFormat="1" ht="15.75" thickBot="1" x14ac:dyDescent="0.3">
      <c r="A2" s="1"/>
      <c r="B2" s="2"/>
      <c r="C2" s="2"/>
      <c r="D2" s="2"/>
      <c r="E2" s="3"/>
      <c r="F2" s="3"/>
      <c r="G2" s="3"/>
      <c r="H2" s="3"/>
      <c r="I2" s="4"/>
      <c r="J2" s="4"/>
      <c r="K2" s="4"/>
      <c r="L2" s="4"/>
      <c r="M2" s="4"/>
      <c r="N2" s="4"/>
    </row>
    <row r="3" spans="1:15" ht="15" customHeight="1" x14ac:dyDescent="0.25">
      <c r="A3" s="6"/>
      <c r="B3" s="418" t="s">
        <v>1</v>
      </c>
      <c r="C3" s="419"/>
      <c r="D3" s="419"/>
      <c r="E3" s="419"/>
      <c r="F3" s="419"/>
      <c r="G3" s="419"/>
      <c r="H3" s="419"/>
      <c r="I3" s="419"/>
      <c r="J3" s="420"/>
      <c r="K3" s="421" t="s">
        <v>2</v>
      </c>
      <c r="L3" s="421" t="s">
        <v>3</v>
      </c>
      <c r="M3" s="421" t="s">
        <v>4</v>
      </c>
      <c r="N3" s="421" t="s">
        <v>5</v>
      </c>
    </row>
    <row r="4" spans="1:15" x14ac:dyDescent="0.25">
      <c r="A4" s="7" t="s">
        <v>6</v>
      </c>
      <c r="B4" s="424" t="s">
        <v>7</v>
      </c>
      <c r="C4" s="425"/>
      <c r="D4" s="426"/>
      <c r="E4" s="424" t="s">
        <v>8</v>
      </c>
      <c r="F4" s="425"/>
      <c r="G4" s="425"/>
      <c r="H4" s="425"/>
      <c r="I4" s="426"/>
      <c r="J4" s="427" t="s">
        <v>9</v>
      </c>
      <c r="K4" s="422"/>
      <c r="L4" s="422"/>
      <c r="M4" s="422"/>
      <c r="N4" s="422"/>
    </row>
    <row r="5" spans="1:15" ht="36" customHeight="1" thickBot="1" x14ac:dyDescent="0.3">
      <c r="A5" s="8"/>
      <c r="B5" s="9" t="s">
        <v>10</v>
      </c>
      <c r="C5" s="10" t="s">
        <v>11</v>
      </c>
      <c r="D5" s="11" t="s">
        <v>9</v>
      </c>
      <c r="E5" s="12" t="s">
        <v>12</v>
      </c>
      <c r="F5" s="12" t="s">
        <v>13</v>
      </c>
      <c r="G5" s="12" t="s">
        <v>14</v>
      </c>
      <c r="H5" s="10" t="s">
        <v>15</v>
      </c>
      <c r="I5" s="9" t="s">
        <v>16</v>
      </c>
      <c r="J5" s="428"/>
      <c r="K5" s="423"/>
      <c r="L5" s="423"/>
      <c r="M5" s="423"/>
      <c r="N5" s="423"/>
    </row>
    <row r="6" spans="1:15" ht="15" customHeight="1" x14ac:dyDescent="0.25">
      <c r="A6" s="13" t="s">
        <v>17</v>
      </c>
      <c r="B6" s="14">
        <v>70545.417198574403</v>
      </c>
      <c r="C6" s="14">
        <v>109719.48156277515</v>
      </c>
      <c r="D6" s="15">
        <v>180264.89876134956</v>
      </c>
      <c r="E6" s="16">
        <v>56427.895546818167</v>
      </c>
      <c r="F6" s="14">
        <v>24760.086882899323</v>
      </c>
      <c r="G6" s="14">
        <v>6316.4599768873077</v>
      </c>
      <c r="H6" s="14">
        <v>3614.8744097116501</v>
      </c>
      <c r="I6" s="15">
        <v>91119.316816316437</v>
      </c>
      <c r="J6" s="17">
        <v>271384.21557766601</v>
      </c>
      <c r="K6" s="18">
        <v>28316.024648340568</v>
      </c>
      <c r="L6" s="18">
        <v>299700.24022600654</v>
      </c>
      <c r="M6" s="18">
        <v>9359.2879017566393</v>
      </c>
      <c r="N6" s="17">
        <v>309059.52812776319</v>
      </c>
    </row>
    <row r="7" spans="1:15" ht="15" customHeight="1" x14ac:dyDescent="0.25">
      <c r="A7" s="19" t="s">
        <v>18</v>
      </c>
      <c r="B7" s="20">
        <v>70545.417198574403</v>
      </c>
      <c r="C7" s="20">
        <v>109719.48156277515</v>
      </c>
      <c r="D7" s="21">
        <v>180264.89876134956</v>
      </c>
      <c r="E7" s="22">
        <v>56427.895546818167</v>
      </c>
      <c r="F7" s="20">
        <v>24760.086882899323</v>
      </c>
      <c r="G7" s="20">
        <v>6316.4599768873077</v>
      </c>
      <c r="H7" s="20">
        <v>3614.8744097116501</v>
      </c>
      <c r="I7" s="21">
        <v>91119.316816316437</v>
      </c>
      <c r="J7" s="23">
        <v>271384.21557766601</v>
      </c>
      <c r="K7" s="24">
        <v>28316.024648340568</v>
      </c>
      <c r="L7" s="24">
        <v>299700.24022600654</v>
      </c>
      <c r="M7" s="24">
        <v>0</v>
      </c>
      <c r="N7" s="23">
        <v>299700.24022600654</v>
      </c>
    </row>
    <row r="8" spans="1:15" ht="15" customHeight="1" x14ac:dyDescent="0.25">
      <c r="A8" s="25" t="s">
        <v>19</v>
      </c>
      <c r="B8" s="26">
        <v>0</v>
      </c>
      <c r="C8" s="26">
        <v>0</v>
      </c>
      <c r="D8" s="21">
        <v>0</v>
      </c>
      <c r="E8" s="27">
        <v>56427.895546818167</v>
      </c>
      <c r="F8" s="26">
        <v>24760.086882899323</v>
      </c>
      <c r="G8" s="26">
        <v>6316.4599768873077</v>
      </c>
      <c r="H8" s="26">
        <v>3614.8744097116501</v>
      </c>
      <c r="I8" s="21">
        <v>91119.316816316437</v>
      </c>
      <c r="J8" s="23">
        <v>91119.316816316437</v>
      </c>
      <c r="K8" s="28">
        <v>0</v>
      </c>
      <c r="L8" s="24">
        <v>91119.316816316437</v>
      </c>
      <c r="M8" s="28">
        <v>0</v>
      </c>
      <c r="N8" s="23">
        <v>91119.316816316437</v>
      </c>
    </row>
    <row r="9" spans="1:15" ht="26.25" customHeight="1" x14ac:dyDescent="0.25">
      <c r="A9" s="25" t="s">
        <v>20</v>
      </c>
      <c r="B9" s="26">
        <v>70545.417198574403</v>
      </c>
      <c r="C9" s="26">
        <v>109719.48156277515</v>
      </c>
      <c r="D9" s="21">
        <v>180264.89876134956</v>
      </c>
      <c r="E9" s="27">
        <v>0</v>
      </c>
      <c r="F9" s="26">
        <v>0</v>
      </c>
      <c r="G9" s="26">
        <v>0</v>
      </c>
      <c r="H9" s="26">
        <v>0</v>
      </c>
      <c r="I9" s="21">
        <v>0</v>
      </c>
      <c r="J9" s="23">
        <v>180264.89876134956</v>
      </c>
      <c r="K9" s="28">
        <v>28316.024648340568</v>
      </c>
      <c r="L9" s="24">
        <v>208580.92340969012</v>
      </c>
      <c r="M9" s="28">
        <v>0</v>
      </c>
      <c r="N9" s="23">
        <v>208580.92340969012</v>
      </c>
    </row>
    <row r="10" spans="1:15" ht="15" customHeight="1" x14ac:dyDescent="0.25">
      <c r="A10" s="25" t="s">
        <v>21</v>
      </c>
      <c r="B10" s="26">
        <v>0</v>
      </c>
      <c r="C10" s="26">
        <v>0</v>
      </c>
      <c r="D10" s="21">
        <v>0</v>
      </c>
      <c r="E10" s="27">
        <v>0</v>
      </c>
      <c r="F10" s="26">
        <v>0</v>
      </c>
      <c r="G10" s="26">
        <v>0</v>
      </c>
      <c r="H10" s="26">
        <v>0</v>
      </c>
      <c r="I10" s="21">
        <v>0</v>
      </c>
      <c r="J10" s="23">
        <v>0</v>
      </c>
      <c r="K10" s="28">
        <v>0</v>
      </c>
      <c r="L10" s="24">
        <v>0</v>
      </c>
      <c r="M10" s="28">
        <v>0</v>
      </c>
      <c r="N10" s="23">
        <v>0</v>
      </c>
    </row>
    <row r="11" spans="1:15" ht="15" customHeight="1" x14ac:dyDescent="0.25">
      <c r="A11" s="19" t="s">
        <v>22</v>
      </c>
      <c r="B11" s="26">
        <v>0</v>
      </c>
      <c r="C11" s="26">
        <v>0</v>
      </c>
      <c r="D11" s="21">
        <v>0</v>
      </c>
      <c r="E11" s="27">
        <v>0</v>
      </c>
      <c r="F11" s="26">
        <v>0</v>
      </c>
      <c r="G11" s="26">
        <v>0</v>
      </c>
      <c r="H11" s="26">
        <v>0</v>
      </c>
      <c r="I11" s="21">
        <v>0</v>
      </c>
      <c r="J11" s="23">
        <v>0</v>
      </c>
      <c r="K11" s="28">
        <v>0</v>
      </c>
      <c r="L11" s="24">
        <v>0</v>
      </c>
      <c r="M11" s="28">
        <v>9359.2879017566393</v>
      </c>
      <c r="N11" s="23">
        <v>9359.2879017566393</v>
      </c>
    </row>
    <row r="12" spans="1:15" x14ac:dyDescent="0.25">
      <c r="A12" s="29" t="s">
        <v>23</v>
      </c>
      <c r="B12" s="14">
        <v>16133.015882851516</v>
      </c>
      <c r="C12" s="14">
        <v>25582.999682997441</v>
      </c>
      <c r="D12" s="15">
        <v>41716.015565848953</v>
      </c>
      <c r="E12" s="14">
        <v>15805.012003524556</v>
      </c>
      <c r="F12" s="14">
        <v>10119.135542342543</v>
      </c>
      <c r="G12" s="14">
        <v>2050.0973746860559</v>
      </c>
      <c r="H12" s="14">
        <v>826.09201790816689</v>
      </c>
      <c r="I12" s="15">
        <v>28800.336938461325</v>
      </c>
      <c r="J12" s="17">
        <v>70516.352504310271</v>
      </c>
      <c r="K12" s="18">
        <v>1506.7956975401182</v>
      </c>
      <c r="L12" s="18">
        <v>72023.148201850388</v>
      </c>
      <c r="M12" s="18">
        <v>0</v>
      </c>
      <c r="N12" s="17">
        <v>72023.148201850388</v>
      </c>
    </row>
    <row r="13" spans="1:15" ht="26.25" customHeight="1" x14ac:dyDescent="0.25">
      <c r="A13" s="30" t="s">
        <v>24</v>
      </c>
      <c r="B13" s="26">
        <v>13190.907778089782</v>
      </c>
      <c r="C13" s="26">
        <v>20688.504174053087</v>
      </c>
      <c r="D13" s="21">
        <v>33879.411952142866</v>
      </c>
      <c r="E13" s="26">
        <v>13909.160192377287</v>
      </c>
      <c r="F13" s="26">
        <v>8895.3072036948615</v>
      </c>
      <c r="G13" s="26">
        <v>1773.9036097959017</v>
      </c>
      <c r="H13" s="26">
        <v>733.59391212904188</v>
      </c>
      <c r="I13" s="21">
        <v>25311.964917997095</v>
      </c>
      <c r="J13" s="23">
        <v>59191.37687013996</v>
      </c>
      <c r="K13" s="26">
        <v>1187.2757320118637</v>
      </c>
      <c r="L13" s="24">
        <v>60378.652602151822</v>
      </c>
      <c r="M13" s="31">
        <v>0</v>
      </c>
      <c r="N13" s="23">
        <v>60378.652602151822</v>
      </c>
    </row>
    <row r="14" spans="1:15" ht="15" customHeight="1" x14ac:dyDescent="0.25">
      <c r="A14" s="30" t="s">
        <v>25</v>
      </c>
      <c r="B14" s="26">
        <v>2942.1081047617345</v>
      </c>
      <c r="C14" s="26">
        <v>4894.495508944352</v>
      </c>
      <c r="D14" s="21">
        <v>7836.6036137060864</v>
      </c>
      <c r="E14" s="27">
        <v>1895.8518111472688</v>
      </c>
      <c r="F14" s="26">
        <v>1223.8283386476812</v>
      </c>
      <c r="G14" s="26">
        <v>276.19376489015423</v>
      </c>
      <c r="H14" s="26">
        <v>92.498105779125027</v>
      </c>
      <c r="I14" s="21">
        <v>3488.3720204642295</v>
      </c>
      <c r="J14" s="23">
        <v>11324.975634170316</v>
      </c>
      <c r="K14" s="28">
        <v>319.51996552825455</v>
      </c>
      <c r="L14" s="24">
        <v>11644.49559969857</v>
      </c>
      <c r="M14" s="31">
        <v>0</v>
      </c>
      <c r="N14" s="23">
        <v>11644.49559969857</v>
      </c>
    </row>
    <row r="15" spans="1:15" ht="15" customHeight="1" x14ac:dyDescent="0.25">
      <c r="A15" s="29" t="s">
        <v>26</v>
      </c>
      <c r="B15" s="14">
        <v>755.66463464090043</v>
      </c>
      <c r="C15" s="14">
        <v>1068.3325650998943</v>
      </c>
      <c r="D15" s="15">
        <v>1823.9971997407947</v>
      </c>
      <c r="E15" s="16">
        <v>1369.4992504751153</v>
      </c>
      <c r="F15" s="14">
        <v>2456.3790199564423</v>
      </c>
      <c r="G15" s="14">
        <v>474.71996882592356</v>
      </c>
      <c r="H15" s="14">
        <v>130.59228888766788</v>
      </c>
      <c r="I15" s="15">
        <v>4431.1905281451491</v>
      </c>
      <c r="J15" s="17">
        <v>6255.1877278859438</v>
      </c>
      <c r="K15" s="18">
        <v>477.40722110315517</v>
      </c>
      <c r="L15" s="18">
        <v>6732.5949489890991</v>
      </c>
      <c r="M15" s="18">
        <v>0</v>
      </c>
      <c r="N15" s="17">
        <v>6732.5949489890991</v>
      </c>
    </row>
    <row r="16" spans="1:15" ht="26.25" customHeight="1" x14ac:dyDescent="0.25">
      <c r="A16" s="19" t="s">
        <v>27</v>
      </c>
      <c r="B16" s="26">
        <v>755.66463464090043</v>
      </c>
      <c r="C16" s="26">
        <v>1068.3325650998943</v>
      </c>
      <c r="D16" s="21">
        <v>1823.9971997407947</v>
      </c>
      <c r="E16" s="27">
        <v>1369.4992504751153</v>
      </c>
      <c r="F16" s="26">
        <v>2456.3790199564423</v>
      </c>
      <c r="G16" s="26">
        <v>474.71996882592356</v>
      </c>
      <c r="H16" s="26">
        <v>130.59228888766788</v>
      </c>
      <c r="I16" s="21">
        <v>4431.1905281451491</v>
      </c>
      <c r="J16" s="23">
        <v>6255.1877278859438</v>
      </c>
      <c r="K16" s="28">
        <v>477.40722110315517</v>
      </c>
      <c r="L16" s="24">
        <v>6732.5949489890991</v>
      </c>
      <c r="M16" s="28">
        <v>0</v>
      </c>
      <c r="N16" s="23">
        <v>6732.5949489890991</v>
      </c>
      <c r="O16" s="32"/>
    </row>
    <row r="17" spans="1:15" ht="15" customHeight="1" x14ac:dyDescent="0.25">
      <c r="A17" s="13" t="s">
        <v>28</v>
      </c>
      <c r="B17" s="14">
        <v>12375.37497914445</v>
      </c>
      <c r="C17" s="14">
        <v>15931.61892082773</v>
      </c>
      <c r="D17" s="15">
        <v>28306.993899972178</v>
      </c>
      <c r="E17" s="16">
        <v>5248.2560608368467</v>
      </c>
      <c r="F17" s="14">
        <v>2815.3402201893723</v>
      </c>
      <c r="G17" s="14">
        <v>630.94877725367735</v>
      </c>
      <c r="H17" s="14">
        <v>265.29825105175439</v>
      </c>
      <c r="I17" s="15">
        <v>8959.8433093316507</v>
      </c>
      <c r="J17" s="17">
        <v>37266.837209303834</v>
      </c>
      <c r="K17" s="18">
        <v>2308.2049792459898</v>
      </c>
      <c r="L17" s="18">
        <v>39575.042188549822</v>
      </c>
      <c r="M17" s="18">
        <v>0</v>
      </c>
      <c r="N17" s="17">
        <v>39575.042188549822</v>
      </c>
      <c r="O17" s="32"/>
    </row>
    <row r="18" spans="1:15" ht="15" customHeight="1" x14ac:dyDescent="0.25">
      <c r="A18" s="19" t="s">
        <v>29</v>
      </c>
      <c r="B18" s="26">
        <v>10646.513124271059</v>
      </c>
      <c r="C18" s="26">
        <v>12606.17898350523</v>
      </c>
      <c r="D18" s="21">
        <v>23252.692107776289</v>
      </c>
      <c r="E18" s="27">
        <v>3982.355156253675</v>
      </c>
      <c r="F18" s="26">
        <v>2010.1979250501286</v>
      </c>
      <c r="G18" s="26">
        <v>456.7915436525733</v>
      </c>
      <c r="H18" s="26">
        <v>202.73469805106654</v>
      </c>
      <c r="I18" s="21">
        <v>6652.0793230074441</v>
      </c>
      <c r="J18" s="23">
        <v>29904.771430783734</v>
      </c>
      <c r="K18" s="28">
        <v>1584.5727191571887</v>
      </c>
      <c r="L18" s="24">
        <v>31489.344149940924</v>
      </c>
      <c r="M18" s="28">
        <v>0</v>
      </c>
      <c r="N18" s="23">
        <v>31489.344149940924</v>
      </c>
    </row>
    <row r="19" spans="1:15" ht="15" customHeight="1" x14ac:dyDescent="0.25">
      <c r="A19" s="19" t="s">
        <v>30</v>
      </c>
      <c r="B19" s="26">
        <v>1728.86185487339</v>
      </c>
      <c r="C19" s="26">
        <v>3325.439937322501</v>
      </c>
      <c r="D19" s="21">
        <v>5054.3017921958908</v>
      </c>
      <c r="E19" s="27">
        <v>1265.9009045831715</v>
      </c>
      <c r="F19" s="26">
        <v>805.14229513924374</v>
      </c>
      <c r="G19" s="26">
        <v>174.15723360110408</v>
      </c>
      <c r="H19" s="26">
        <v>62.563553000687833</v>
      </c>
      <c r="I19" s="21">
        <v>2307.7639863242071</v>
      </c>
      <c r="J19" s="23">
        <v>7362.0657785200983</v>
      </c>
      <c r="K19" s="28">
        <v>723.63226008880099</v>
      </c>
      <c r="L19" s="24">
        <v>8085.698038608899</v>
      </c>
      <c r="M19" s="28">
        <v>0</v>
      </c>
      <c r="N19" s="23">
        <v>8085.698038608899</v>
      </c>
    </row>
    <row r="20" spans="1:15" x14ac:dyDescent="0.25">
      <c r="A20" s="29" t="s">
        <v>31</v>
      </c>
      <c r="B20" s="14">
        <v>163.13436054045297</v>
      </c>
      <c r="C20" s="14">
        <v>261.91698034711646</v>
      </c>
      <c r="D20" s="15">
        <v>425.05134088756944</v>
      </c>
      <c r="E20" s="16">
        <v>216.75753396229914</v>
      </c>
      <c r="F20" s="14">
        <v>466.05726259267516</v>
      </c>
      <c r="G20" s="14">
        <v>114.46823206002151</v>
      </c>
      <c r="H20" s="14">
        <v>38.244187539116425</v>
      </c>
      <c r="I20" s="15">
        <v>835.52721615411212</v>
      </c>
      <c r="J20" s="17">
        <v>1260.5785570416815</v>
      </c>
      <c r="K20" s="18">
        <v>0</v>
      </c>
      <c r="L20" s="18">
        <v>1260.5785570416815</v>
      </c>
      <c r="M20" s="18">
        <v>0</v>
      </c>
      <c r="N20" s="17">
        <v>1260.5785570416815</v>
      </c>
    </row>
    <row r="21" spans="1:15" ht="15" customHeight="1" x14ac:dyDescent="0.25">
      <c r="A21" s="19" t="s">
        <v>32</v>
      </c>
      <c r="B21" s="26">
        <v>163.13436054045297</v>
      </c>
      <c r="C21" s="26">
        <v>261.91698034711646</v>
      </c>
      <c r="D21" s="21">
        <v>425.05134088756944</v>
      </c>
      <c r="E21" s="27">
        <v>216.75753396229914</v>
      </c>
      <c r="F21" s="26">
        <v>466.05726259267516</v>
      </c>
      <c r="G21" s="26">
        <v>114.46823206002151</v>
      </c>
      <c r="H21" s="26">
        <v>38.244187539116425</v>
      </c>
      <c r="I21" s="21">
        <v>835.52721615411212</v>
      </c>
      <c r="J21" s="23">
        <v>1260.5785570416815</v>
      </c>
      <c r="K21" s="28">
        <v>0</v>
      </c>
      <c r="L21" s="24">
        <v>1260.5785570416815</v>
      </c>
      <c r="M21" s="28">
        <v>0</v>
      </c>
      <c r="N21" s="23">
        <v>1260.5785570416815</v>
      </c>
    </row>
    <row r="22" spans="1:15" ht="15" customHeight="1" x14ac:dyDescent="0.25">
      <c r="A22" s="13" t="s">
        <v>33</v>
      </c>
      <c r="B22" s="14">
        <v>1578.338004419189</v>
      </c>
      <c r="C22" s="14">
        <v>2100.6543224564011</v>
      </c>
      <c r="D22" s="15">
        <v>3678.9923268755906</v>
      </c>
      <c r="E22" s="16">
        <v>2384.1547836126574</v>
      </c>
      <c r="F22" s="14">
        <v>975.30544426982829</v>
      </c>
      <c r="G22" s="14">
        <v>108.20423848123689</v>
      </c>
      <c r="H22" s="14">
        <v>336.71198568228363</v>
      </c>
      <c r="I22" s="15">
        <v>3804.3764520460063</v>
      </c>
      <c r="J22" s="17">
        <v>7483.3687789215965</v>
      </c>
      <c r="K22" s="18">
        <v>468.56074536453457</v>
      </c>
      <c r="L22" s="18">
        <v>7951.9295242861308</v>
      </c>
      <c r="M22" s="18">
        <v>0</v>
      </c>
      <c r="N22" s="17">
        <v>7951.9295242861308</v>
      </c>
    </row>
    <row r="23" spans="1:15" ht="15" customHeight="1" x14ac:dyDescent="0.25">
      <c r="A23" s="19" t="s">
        <v>34</v>
      </c>
      <c r="B23" s="26">
        <v>1288.0528244430004</v>
      </c>
      <c r="C23" s="26">
        <v>1984.3563777852651</v>
      </c>
      <c r="D23" s="21">
        <v>3272.4092022282657</v>
      </c>
      <c r="E23" s="27">
        <v>805.8569241754027</v>
      </c>
      <c r="F23" s="26">
        <v>742.93864484086282</v>
      </c>
      <c r="G23" s="26">
        <v>20.657207340455685</v>
      </c>
      <c r="H23" s="26">
        <v>230.43115361015899</v>
      </c>
      <c r="I23" s="21">
        <v>1799.8839299668803</v>
      </c>
      <c r="J23" s="23">
        <v>5072.2931321951455</v>
      </c>
      <c r="K23" s="28">
        <v>468.56074536453457</v>
      </c>
      <c r="L23" s="24">
        <v>5540.8538775596799</v>
      </c>
      <c r="M23" s="28">
        <v>0</v>
      </c>
      <c r="N23" s="23">
        <v>5540.8538775596799</v>
      </c>
    </row>
    <row r="24" spans="1:15" ht="15" customHeight="1" x14ac:dyDescent="0.25">
      <c r="A24" s="19" t="s">
        <v>35</v>
      </c>
      <c r="B24" s="26">
        <v>290.28517997618854</v>
      </c>
      <c r="C24" s="26">
        <v>116.29794467113626</v>
      </c>
      <c r="D24" s="21">
        <v>406.58312464732478</v>
      </c>
      <c r="E24" s="27">
        <v>903.01938734997645</v>
      </c>
      <c r="F24" s="26">
        <v>232.36679942896549</v>
      </c>
      <c r="G24" s="26">
        <v>49.017946723762066</v>
      </c>
      <c r="H24" s="26">
        <v>46.812741849971076</v>
      </c>
      <c r="I24" s="21">
        <v>1231.2168753526753</v>
      </c>
      <c r="J24" s="23">
        <v>1637.8000000000002</v>
      </c>
      <c r="K24" s="28">
        <v>0</v>
      </c>
      <c r="L24" s="24">
        <v>1637.8000000000002</v>
      </c>
      <c r="M24" s="28">
        <v>0</v>
      </c>
      <c r="N24" s="23">
        <v>1637.8000000000002</v>
      </c>
    </row>
    <row r="25" spans="1:15" ht="15" customHeight="1" thickBot="1" x14ac:dyDescent="0.3">
      <c r="A25" s="19" t="s">
        <v>36</v>
      </c>
      <c r="B25" s="26">
        <v>0</v>
      </c>
      <c r="C25" s="26">
        <v>0</v>
      </c>
      <c r="D25" s="21">
        <v>0</v>
      </c>
      <c r="E25" s="27">
        <v>675.27847208727826</v>
      </c>
      <c r="F25" s="26">
        <v>0</v>
      </c>
      <c r="G25" s="26">
        <v>38.529084417019135</v>
      </c>
      <c r="H25" s="26">
        <v>59.468090222153613</v>
      </c>
      <c r="I25" s="21">
        <v>773.27564672645099</v>
      </c>
      <c r="J25" s="23">
        <v>773.27564672645099</v>
      </c>
      <c r="K25" s="28">
        <v>0</v>
      </c>
      <c r="L25" s="24">
        <v>773.27564672645099</v>
      </c>
      <c r="M25" s="28">
        <v>0</v>
      </c>
      <c r="N25" s="23">
        <v>773.27564672645099</v>
      </c>
    </row>
    <row r="26" spans="1:15" ht="15" customHeight="1" thickBot="1" x14ac:dyDescent="0.3">
      <c r="A26" s="33" t="s">
        <v>37</v>
      </c>
      <c r="B26" s="34">
        <v>101550.94506017091</v>
      </c>
      <c r="C26" s="34">
        <v>154665.00403450374</v>
      </c>
      <c r="D26" s="35">
        <v>256215.94909467464</v>
      </c>
      <c r="E26" s="34">
        <v>81451.575179229636</v>
      </c>
      <c r="F26" s="34">
        <v>41592.30437225019</v>
      </c>
      <c r="G26" s="34">
        <v>9694.8985681942231</v>
      </c>
      <c r="H26" s="34">
        <v>5211.8131407806395</v>
      </c>
      <c r="I26" s="35">
        <v>137950.59126045468</v>
      </c>
      <c r="J26" s="36">
        <v>394166.54035512934</v>
      </c>
      <c r="K26" s="37">
        <v>33076.993291594365</v>
      </c>
      <c r="L26" s="37">
        <v>427243.53364672366</v>
      </c>
      <c r="M26" s="37">
        <v>9359.2879017566393</v>
      </c>
      <c r="N26" s="58">
        <v>436602.82154848031</v>
      </c>
    </row>
    <row r="27" spans="1:15" ht="15" customHeight="1" thickBot="1" x14ac:dyDescent="0.3">
      <c r="A27" s="13" t="s">
        <v>38</v>
      </c>
      <c r="B27" s="20">
        <v>-372.04522657800624</v>
      </c>
      <c r="C27" s="20">
        <v>-76.017521246882879</v>
      </c>
      <c r="D27" s="38">
        <v>-448.06274782488913</v>
      </c>
      <c r="E27" s="20">
        <v>-8070.08921611394</v>
      </c>
      <c r="F27" s="20">
        <v>-7388.0089583510598</v>
      </c>
      <c r="G27" s="20">
        <v>-711.99090751752021</v>
      </c>
      <c r="H27" s="20">
        <v>-229.87495603464097</v>
      </c>
      <c r="I27" s="38">
        <v>-16399.964038017162</v>
      </c>
      <c r="J27" s="39">
        <v>-16848.026785842052</v>
      </c>
      <c r="K27" s="24">
        <v>0</v>
      </c>
      <c r="L27" s="24">
        <v>-16848.026785842052</v>
      </c>
      <c r="M27" s="24">
        <v>-3233.9781755949098</v>
      </c>
      <c r="N27" s="23">
        <v>-20082.004961436964</v>
      </c>
    </row>
    <row r="28" spans="1:15" ht="15" customHeight="1" thickBot="1" x14ac:dyDescent="0.3">
      <c r="A28" s="33" t="s">
        <v>39</v>
      </c>
      <c r="B28" s="34">
        <v>101178.89983359291</v>
      </c>
      <c r="C28" s="34">
        <v>154588.98651325685</v>
      </c>
      <c r="D28" s="35">
        <v>255767.88634684976</v>
      </c>
      <c r="E28" s="40">
        <v>73381.485963115701</v>
      </c>
      <c r="F28" s="34">
        <v>34204.295413899134</v>
      </c>
      <c r="G28" s="34">
        <v>8982.907660676703</v>
      </c>
      <c r="H28" s="34">
        <v>4981.9381847459981</v>
      </c>
      <c r="I28" s="35">
        <v>121550.62722243751</v>
      </c>
      <c r="J28" s="36">
        <v>377318.51356928732</v>
      </c>
      <c r="K28" s="37">
        <v>33076.993291594365</v>
      </c>
      <c r="L28" s="37">
        <v>410395.50686088164</v>
      </c>
      <c r="M28" s="37">
        <v>6125.3097261617295</v>
      </c>
      <c r="N28" s="37">
        <v>416520.81658704334</v>
      </c>
    </row>
    <row r="29" spans="1:15" ht="15" customHeight="1" thickBot="1" x14ac:dyDescent="0.3">
      <c r="A29" s="41" t="s">
        <v>40</v>
      </c>
      <c r="B29" s="42">
        <v>660.25705919789937</v>
      </c>
      <c r="C29" s="42">
        <v>786.9860181883173</v>
      </c>
      <c r="D29" s="43">
        <v>1447.2430773862166</v>
      </c>
      <c r="E29" s="44">
        <v>279.51672000138291</v>
      </c>
      <c r="F29" s="42">
        <v>193.94967036578757</v>
      </c>
      <c r="G29" s="42">
        <v>41.573302377588959</v>
      </c>
      <c r="H29" s="42">
        <v>16.052586230867462</v>
      </c>
      <c r="I29" s="45">
        <v>531.09227897562687</v>
      </c>
      <c r="J29" s="46">
        <v>1978.3353563618434</v>
      </c>
      <c r="K29" s="42">
        <v>109.19750963326676</v>
      </c>
      <c r="L29" s="47">
        <v>2087.5328659951101</v>
      </c>
      <c r="M29" s="48">
        <v>0</v>
      </c>
      <c r="N29" s="49">
        <v>2087.5328659951101</v>
      </c>
    </row>
    <row r="30" spans="1:15" s="5" customFormat="1" x14ac:dyDescent="0.25">
      <c r="A30" s="50" t="s">
        <v>41</v>
      </c>
      <c r="B30" s="51" t="s">
        <v>42</v>
      </c>
      <c r="C30" s="52"/>
      <c r="D30" s="52"/>
      <c r="E30" s="52"/>
      <c r="F30" s="52"/>
      <c r="G30" s="52"/>
      <c r="H30" s="52"/>
      <c r="I30" s="52"/>
      <c r="J30" s="52"/>
      <c r="K30" s="52"/>
      <c r="L30" s="53"/>
      <c r="M30" s="52"/>
      <c r="N30" s="52"/>
    </row>
    <row r="31" spans="1:15" s="5" customFormat="1" x14ac:dyDescent="0.25">
      <c r="A31" s="54" t="s">
        <v>43</v>
      </c>
      <c r="B31" s="55"/>
      <c r="C31" s="55"/>
      <c r="D31" s="55"/>
      <c r="E31" s="55"/>
      <c r="F31" s="55"/>
      <c r="G31" s="55"/>
      <c r="H31" s="55"/>
      <c r="I31" s="55"/>
      <c r="J31" s="55"/>
      <c r="K31" s="55"/>
      <c r="L31" s="52"/>
      <c r="M31" s="52"/>
      <c r="N31" s="52"/>
    </row>
    <row r="32" spans="1:15" s="5" customFormat="1" x14ac:dyDescent="0.25">
      <c r="A32" s="56" t="s">
        <v>44</v>
      </c>
      <c r="B32" s="55"/>
      <c r="C32" s="55"/>
      <c r="D32" s="55"/>
      <c r="E32" s="55"/>
      <c r="F32" s="55"/>
      <c r="G32" s="55"/>
      <c r="H32" s="55"/>
      <c r="I32" s="55"/>
      <c r="J32" s="55"/>
      <c r="K32" s="55"/>
      <c r="L32" s="52"/>
      <c r="M32" s="52"/>
      <c r="N32" s="52"/>
    </row>
    <row r="33" spans="1:14" s="5" customFormat="1" x14ac:dyDescent="0.25">
      <c r="A33" s="56" t="s">
        <v>45</v>
      </c>
      <c r="B33" s="55"/>
      <c r="C33" s="55"/>
      <c r="D33" s="55"/>
      <c r="E33" s="55"/>
      <c r="F33" s="55"/>
      <c r="G33" s="55"/>
      <c r="H33" s="55"/>
      <c r="I33" s="55"/>
      <c r="J33" s="55"/>
      <c r="K33" s="55"/>
      <c r="L33" s="52"/>
      <c r="M33" s="52"/>
      <c r="N33" s="52"/>
    </row>
    <row r="34" spans="1:14" s="5" customFormat="1" x14ac:dyDescent="0.25">
      <c r="A34" s="56" t="s">
        <v>46</v>
      </c>
      <c r="B34" s="55"/>
      <c r="C34" s="55"/>
      <c r="D34" s="55"/>
      <c r="E34" s="55"/>
      <c r="F34" s="55"/>
      <c r="G34" s="55"/>
      <c r="H34" s="55"/>
      <c r="I34" s="55"/>
      <c r="J34" s="55"/>
      <c r="K34" s="55"/>
      <c r="L34" s="52"/>
      <c r="M34" s="52"/>
      <c r="N34" s="52"/>
    </row>
    <row r="36" spans="1:14" x14ac:dyDescent="0.25">
      <c r="A36" s="57" t="s">
        <v>47</v>
      </c>
    </row>
  </sheetData>
  <mergeCells count="8">
    <mergeCell ref="B3:J3"/>
    <mergeCell ref="K3:K5"/>
    <mergeCell ref="L3:L5"/>
    <mergeCell ref="M3:M5"/>
    <mergeCell ref="N3:N5"/>
    <mergeCell ref="B4:D4"/>
    <mergeCell ref="E4:I4"/>
    <mergeCell ref="J4:J5"/>
  </mergeCells>
  <hyperlinks>
    <hyperlink ref="A36" location="Sommaire!A1" display="Sommaire"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5"/>
  <sheetViews>
    <sheetView topLeftCell="A2" workbookViewId="0">
      <selection activeCell="J36" sqref="J36"/>
    </sheetView>
  </sheetViews>
  <sheetFormatPr baseColWidth="10" defaultRowHeight="15" x14ac:dyDescent="0.25"/>
  <cols>
    <col min="1" max="1" width="2.140625" customWidth="1"/>
    <col min="2" max="2" width="47" customWidth="1"/>
  </cols>
  <sheetData>
    <row r="1" spans="2:16" s="5" customFormat="1" x14ac:dyDescent="0.25">
      <c r="B1" s="1" t="s">
        <v>0</v>
      </c>
      <c r="C1" s="2"/>
      <c r="D1" s="2"/>
      <c r="E1" s="2"/>
      <c r="F1" s="3"/>
      <c r="G1" s="3"/>
      <c r="H1" s="3"/>
      <c r="I1" s="3"/>
      <c r="J1" s="4"/>
      <c r="K1" s="4"/>
      <c r="L1" s="4"/>
      <c r="M1" s="4"/>
      <c r="N1" s="4"/>
      <c r="O1" s="4"/>
    </row>
    <row r="2" spans="2:16" s="5" customFormat="1" ht="9" customHeight="1" thickBot="1" x14ac:dyDescent="0.3">
      <c r="B2" s="1"/>
      <c r="C2" s="2"/>
      <c r="D2" s="2"/>
      <c r="E2" s="2"/>
      <c r="F2" s="3"/>
      <c r="G2" s="3"/>
      <c r="H2" s="3"/>
      <c r="I2" s="3"/>
      <c r="J2" s="4"/>
      <c r="K2" s="4"/>
      <c r="L2" s="4"/>
      <c r="M2" s="4"/>
      <c r="N2" s="4"/>
      <c r="O2" s="4"/>
    </row>
    <row r="3" spans="2:16" ht="15" customHeight="1" x14ac:dyDescent="0.25">
      <c r="B3" s="283"/>
      <c r="C3" s="476" t="s">
        <v>1</v>
      </c>
      <c r="D3" s="477"/>
      <c r="E3" s="477"/>
      <c r="F3" s="477"/>
      <c r="G3" s="477"/>
      <c r="H3" s="477"/>
      <c r="I3" s="477"/>
      <c r="J3" s="477"/>
      <c r="K3" s="478"/>
      <c r="L3" s="429" t="s">
        <v>2</v>
      </c>
      <c r="M3" s="429" t="s">
        <v>3</v>
      </c>
      <c r="N3" s="429" t="s">
        <v>4</v>
      </c>
      <c r="O3" s="429" t="s">
        <v>5</v>
      </c>
    </row>
    <row r="4" spans="2:16" ht="15.75" x14ac:dyDescent="0.25">
      <c r="B4" s="284" t="s">
        <v>152</v>
      </c>
      <c r="C4" s="431" t="s">
        <v>7</v>
      </c>
      <c r="D4" s="432"/>
      <c r="E4" s="433"/>
      <c r="F4" s="431" t="s">
        <v>8</v>
      </c>
      <c r="G4" s="432"/>
      <c r="H4" s="432"/>
      <c r="I4" s="432"/>
      <c r="J4" s="433"/>
      <c r="K4" s="434" t="s">
        <v>9</v>
      </c>
      <c r="L4" s="430"/>
      <c r="M4" s="430"/>
      <c r="N4" s="430"/>
      <c r="O4" s="430"/>
    </row>
    <row r="5" spans="2:16" ht="44.25" customHeight="1" x14ac:dyDescent="0.25">
      <c r="B5" s="285"/>
      <c r="C5" s="286" t="s">
        <v>10</v>
      </c>
      <c r="D5" s="287" t="s">
        <v>11</v>
      </c>
      <c r="E5" s="288" t="s">
        <v>9</v>
      </c>
      <c r="F5" s="289" t="s">
        <v>12</v>
      </c>
      <c r="G5" s="289" t="s">
        <v>13</v>
      </c>
      <c r="H5" s="289" t="s">
        <v>14</v>
      </c>
      <c r="I5" s="287" t="s">
        <v>15</v>
      </c>
      <c r="J5" s="286" t="s">
        <v>16</v>
      </c>
      <c r="K5" s="435"/>
      <c r="L5" s="430"/>
      <c r="M5" s="430"/>
      <c r="N5" s="430"/>
      <c r="O5" s="430"/>
    </row>
    <row r="6" spans="2:16" ht="15" customHeight="1" x14ac:dyDescent="0.25">
      <c r="B6" s="479" t="s">
        <v>17</v>
      </c>
      <c r="C6" s="323">
        <f>consommation!B6/1000</f>
        <v>70.545417198574398</v>
      </c>
      <c r="D6" s="324">
        <f>consommation!C6/1000</f>
        <v>109.71948156277516</v>
      </c>
      <c r="E6" s="325">
        <f>consommation!D6/1000</f>
        <v>180.26489876134954</v>
      </c>
      <c r="F6" s="323">
        <f>consommation!E6/1000</f>
        <v>56.427895546818164</v>
      </c>
      <c r="G6" s="324">
        <f>consommation!F6/1000</f>
        <v>24.760086882899323</v>
      </c>
      <c r="H6" s="324">
        <f>consommation!G6/1000</f>
        <v>6.316459976887308</v>
      </c>
      <c r="I6" s="324">
        <f>consommation!H6/1000</f>
        <v>3.6148744097116499</v>
      </c>
      <c r="J6" s="325">
        <f>consommation!I6/1000</f>
        <v>91.119316816316442</v>
      </c>
      <c r="K6" s="326">
        <f>consommation!J6/1000</f>
        <v>271.384215577666</v>
      </c>
      <c r="L6" s="327">
        <f>consommation!K6/1000</f>
        <v>28.316024648340569</v>
      </c>
      <c r="M6" s="327">
        <f>consommation!L6/1000</f>
        <v>299.70024022600654</v>
      </c>
      <c r="N6" s="327">
        <f>consommation!M6/1000</f>
        <v>9.3592879017566393</v>
      </c>
      <c r="O6" s="326">
        <f>consommation!N6/1000</f>
        <v>309.0595281277632</v>
      </c>
    </row>
    <row r="7" spans="2:16" ht="15" customHeight="1" x14ac:dyDescent="0.25">
      <c r="B7" s="480" t="s">
        <v>18</v>
      </c>
      <c r="C7" s="297">
        <f>consommation!B7/1000</f>
        <v>70.545417198574398</v>
      </c>
      <c r="D7" s="295">
        <f>consommation!C7/1000</f>
        <v>109.71948156277516</v>
      </c>
      <c r="E7" s="296">
        <f>consommation!D7/1000</f>
        <v>180.26489876134954</v>
      </c>
      <c r="F7" s="297">
        <f>consommation!E7/1000</f>
        <v>56.427895546818164</v>
      </c>
      <c r="G7" s="295">
        <f>consommation!F7/1000</f>
        <v>24.760086882899323</v>
      </c>
      <c r="H7" s="295">
        <f>consommation!G7/1000</f>
        <v>6.316459976887308</v>
      </c>
      <c r="I7" s="295">
        <f>consommation!H7/1000</f>
        <v>3.6148744097116499</v>
      </c>
      <c r="J7" s="296">
        <f>consommation!I7/1000</f>
        <v>91.119316816316442</v>
      </c>
      <c r="K7" s="298">
        <f>consommation!J7/1000</f>
        <v>271.384215577666</v>
      </c>
      <c r="L7" s="299">
        <f>consommation!K7/1000</f>
        <v>28.316024648340569</v>
      </c>
      <c r="M7" s="299">
        <f>consommation!L7/1000</f>
        <v>299.70024022600654</v>
      </c>
      <c r="N7" s="299">
        <f>consommation!M7/1000</f>
        <v>0</v>
      </c>
      <c r="O7" s="298">
        <f>consommation!N7/1000</f>
        <v>299.70024022600654</v>
      </c>
    </row>
    <row r="8" spans="2:16" ht="15" customHeight="1" x14ac:dyDescent="0.25">
      <c r="B8" s="481" t="s">
        <v>19</v>
      </c>
      <c r="C8" s="301">
        <f>consommation!B8/1000</f>
        <v>0</v>
      </c>
      <c r="D8" s="300">
        <f>consommation!C8/1000</f>
        <v>0</v>
      </c>
      <c r="E8" s="296">
        <f>consommation!D8/1000</f>
        <v>0</v>
      </c>
      <c r="F8" s="301">
        <f>consommation!E8/1000</f>
        <v>56.427895546818164</v>
      </c>
      <c r="G8" s="300">
        <f>consommation!F8/1000</f>
        <v>24.760086882899323</v>
      </c>
      <c r="H8" s="300">
        <f>consommation!G8/1000</f>
        <v>6.316459976887308</v>
      </c>
      <c r="I8" s="300">
        <f>consommation!H8/1000</f>
        <v>3.6148744097116499</v>
      </c>
      <c r="J8" s="296">
        <f>consommation!I8/1000</f>
        <v>91.119316816316442</v>
      </c>
      <c r="K8" s="298">
        <f>consommation!J8/1000</f>
        <v>91.119316816316442</v>
      </c>
      <c r="L8" s="302">
        <f>consommation!K8/1000</f>
        <v>0</v>
      </c>
      <c r="M8" s="299">
        <f>consommation!L8/1000</f>
        <v>91.119316816316442</v>
      </c>
      <c r="N8" s="302">
        <f>consommation!M8/1000</f>
        <v>0</v>
      </c>
      <c r="O8" s="298">
        <f>consommation!N8/1000</f>
        <v>91.119316816316442</v>
      </c>
    </row>
    <row r="9" spans="2:16" ht="33" customHeight="1" x14ac:dyDescent="0.25">
      <c r="B9" s="481" t="s">
        <v>20</v>
      </c>
      <c r="C9" s="301">
        <f>consommation!B9/1000</f>
        <v>70.545417198574398</v>
      </c>
      <c r="D9" s="300">
        <f>consommation!C9/1000</f>
        <v>109.71948156277516</v>
      </c>
      <c r="E9" s="296">
        <f>consommation!D9/1000</f>
        <v>180.26489876134954</v>
      </c>
      <c r="F9" s="301">
        <f>consommation!E9/1000</f>
        <v>0</v>
      </c>
      <c r="G9" s="300">
        <f>consommation!F9/1000</f>
        <v>0</v>
      </c>
      <c r="H9" s="300">
        <f>consommation!G9/1000</f>
        <v>0</v>
      </c>
      <c r="I9" s="300">
        <f>consommation!H9/1000</f>
        <v>0</v>
      </c>
      <c r="J9" s="296">
        <f>consommation!I9/1000</f>
        <v>0</v>
      </c>
      <c r="K9" s="298">
        <f>consommation!J9/1000</f>
        <v>180.26489876134954</v>
      </c>
      <c r="L9" s="302">
        <f>consommation!K9/1000</f>
        <v>28.316024648340569</v>
      </c>
      <c r="M9" s="299">
        <f>consommation!L9/1000</f>
        <v>208.58092340969012</v>
      </c>
      <c r="N9" s="302">
        <f>consommation!M9/1000</f>
        <v>0</v>
      </c>
      <c r="O9" s="298">
        <f>consommation!N9/1000</f>
        <v>208.58092340969012</v>
      </c>
    </row>
    <row r="10" spans="2:16" ht="15" customHeight="1" x14ac:dyDescent="0.25">
      <c r="B10" s="481" t="s">
        <v>21</v>
      </c>
      <c r="C10" s="301">
        <f>consommation!B10/1000</f>
        <v>0</v>
      </c>
      <c r="D10" s="300">
        <f>consommation!C10/1000</f>
        <v>0</v>
      </c>
      <c r="E10" s="296">
        <f>consommation!D10/1000</f>
        <v>0</v>
      </c>
      <c r="F10" s="301">
        <f>consommation!E10/1000</f>
        <v>0</v>
      </c>
      <c r="G10" s="300">
        <f>consommation!F10/1000</f>
        <v>0</v>
      </c>
      <c r="H10" s="300">
        <f>consommation!G10/1000</f>
        <v>0</v>
      </c>
      <c r="I10" s="300">
        <f>consommation!H10/1000</f>
        <v>0</v>
      </c>
      <c r="J10" s="296">
        <f>consommation!I10/1000</f>
        <v>0</v>
      </c>
      <c r="K10" s="298">
        <f>consommation!J10/1000</f>
        <v>0</v>
      </c>
      <c r="L10" s="302">
        <f>consommation!K10/1000</f>
        <v>0</v>
      </c>
      <c r="M10" s="299">
        <f>consommation!L10/1000</f>
        <v>0</v>
      </c>
      <c r="N10" s="302">
        <f>consommation!M10/1000</f>
        <v>0</v>
      </c>
      <c r="O10" s="298">
        <f>consommation!N10/1000</f>
        <v>0</v>
      </c>
    </row>
    <row r="11" spans="2:16" ht="15" customHeight="1" x14ac:dyDescent="0.25">
      <c r="B11" s="480" t="s">
        <v>22</v>
      </c>
      <c r="C11" s="301">
        <f>consommation!B11/1000</f>
        <v>0</v>
      </c>
      <c r="D11" s="300">
        <f>consommation!C11/1000</f>
        <v>0</v>
      </c>
      <c r="E11" s="296">
        <f>consommation!D11/1000</f>
        <v>0</v>
      </c>
      <c r="F11" s="301">
        <f>consommation!E11/1000</f>
        <v>0</v>
      </c>
      <c r="G11" s="300">
        <f>consommation!F11/1000</f>
        <v>0</v>
      </c>
      <c r="H11" s="300">
        <f>consommation!G11/1000</f>
        <v>0</v>
      </c>
      <c r="I11" s="300">
        <f>consommation!H11/1000</f>
        <v>0</v>
      </c>
      <c r="J11" s="296">
        <f>consommation!I11/1000</f>
        <v>0</v>
      </c>
      <c r="K11" s="298">
        <f>consommation!J11/1000</f>
        <v>0</v>
      </c>
      <c r="L11" s="302">
        <f>consommation!K11/1000</f>
        <v>0</v>
      </c>
      <c r="M11" s="299">
        <f>consommation!L11/1000</f>
        <v>0</v>
      </c>
      <c r="N11" s="302">
        <f>consommation!M11/1000</f>
        <v>9.3592879017566393</v>
      </c>
      <c r="O11" s="298">
        <f>consommation!N11/1000</f>
        <v>9.3592879017566393</v>
      </c>
    </row>
    <row r="12" spans="2:16" ht="15.75" x14ac:dyDescent="0.25">
      <c r="B12" s="482" t="s">
        <v>23</v>
      </c>
      <c r="C12" s="292">
        <f>consommation!B12/1000</f>
        <v>16.133015882851517</v>
      </c>
      <c r="D12" s="290">
        <f>consommation!C12/1000</f>
        <v>25.582999682997439</v>
      </c>
      <c r="E12" s="291">
        <f>consommation!D12/1000</f>
        <v>41.716015565848956</v>
      </c>
      <c r="F12" s="290">
        <f>consommation!E12/1000</f>
        <v>15.805012003524556</v>
      </c>
      <c r="G12" s="290">
        <f>consommation!F12/1000</f>
        <v>10.119135542342542</v>
      </c>
      <c r="H12" s="290">
        <f>consommation!G12/1000</f>
        <v>2.050097374686056</v>
      </c>
      <c r="I12" s="290">
        <f>consommation!H12/1000</f>
        <v>0.82609201790816689</v>
      </c>
      <c r="J12" s="291">
        <f>consommation!I12/1000</f>
        <v>28.800336938461324</v>
      </c>
      <c r="K12" s="293">
        <f>consommation!J12/1000</f>
        <v>70.516352504310277</v>
      </c>
      <c r="L12" s="294">
        <f>consommation!K12/1000</f>
        <v>1.5067956975401182</v>
      </c>
      <c r="M12" s="294">
        <f>consommation!L12/1000</f>
        <v>72.02314820185039</v>
      </c>
      <c r="N12" s="294">
        <f>consommation!M12/1000</f>
        <v>0</v>
      </c>
      <c r="O12" s="293">
        <f>consommation!N12/1000</f>
        <v>72.02314820185039</v>
      </c>
    </row>
    <row r="13" spans="2:16" ht="26.25" customHeight="1" x14ac:dyDescent="0.25">
      <c r="B13" s="483" t="s">
        <v>24</v>
      </c>
      <c r="C13" s="301">
        <f>consommation!B13/1000</f>
        <v>13.190907778089782</v>
      </c>
      <c r="D13" s="300">
        <f>consommation!C13/1000</f>
        <v>20.688504174053087</v>
      </c>
      <c r="E13" s="296">
        <f>consommation!D13/1000</f>
        <v>33.879411952142867</v>
      </c>
      <c r="F13" s="300">
        <f>consommation!E13/1000</f>
        <v>13.909160192377287</v>
      </c>
      <c r="G13" s="300">
        <f>consommation!F13/1000</f>
        <v>8.8953072036948608</v>
      </c>
      <c r="H13" s="300">
        <f>consommation!G13/1000</f>
        <v>1.7739036097959018</v>
      </c>
      <c r="I13" s="300">
        <f>consommation!H13/1000</f>
        <v>0.7335939121290419</v>
      </c>
      <c r="J13" s="296">
        <f>consommation!I13/1000</f>
        <v>25.311964917997095</v>
      </c>
      <c r="K13" s="298">
        <f>consommation!J13/1000</f>
        <v>59.191376870139962</v>
      </c>
      <c r="L13" s="300">
        <f>consommation!K13/1000</f>
        <v>1.1872757320118636</v>
      </c>
      <c r="M13" s="299">
        <f>consommation!L13/1000</f>
        <v>60.378652602151824</v>
      </c>
      <c r="N13" s="303">
        <f>consommation!M13/1000</f>
        <v>0</v>
      </c>
      <c r="O13" s="298">
        <f>consommation!N13/1000</f>
        <v>60.378652602151824</v>
      </c>
    </row>
    <row r="14" spans="2:16" ht="15" customHeight="1" x14ac:dyDescent="0.25">
      <c r="B14" s="483" t="s">
        <v>25</v>
      </c>
      <c r="C14" s="301">
        <f>consommation!B14/1000</f>
        <v>2.9421081047617346</v>
      </c>
      <c r="D14" s="300">
        <f>consommation!C14/1000</f>
        <v>4.8944955089443516</v>
      </c>
      <c r="E14" s="296">
        <f>consommation!D14/1000</f>
        <v>7.8366036137060862</v>
      </c>
      <c r="F14" s="301">
        <f>consommation!E14/1000</f>
        <v>1.8958518111472689</v>
      </c>
      <c r="G14" s="300">
        <f>consommation!F14/1000</f>
        <v>1.2238283386476811</v>
      </c>
      <c r="H14" s="300">
        <f>consommation!G14/1000</f>
        <v>0.27619376489015424</v>
      </c>
      <c r="I14" s="300">
        <f>consommation!H14/1000</f>
        <v>9.2498105779125026E-2</v>
      </c>
      <c r="J14" s="296">
        <f>consommation!I14/1000</f>
        <v>3.4883720204642295</v>
      </c>
      <c r="K14" s="298">
        <f>consommation!J14/1000</f>
        <v>11.324975634170316</v>
      </c>
      <c r="L14" s="302">
        <f>consommation!K14/1000</f>
        <v>0.31951996552825457</v>
      </c>
      <c r="M14" s="299">
        <f>consommation!L14/1000</f>
        <v>11.644495599698571</v>
      </c>
      <c r="N14" s="303">
        <f>consommation!M14/1000</f>
        <v>0</v>
      </c>
      <c r="O14" s="298">
        <f>consommation!N14/1000</f>
        <v>11.644495599698571</v>
      </c>
    </row>
    <row r="15" spans="2:16" ht="15" customHeight="1" x14ac:dyDescent="0.25">
      <c r="B15" s="482" t="s">
        <v>26</v>
      </c>
      <c r="C15" s="292">
        <f>consommation!B15/1000</f>
        <v>0.75566463464090039</v>
      </c>
      <c r="D15" s="290">
        <f>consommation!C15/1000</f>
        <v>1.0683325650998943</v>
      </c>
      <c r="E15" s="291">
        <f>consommation!D15/1000</f>
        <v>1.8239971997407947</v>
      </c>
      <c r="F15" s="292">
        <f>consommation!E15/1000</f>
        <v>1.3694992504751153</v>
      </c>
      <c r="G15" s="290">
        <f>consommation!F15/1000</f>
        <v>2.4563790199564424</v>
      </c>
      <c r="H15" s="290">
        <f>consommation!G15/1000</f>
        <v>0.47471996882592354</v>
      </c>
      <c r="I15" s="290">
        <f>consommation!H15/1000</f>
        <v>0.13059228888766788</v>
      </c>
      <c r="J15" s="291">
        <f>consommation!I15/1000</f>
        <v>4.4311905281451489</v>
      </c>
      <c r="K15" s="293">
        <f>consommation!J15/1000</f>
        <v>6.2551877278859438</v>
      </c>
      <c r="L15" s="294">
        <f>consommation!K15/1000</f>
        <v>0.47740722110315514</v>
      </c>
      <c r="M15" s="294">
        <f>consommation!L15/1000</f>
        <v>6.7325949489890995</v>
      </c>
      <c r="N15" s="294">
        <f>consommation!M15/1000</f>
        <v>0</v>
      </c>
      <c r="O15" s="293">
        <f>consommation!N15/1000</f>
        <v>6.7325949489890995</v>
      </c>
    </row>
    <row r="16" spans="2:16" ht="26.25" customHeight="1" x14ac:dyDescent="0.25">
      <c r="B16" s="480" t="s">
        <v>27</v>
      </c>
      <c r="C16" s="301">
        <f>consommation!B16/1000</f>
        <v>0.75566463464090039</v>
      </c>
      <c r="D16" s="300">
        <f>consommation!C16/1000</f>
        <v>1.0683325650998943</v>
      </c>
      <c r="E16" s="296">
        <f>consommation!D16/1000</f>
        <v>1.8239971997407947</v>
      </c>
      <c r="F16" s="301">
        <f>consommation!E16/1000</f>
        <v>1.3694992504751153</v>
      </c>
      <c r="G16" s="300">
        <f>consommation!F16/1000</f>
        <v>2.4563790199564424</v>
      </c>
      <c r="H16" s="300">
        <f>consommation!G16/1000</f>
        <v>0.47471996882592354</v>
      </c>
      <c r="I16" s="300">
        <f>consommation!H16/1000</f>
        <v>0.13059228888766788</v>
      </c>
      <c r="J16" s="296">
        <f>consommation!I16/1000</f>
        <v>4.4311905281451489</v>
      </c>
      <c r="K16" s="298">
        <f>consommation!J16/1000</f>
        <v>6.2551877278859438</v>
      </c>
      <c r="L16" s="302">
        <f>consommation!K16/1000</f>
        <v>0.47740722110315514</v>
      </c>
      <c r="M16" s="299">
        <f>consommation!L16/1000</f>
        <v>6.7325949489890995</v>
      </c>
      <c r="N16" s="302">
        <f>consommation!M16/1000</f>
        <v>0</v>
      </c>
      <c r="O16" s="298">
        <f>consommation!N16/1000</f>
        <v>6.7325949489890995</v>
      </c>
      <c r="P16" s="32"/>
    </row>
    <row r="17" spans="2:16" ht="15" customHeight="1" x14ac:dyDescent="0.25">
      <c r="B17" s="484" t="s">
        <v>28</v>
      </c>
      <c r="C17" s="292">
        <f>consommation!B17/1000</f>
        <v>12.37537497914445</v>
      </c>
      <c r="D17" s="290">
        <f>consommation!C17/1000</f>
        <v>15.931618920827731</v>
      </c>
      <c r="E17" s="291">
        <f>consommation!D17/1000</f>
        <v>28.306993899972177</v>
      </c>
      <c r="F17" s="292">
        <f>consommation!E17/1000</f>
        <v>5.2482560608368463</v>
      </c>
      <c r="G17" s="290">
        <f>consommation!F17/1000</f>
        <v>2.8153402201893725</v>
      </c>
      <c r="H17" s="290">
        <f>consommation!G17/1000</f>
        <v>0.63094877725367737</v>
      </c>
      <c r="I17" s="290">
        <f>consommation!H17/1000</f>
        <v>0.26529825105175442</v>
      </c>
      <c r="J17" s="291">
        <f>consommation!I17/1000</f>
        <v>8.9598433093316512</v>
      </c>
      <c r="K17" s="293">
        <f>consommation!J17/1000</f>
        <v>37.266837209303837</v>
      </c>
      <c r="L17" s="294">
        <f>consommation!K17/1000</f>
        <v>2.3082049792459896</v>
      </c>
      <c r="M17" s="294">
        <f>consommation!L17/1000</f>
        <v>39.575042188549823</v>
      </c>
      <c r="N17" s="294">
        <f>consommation!M17/1000</f>
        <v>0</v>
      </c>
      <c r="O17" s="293">
        <f>consommation!N17/1000</f>
        <v>39.575042188549823</v>
      </c>
      <c r="P17" s="32"/>
    </row>
    <row r="18" spans="2:16" ht="15" customHeight="1" x14ac:dyDescent="0.25">
      <c r="B18" s="480" t="s">
        <v>29</v>
      </c>
      <c r="C18" s="301">
        <f>consommation!B18/1000</f>
        <v>10.64651312427106</v>
      </c>
      <c r="D18" s="300">
        <f>consommation!C18/1000</f>
        <v>12.606178983505229</v>
      </c>
      <c r="E18" s="296">
        <f>consommation!D18/1000</f>
        <v>23.252692107776291</v>
      </c>
      <c r="F18" s="301">
        <f>consommation!E18/1000</f>
        <v>3.982355156253675</v>
      </c>
      <c r="G18" s="300">
        <f>consommation!F18/1000</f>
        <v>2.0101979250501287</v>
      </c>
      <c r="H18" s="300">
        <f>consommation!G18/1000</f>
        <v>0.4567915436525733</v>
      </c>
      <c r="I18" s="300">
        <f>consommation!H18/1000</f>
        <v>0.20273469805106653</v>
      </c>
      <c r="J18" s="296">
        <f>consommation!I18/1000</f>
        <v>6.6520793230074444</v>
      </c>
      <c r="K18" s="298">
        <f>consommation!J18/1000</f>
        <v>29.904771430783732</v>
      </c>
      <c r="L18" s="302">
        <f>consommation!K18/1000</f>
        <v>1.5845727191571886</v>
      </c>
      <c r="M18" s="299">
        <f>consommation!L18/1000</f>
        <v>31.489344149940923</v>
      </c>
      <c r="N18" s="302">
        <f>consommation!M18/1000</f>
        <v>0</v>
      </c>
      <c r="O18" s="298">
        <f>consommation!N18/1000</f>
        <v>31.489344149940923</v>
      </c>
    </row>
    <row r="19" spans="2:16" ht="15" customHeight="1" x14ac:dyDescent="0.25">
      <c r="B19" s="480" t="s">
        <v>30</v>
      </c>
      <c r="C19" s="301">
        <f>consommation!B19/1000</f>
        <v>1.7288618548733901</v>
      </c>
      <c r="D19" s="300">
        <f>consommation!C19/1000</f>
        <v>3.3254399373225012</v>
      </c>
      <c r="E19" s="296">
        <f>consommation!D19/1000</f>
        <v>5.0543017921958908</v>
      </c>
      <c r="F19" s="301">
        <f>consommation!E19/1000</f>
        <v>1.2659009045831715</v>
      </c>
      <c r="G19" s="300">
        <f>consommation!F19/1000</f>
        <v>0.80514229513924374</v>
      </c>
      <c r="H19" s="300">
        <f>consommation!G19/1000</f>
        <v>0.17415723360110408</v>
      </c>
      <c r="I19" s="300">
        <f>consommation!H19/1000</f>
        <v>6.2563553000687833E-2</v>
      </c>
      <c r="J19" s="296">
        <f>consommation!I19/1000</f>
        <v>2.3077639863242072</v>
      </c>
      <c r="K19" s="298">
        <f>consommation!J19/1000</f>
        <v>7.3620657785200985</v>
      </c>
      <c r="L19" s="302">
        <f>consommation!K19/1000</f>
        <v>0.72363226008880099</v>
      </c>
      <c r="M19" s="299">
        <f>consommation!L19/1000</f>
        <v>8.0856980386088981</v>
      </c>
      <c r="N19" s="302">
        <f>consommation!M19/1000</f>
        <v>0</v>
      </c>
      <c r="O19" s="298">
        <f>consommation!N19/1000</f>
        <v>8.0856980386088981</v>
      </c>
    </row>
    <row r="20" spans="2:16" ht="15.75" x14ac:dyDescent="0.25">
      <c r="B20" s="482" t="s">
        <v>31</v>
      </c>
      <c r="C20" s="292">
        <f>consommation!B20/1000</f>
        <v>0.16313436054045297</v>
      </c>
      <c r="D20" s="290">
        <f>consommation!C20/1000</f>
        <v>0.26191698034711647</v>
      </c>
      <c r="E20" s="291">
        <f>consommation!D20/1000</f>
        <v>0.42505134088756946</v>
      </c>
      <c r="F20" s="292">
        <f>consommation!E20/1000</f>
        <v>0.21675753396229913</v>
      </c>
      <c r="G20" s="290">
        <f>consommation!F20/1000</f>
        <v>0.46605726259267516</v>
      </c>
      <c r="H20" s="290">
        <f>consommation!G20/1000</f>
        <v>0.1144682320600215</v>
      </c>
      <c r="I20" s="290">
        <f>consommation!H20/1000</f>
        <v>3.8244187539116424E-2</v>
      </c>
      <c r="J20" s="291">
        <f>consommation!I20/1000</f>
        <v>0.83552721615411207</v>
      </c>
      <c r="K20" s="293">
        <f>consommation!J20/1000</f>
        <v>1.2605785570416814</v>
      </c>
      <c r="L20" s="294">
        <f>consommation!K20/1000</f>
        <v>0</v>
      </c>
      <c r="M20" s="294">
        <f>consommation!L20/1000</f>
        <v>1.2605785570416814</v>
      </c>
      <c r="N20" s="294">
        <f>consommation!M20/1000</f>
        <v>0</v>
      </c>
      <c r="O20" s="293">
        <f>consommation!N20/1000</f>
        <v>1.2605785570416814</v>
      </c>
    </row>
    <row r="21" spans="2:16" ht="15" customHeight="1" x14ac:dyDescent="0.25">
      <c r="B21" s="480" t="s">
        <v>32</v>
      </c>
      <c r="C21" s="301">
        <f>consommation!B21/1000</f>
        <v>0.16313436054045297</v>
      </c>
      <c r="D21" s="300">
        <f>consommation!C21/1000</f>
        <v>0.26191698034711647</v>
      </c>
      <c r="E21" s="296">
        <f>consommation!D21/1000</f>
        <v>0.42505134088756946</v>
      </c>
      <c r="F21" s="301">
        <f>consommation!E21/1000</f>
        <v>0.21675753396229913</v>
      </c>
      <c r="G21" s="300">
        <f>consommation!F21/1000</f>
        <v>0.46605726259267516</v>
      </c>
      <c r="H21" s="300">
        <f>consommation!G21/1000</f>
        <v>0.1144682320600215</v>
      </c>
      <c r="I21" s="300">
        <f>consommation!H21/1000</f>
        <v>3.8244187539116424E-2</v>
      </c>
      <c r="J21" s="296">
        <f>consommation!I21/1000</f>
        <v>0.83552721615411207</v>
      </c>
      <c r="K21" s="298">
        <f>consommation!J21/1000</f>
        <v>1.2605785570416814</v>
      </c>
      <c r="L21" s="302">
        <f>consommation!K21/1000</f>
        <v>0</v>
      </c>
      <c r="M21" s="299">
        <f>consommation!L21/1000</f>
        <v>1.2605785570416814</v>
      </c>
      <c r="N21" s="302">
        <f>consommation!M21/1000</f>
        <v>0</v>
      </c>
      <c r="O21" s="298">
        <f>consommation!N21/1000</f>
        <v>1.2605785570416814</v>
      </c>
    </row>
    <row r="22" spans="2:16" ht="15" customHeight="1" x14ac:dyDescent="0.25">
      <c r="B22" s="484" t="s">
        <v>33</v>
      </c>
      <c r="C22" s="292">
        <f>consommation!B22/1000</f>
        <v>1.578338004419189</v>
      </c>
      <c r="D22" s="290">
        <f>consommation!C22/1000</f>
        <v>2.1006543224564012</v>
      </c>
      <c r="E22" s="291">
        <f>consommation!D22/1000</f>
        <v>3.6789923268755906</v>
      </c>
      <c r="F22" s="292">
        <f>consommation!E22/1000</f>
        <v>2.3841547836126575</v>
      </c>
      <c r="G22" s="290">
        <f>consommation!F22/1000</f>
        <v>0.97530544426982824</v>
      </c>
      <c r="H22" s="290">
        <f>consommation!G22/1000</f>
        <v>0.10820423848123689</v>
      </c>
      <c r="I22" s="290">
        <f>consommation!H22/1000</f>
        <v>0.33671198568228361</v>
      </c>
      <c r="J22" s="291">
        <f>consommation!I22/1000</f>
        <v>3.8043764520460064</v>
      </c>
      <c r="K22" s="293">
        <f>consommation!J22/1000</f>
        <v>7.4833687789215961</v>
      </c>
      <c r="L22" s="294">
        <f>consommation!K22/1000</f>
        <v>0.46856074536453457</v>
      </c>
      <c r="M22" s="294">
        <f>consommation!L22/1000</f>
        <v>7.9519295242861308</v>
      </c>
      <c r="N22" s="294">
        <f>consommation!M22/1000</f>
        <v>0</v>
      </c>
      <c r="O22" s="293">
        <f>consommation!N22/1000</f>
        <v>7.9519295242861308</v>
      </c>
    </row>
    <row r="23" spans="2:16" ht="15" customHeight="1" x14ac:dyDescent="0.25">
      <c r="B23" s="480" t="s">
        <v>34</v>
      </c>
      <c r="C23" s="301">
        <f>consommation!B23/1000</f>
        <v>1.2880528244430005</v>
      </c>
      <c r="D23" s="300">
        <f>consommation!C23/1000</f>
        <v>1.9843563777852651</v>
      </c>
      <c r="E23" s="296">
        <f>consommation!D23/1000</f>
        <v>3.2724092022282658</v>
      </c>
      <c r="F23" s="301">
        <f>consommation!E23/1000</f>
        <v>0.80585692417540267</v>
      </c>
      <c r="G23" s="300">
        <f>consommation!F23/1000</f>
        <v>0.74293864484086281</v>
      </c>
      <c r="H23" s="300">
        <f>consommation!G23/1000</f>
        <v>2.0657207340455685E-2</v>
      </c>
      <c r="I23" s="300">
        <f>consommation!H23/1000</f>
        <v>0.23043115361015898</v>
      </c>
      <c r="J23" s="296">
        <f>consommation!I23/1000</f>
        <v>1.7998839299668803</v>
      </c>
      <c r="K23" s="298">
        <f>consommation!J23/1000</f>
        <v>5.0722931321951457</v>
      </c>
      <c r="L23" s="302">
        <f>consommation!K23/1000</f>
        <v>0.46856074536453457</v>
      </c>
      <c r="M23" s="299">
        <f>consommation!L23/1000</f>
        <v>5.5408538775596803</v>
      </c>
      <c r="N23" s="302">
        <f>consommation!M23/1000</f>
        <v>0</v>
      </c>
      <c r="O23" s="298">
        <f>consommation!N23/1000</f>
        <v>5.5408538775596803</v>
      </c>
    </row>
    <row r="24" spans="2:16" ht="15" customHeight="1" x14ac:dyDescent="0.25">
      <c r="B24" s="480" t="s">
        <v>35</v>
      </c>
      <c r="C24" s="301">
        <f>consommation!B24/1000</f>
        <v>0.29028517997618852</v>
      </c>
      <c r="D24" s="300">
        <f>consommation!C24/1000</f>
        <v>0.11629794467113626</v>
      </c>
      <c r="E24" s="296">
        <f>consommation!D24/1000</f>
        <v>0.40658312464732477</v>
      </c>
      <c r="F24" s="301">
        <f>consommation!E24/1000</f>
        <v>0.90301938734997644</v>
      </c>
      <c r="G24" s="300">
        <f>consommation!F24/1000</f>
        <v>0.23236679942896549</v>
      </c>
      <c r="H24" s="300">
        <f>consommation!G24/1000</f>
        <v>4.9017946723762064E-2</v>
      </c>
      <c r="I24" s="300">
        <f>consommation!H24/1000</f>
        <v>4.6812741849971078E-2</v>
      </c>
      <c r="J24" s="296">
        <f>consommation!I24/1000</f>
        <v>1.2312168753526753</v>
      </c>
      <c r="K24" s="298">
        <f>consommation!J24/1000</f>
        <v>1.6378000000000001</v>
      </c>
      <c r="L24" s="302">
        <f>consommation!K24/1000</f>
        <v>0</v>
      </c>
      <c r="M24" s="299">
        <f>consommation!L24/1000</f>
        <v>1.6378000000000001</v>
      </c>
      <c r="N24" s="302">
        <f>consommation!M24/1000</f>
        <v>0</v>
      </c>
      <c r="O24" s="298">
        <f>consommation!N24/1000</f>
        <v>1.6378000000000001</v>
      </c>
    </row>
    <row r="25" spans="2:16" ht="15" customHeight="1" thickBot="1" x14ac:dyDescent="0.3">
      <c r="B25" s="480" t="s">
        <v>36</v>
      </c>
      <c r="C25" s="328">
        <f>consommation!B25/1000</f>
        <v>0</v>
      </c>
      <c r="D25" s="329">
        <f>consommation!C25/1000</f>
        <v>0</v>
      </c>
      <c r="E25" s="330">
        <f>consommation!D25/1000</f>
        <v>0</v>
      </c>
      <c r="F25" s="328">
        <f>consommation!E25/1000</f>
        <v>0.67527847208727831</v>
      </c>
      <c r="G25" s="329">
        <f>consommation!F25/1000</f>
        <v>0</v>
      </c>
      <c r="H25" s="329">
        <f>consommation!G25/1000</f>
        <v>3.8529084417019133E-2</v>
      </c>
      <c r="I25" s="329">
        <f>consommation!H25/1000</f>
        <v>5.9468090222153616E-2</v>
      </c>
      <c r="J25" s="330">
        <f>consommation!I25/1000</f>
        <v>0.77327564672645099</v>
      </c>
      <c r="K25" s="331">
        <f>consommation!J25/1000</f>
        <v>0.77327564672645099</v>
      </c>
      <c r="L25" s="332">
        <f>consommation!K25/1000</f>
        <v>0</v>
      </c>
      <c r="M25" s="333">
        <f>consommation!L25/1000</f>
        <v>0.77327564672645099</v>
      </c>
      <c r="N25" s="332">
        <f>consommation!M25/1000</f>
        <v>0</v>
      </c>
      <c r="O25" s="331">
        <f>consommation!N25/1000</f>
        <v>0.77327564672645099</v>
      </c>
    </row>
    <row r="26" spans="2:16" ht="15" customHeight="1" thickBot="1" x14ac:dyDescent="0.3">
      <c r="B26" s="485" t="s">
        <v>37</v>
      </c>
      <c r="C26" s="318">
        <f>consommation!B26/1000</f>
        <v>101.5509450601709</v>
      </c>
      <c r="D26" s="318">
        <f>consommation!C26/1000</f>
        <v>154.66500403450374</v>
      </c>
      <c r="E26" s="319">
        <f>consommation!D26/1000</f>
        <v>256.21594909467461</v>
      </c>
      <c r="F26" s="318">
        <f>consommation!E26/1000</f>
        <v>81.451575179229636</v>
      </c>
      <c r="G26" s="318">
        <f>consommation!F26/1000</f>
        <v>41.59230437225019</v>
      </c>
      <c r="H26" s="318">
        <f>consommation!G26/1000</f>
        <v>9.6948985681942226</v>
      </c>
      <c r="I26" s="318">
        <f>consommation!H26/1000</f>
        <v>5.2118131407806398</v>
      </c>
      <c r="J26" s="319">
        <f>consommation!I26/1000</f>
        <v>137.95059126045467</v>
      </c>
      <c r="K26" s="320">
        <f>consommation!J26/1000</f>
        <v>394.16654035512931</v>
      </c>
      <c r="L26" s="321">
        <f>consommation!K26/1000</f>
        <v>33.076993291594363</v>
      </c>
      <c r="M26" s="321">
        <f>consommation!L26/1000</f>
        <v>427.24353364672368</v>
      </c>
      <c r="N26" s="321">
        <f>consommation!M26/1000</f>
        <v>9.3592879017566393</v>
      </c>
      <c r="O26" s="322">
        <f>consommation!N26/1000</f>
        <v>436.60282154848034</v>
      </c>
    </row>
    <row r="27" spans="2:16" ht="15" customHeight="1" thickBot="1" x14ac:dyDescent="0.3">
      <c r="B27" s="486" t="s">
        <v>38</v>
      </c>
      <c r="C27" s="295">
        <f>consommation!B27/1000</f>
        <v>-0.37204522657800626</v>
      </c>
      <c r="D27" s="295">
        <f>consommation!C27/1000</f>
        <v>-7.601752124688288E-2</v>
      </c>
      <c r="E27" s="308">
        <f>consommation!D27/1000</f>
        <v>-0.44806274782488914</v>
      </c>
      <c r="F27" s="295">
        <f>consommation!E27/1000</f>
        <v>-8.0700892161139404</v>
      </c>
      <c r="G27" s="295">
        <f>consommation!F27/1000</f>
        <v>-7.38800895835106</v>
      </c>
      <c r="H27" s="295">
        <f>consommation!G27/1000</f>
        <v>-0.71199090751752026</v>
      </c>
      <c r="I27" s="295">
        <f>consommation!H27/1000</f>
        <v>-0.22987495603464098</v>
      </c>
      <c r="J27" s="308">
        <f>consommation!I27/1000</f>
        <v>-16.399964038017163</v>
      </c>
      <c r="K27" s="309">
        <f>consommation!J27/1000</f>
        <v>-16.848026785842052</v>
      </c>
      <c r="L27" s="299">
        <f>consommation!K27/1000</f>
        <v>0</v>
      </c>
      <c r="M27" s="299">
        <f>consommation!L27/1000</f>
        <v>-16.848026785842052</v>
      </c>
      <c r="N27" s="299">
        <f>consommation!M27/1000</f>
        <v>-3.2339781755949097</v>
      </c>
      <c r="O27" s="298">
        <f>consommation!N27/1000</f>
        <v>-20.082004961436965</v>
      </c>
    </row>
    <row r="28" spans="2:16" ht="15" customHeight="1" thickBot="1" x14ac:dyDescent="0.3">
      <c r="B28" s="487" t="s">
        <v>39</v>
      </c>
      <c r="C28" s="304">
        <f>consommation!B28/1000</f>
        <v>101.17889983359291</v>
      </c>
      <c r="D28" s="304">
        <f>consommation!C28/1000</f>
        <v>154.58898651325686</v>
      </c>
      <c r="E28" s="305">
        <f>consommation!D28/1000</f>
        <v>255.76788634684976</v>
      </c>
      <c r="F28" s="310">
        <f>consommation!E28/1000</f>
        <v>73.381485963115708</v>
      </c>
      <c r="G28" s="304">
        <f>consommation!F28/1000</f>
        <v>34.204295413899132</v>
      </c>
      <c r="H28" s="304">
        <f>consommation!G28/1000</f>
        <v>8.9829076606767035</v>
      </c>
      <c r="I28" s="304">
        <f>consommation!H28/1000</f>
        <v>4.9819381847459985</v>
      </c>
      <c r="J28" s="305">
        <f>consommation!I28/1000</f>
        <v>121.55062722243751</v>
      </c>
      <c r="K28" s="306">
        <f>consommation!J28/1000</f>
        <v>377.31851356928729</v>
      </c>
      <c r="L28" s="307">
        <f>consommation!K28/1000</f>
        <v>33.076993291594363</v>
      </c>
      <c r="M28" s="307">
        <f>consommation!L28/1000</f>
        <v>410.39550686088165</v>
      </c>
      <c r="N28" s="307">
        <f>consommation!M28/1000</f>
        <v>6.1253097261617295</v>
      </c>
      <c r="O28" s="307">
        <f>consommation!N28/1000</f>
        <v>416.52081658704333</v>
      </c>
    </row>
    <row r="29" spans="2:16" ht="15" customHeight="1" thickBot="1" x14ac:dyDescent="0.3">
      <c r="B29" s="488" t="s">
        <v>40</v>
      </c>
      <c r="C29" s="311">
        <f>consommation!B29/1000</f>
        <v>0.66025705919789934</v>
      </c>
      <c r="D29" s="311">
        <f>consommation!C29/1000</f>
        <v>0.78698601818831726</v>
      </c>
      <c r="E29" s="312">
        <f>consommation!D29/1000</f>
        <v>1.4472430773862166</v>
      </c>
      <c r="F29" s="313">
        <f>consommation!E29/1000</f>
        <v>0.27951672000138289</v>
      </c>
      <c r="G29" s="311">
        <f>consommation!F29/1000</f>
        <v>0.19394967036578756</v>
      </c>
      <c r="H29" s="311">
        <f>consommation!G29/1000</f>
        <v>4.157330237758896E-2</v>
      </c>
      <c r="I29" s="311">
        <f>consommation!H29/1000</f>
        <v>1.6052586230867461E-2</v>
      </c>
      <c r="J29" s="489">
        <f>consommation!I29/1000</f>
        <v>0.53109227897562683</v>
      </c>
      <c r="K29" s="314">
        <f>consommation!J29/1000</f>
        <v>1.9783353563618433</v>
      </c>
      <c r="L29" s="311">
        <f>consommation!K29/1000</f>
        <v>0.10919750963326676</v>
      </c>
      <c r="M29" s="315">
        <f>consommation!L29/1000</f>
        <v>2.0875328659951102</v>
      </c>
      <c r="N29" s="316">
        <f>consommation!M29/1000</f>
        <v>0</v>
      </c>
      <c r="O29" s="317">
        <f>consommation!N29/1000</f>
        <v>2.0875328659951102</v>
      </c>
    </row>
    <row r="30" spans="2:16" s="5" customFormat="1" x14ac:dyDescent="0.25">
      <c r="B30" s="474" t="s">
        <v>154</v>
      </c>
      <c r="C30" s="55"/>
      <c r="D30" s="55"/>
      <c r="E30" s="55"/>
      <c r="F30" s="55"/>
      <c r="G30" s="55"/>
      <c r="H30" s="55"/>
      <c r="I30" s="55"/>
      <c r="J30" s="55"/>
      <c r="K30" s="55"/>
      <c r="L30" s="55"/>
      <c r="M30" s="52"/>
      <c r="N30" s="52"/>
      <c r="O30" s="52"/>
    </row>
    <row r="31" spans="2:16" s="5" customFormat="1" x14ac:dyDescent="0.25">
      <c r="B31" s="475" t="s">
        <v>153</v>
      </c>
      <c r="C31" s="55"/>
      <c r="D31" s="55"/>
      <c r="E31" s="55"/>
      <c r="F31" s="55"/>
      <c r="G31" s="55"/>
      <c r="H31" s="55"/>
      <c r="I31" s="55"/>
      <c r="J31" s="55"/>
      <c r="K31" s="55"/>
      <c r="L31" s="55"/>
      <c r="M31" s="52"/>
      <c r="N31" s="52"/>
      <c r="O31" s="52"/>
    </row>
    <row r="32" spans="2:16" s="5" customFormat="1" x14ac:dyDescent="0.25">
      <c r="B32" s="475" t="s">
        <v>45</v>
      </c>
      <c r="C32" s="55"/>
      <c r="D32" s="55"/>
      <c r="E32" s="55"/>
      <c r="F32" s="55"/>
      <c r="G32" s="55"/>
      <c r="H32" s="55"/>
      <c r="I32" s="55"/>
      <c r="J32" s="55"/>
      <c r="K32" s="55"/>
      <c r="L32" s="55"/>
      <c r="M32" s="52"/>
      <c r="N32" s="52"/>
      <c r="O32" s="52"/>
    </row>
    <row r="33" spans="2:15" s="5" customFormat="1" x14ac:dyDescent="0.25">
      <c r="B33" s="475" t="s">
        <v>46</v>
      </c>
      <c r="C33" s="55"/>
      <c r="D33" s="55"/>
      <c r="E33" s="55"/>
      <c r="F33" s="55"/>
      <c r="G33" s="55"/>
      <c r="H33" s="55"/>
      <c r="I33" s="55"/>
      <c r="J33" s="55"/>
      <c r="K33" s="55"/>
      <c r="L33" s="55"/>
      <c r="M33" s="52"/>
      <c r="N33" s="52"/>
      <c r="O33" s="52"/>
    </row>
    <row r="35" spans="2:15" x14ac:dyDescent="0.25">
      <c r="B35" s="57" t="s">
        <v>47</v>
      </c>
    </row>
  </sheetData>
  <mergeCells count="8">
    <mergeCell ref="C3:K3"/>
    <mergeCell ref="L3:L5"/>
    <mergeCell ref="M3:M5"/>
    <mergeCell ref="N3:N5"/>
    <mergeCell ref="O3:O5"/>
    <mergeCell ref="C4:E4"/>
    <mergeCell ref="F4:J4"/>
    <mergeCell ref="K4:K5"/>
  </mergeCells>
  <hyperlinks>
    <hyperlink ref="B35" location="Sommaire!A1" display="Sommaire" xr:uid="{00000000-0004-0000-0100-000000000000}"/>
  </hyperlink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2"/>
  <sheetViews>
    <sheetView topLeftCell="E26" workbookViewId="0">
      <selection activeCell="B7" sqref="B7:O40"/>
    </sheetView>
  </sheetViews>
  <sheetFormatPr baseColWidth="10" defaultColWidth="11.42578125" defaultRowHeight="15" x14ac:dyDescent="0.25"/>
  <cols>
    <col min="1" max="1" width="34.42578125" style="5" customWidth="1"/>
    <col min="2" max="16384" width="11.42578125" style="5"/>
  </cols>
  <sheetData>
    <row r="1" spans="1:16" x14ac:dyDescent="0.25">
      <c r="A1" s="1" t="s">
        <v>48</v>
      </c>
      <c r="B1" s="4"/>
      <c r="C1" s="4"/>
      <c r="D1" s="4"/>
      <c r="E1" s="4"/>
      <c r="F1" s="4"/>
      <c r="G1" s="4"/>
      <c r="H1" s="4"/>
      <c r="I1" s="4"/>
      <c r="J1" s="4"/>
      <c r="K1" s="4"/>
      <c r="L1" s="4"/>
      <c r="M1" s="4"/>
      <c r="N1" s="4"/>
      <c r="O1" s="4"/>
      <c r="P1" s="59"/>
    </row>
    <row r="2" spans="1:16" x14ac:dyDescent="0.25">
      <c r="A2" s="60" t="s">
        <v>49</v>
      </c>
      <c r="B2" s="4"/>
      <c r="C2" s="4"/>
      <c r="D2" s="4"/>
      <c r="E2" s="4"/>
      <c r="F2" s="4"/>
      <c r="G2" s="4"/>
      <c r="H2" s="4"/>
      <c r="I2" s="4"/>
      <c r="J2" s="4"/>
      <c r="K2" s="4"/>
      <c r="L2" s="4"/>
      <c r="M2" s="4"/>
      <c r="N2" s="4"/>
      <c r="O2" s="4"/>
      <c r="P2" s="59"/>
    </row>
    <row r="3" spans="1:16" ht="15.75" thickBot="1" x14ac:dyDescent="0.3">
      <c r="A3" s="1"/>
      <c r="B3" s="61"/>
      <c r="C3" s="61"/>
      <c r="D3" s="61"/>
      <c r="E3" s="61"/>
      <c r="F3" s="61"/>
      <c r="G3" s="61"/>
      <c r="H3" s="61"/>
      <c r="I3" s="61"/>
      <c r="J3" s="61"/>
      <c r="K3" s="61"/>
      <c r="L3" s="61"/>
      <c r="M3" s="61"/>
      <c r="N3" s="61"/>
      <c r="O3" s="4"/>
      <c r="P3" s="62"/>
    </row>
    <row r="4" spans="1:16" ht="15" customHeight="1" x14ac:dyDescent="0.25">
      <c r="A4" s="63"/>
      <c r="B4" s="436" t="s">
        <v>1</v>
      </c>
      <c r="C4" s="437"/>
      <c r="D4" s="437"/>
      <c r="E4" s="437"/>
      <c r="F4" s="437"/>
      <c r="G4" s="437"/>
      <c r="H4" s="437"/>
      <c r="I4" s="437"/>
      <c r="J4" s="438"/>
      <c r="K4" s="439" t="s">
        <v>2</v>
      </c>
      <c r="L4" s="439" t="s">
        <v>50</v>
      </c>
      <c r="M4" s="439" t="s">
        <v>3</v>
      </c>
      <c r="N4" s="439" t="s">
        <v>4</v>
      </c>
      <c r="O4" s="439" t="s">
        <v>5</v>
      </c>
      <c r="P4" s="64"/>
    </row>
    <row r="5" spans="1:16" x14ac:dyDescent="0.25">
      <c r="A5" s="65" t="s">
        <v>6</v>
      </c>
      <c r="B5" s="442" t="s">
        <v>7</v>
      </c>
      <c r="C5" s="443"/>
      <c r="D5" s="444"/>
      <c r="E5" s="445" t="s">
        <v>8</v>
      </c>
      <c r="F5" s="443"/>
      <c r="G5" s="443"/>
      <c r="H5" s="443"/>
      <c r="I5" s="444"/>
      <c r="J5" s="446" t="s">
        <v>9</v>
      </c>
      <c r="K5" s="440"/>
      <c r="L5" s="440"/>
      <c r="M5" s="440"/>
      <c r="N5" s="440"/>
      <c r="O5" s="440"/>
      <c r="P5" s="66"/>
    </row>
    <row r="6" spans="1:16" ht="34.5" thickBot="1" x14ac:dyDescent="0.3">
      <c r="A6" s="67"/>
      <c r="B6" s="68" t="s">
        <v>10</v>
      </c>
      <c r="C6" s="69" t="s">
        <v>11</v>
      </c>
      <c r="D6" s="70" t="s">
        <v>9</v>
      </c>
      <c r="E6" s="68" t="s">
        <v>12</v>
      </c>
      <c r="F6" s="68" t="s">
        <v>13</v>
      </c>
      <c r="G6" s="68" t="s">
        <v>14</v>
      </c>
      <c r="H6" s="69" t="s">
        <v>15</v>
      </c>
      <c r="I6" s="71" t="s">
        <v>16</v>
      </c>
      <c r="J6" s="447"/>
      <c r="K6" s="441"/>
      <c r="L6" s="441"/>
      <c r="M6" s="441"/>
      <c r="N6" s="441"/>
      <c r="O6" s="441"/>
      <c r="P6" s="72"/>
    </row>
    <row r="7" spans="1:16" ht="26.25" customHeight="1" x14ac:dyDescent="0.25">
      <c r="A7" s="73" t="s">
        <v>51</v>
      </c>
      <c r="B7" s="74">
        <v>457.77910425195211</v>
      </c>
      <c r="C7" s="74">
        <v>637.73906852941047</v>
      </c>
      <c r="D7" s="75">
        <v>1095.5181727813626</v>
      </c>
      <c r="E7" s="74">
        <v>1002.3963335341811</v>
      </c>
      <c r="F7" s="74">
        <v>2047.4416996192933</v>
      </c>
      <c r="G7" s="74">
        <v>541.70297354884951</v>
      </c>
      <c r="H7" s="74">
        <v>93.927500093493578</v>
      </c>
      <c r="I7" s="75">
        <v>3685.4685067958176</v>
      </c>
      <c r="J7" s="76">
        <v>4780.9866795771804</v>
      </c>
      <c r="K7" s="74">
        <v>290.12241728069802</v>
      </c>
      <c r="L7" s="74">
        <v>729.30216514923188</v>
      </c>
      <c r="M7" s="77">
        <v>5800.4112620071101</v>
      </c>
      <c r="N7" s="74">
        <v>1667.0575788705453</v>
      </c>
      <c r="O7" s="77">
        <v>7467.4688408776556</v>
      </c>
      <c r="P7" s="64"/>
    </row>
    <row r="8" spans="1:16" ht="26.25" customHeight="1" x14ac:dyDescent="0.25">
      <c r="A8" s="78" t="s">
        <v>52</v>
      </c>
      <c r="B8" s="79">
        <v>457.77910425195211</v>
      </c>
      <c r="C8" s="79">
        <v>637.73906852941047</v>
      </c>
      <c r="D8" s="80">
        <v>1095.5181727813626</v>
      </c>
      <c r="E8" s="79">
        <v>1002.3963335341811</v>
      </c>
      <c r="F8" s="79">
        <v>2047.4416996192933</v>
      </c>
      <c r="G8" s="79">
        <v>541.70297354884951</v>
      </c>
      <c r="H8" s="79">
        <v>93.927500093493578</v>
      </c>
      <c r="I8" s="80">
        <v>3685.4685067958176</v>
      </c>
      <c r="J8" s="81">
        <v>4780.9866795771804</v>
      </c>
      <c r="K8" s="79">
        <v>290.12241728069802</v>
      </c>
      <c r="L8" s="79">
        <v>729.30216514923188</v>
      </c>
      <c r="M8" s="82">
        <v>5800.4112620071101</v>
      </c>
      <c r="N8" s="79">
        <v>1667.0575788705453</v>
      </c>
      <c r="O8" s="82">
        <v>7467.4688408776556</v>
      </c>
      <c r="P8" s="64"/>
    </row>
    <row r="9" spans="1:16" ht="15" customHeight="1" x14ac:dyDescent="0.25">
      <c r="A9" s="73" t="s">
        <v>53</v>
      </c>
      <c r="B9" s="74">
        <v>2176.5903655725288</v>
      </c>
      <c r="C9" s="74">
        <v>3234.6142542735124</v>
      </c>
      <c r="D9" s="75">
        <v>5411.2046198460412</v>
      </c>
      <c r="E9" s="74">
        <v>5779.2552648897909</v>
      </c>
      <c r="F9" s="74">
        <v>1480.7909303601814</v>
      </c>
      <c r="G9" s="74">
        <v>348.75711787493748</v>
      </c>
      <c r="H9" s="74">
        <v>469.3303628129205</v>
      </c>
      <c r="I9" s="75">
        <v>8078.13367593783</v>
      </c>
      <c r="J9" s="76">
        <v>13489.338295783871</v>
      </c>
      <c r="K9" s="74">
        <v>746.15331394787711</v>
      </c>
      <c r="L9" s="74">
        <v>686.74231959356996</v>
      </c>
      <c r="M9" s="77">
        <v>14922.233929325319</v>
      </c>
      <c r="N9" s="74">
        <v>2655.8299572174506</v>
      </c>
      <c r="O9" s="77">
        <v>17578.063886542768</v>
      </c>
      <c r="P9" s="64"/>
    </row>
    <row r="10" spans="1:16" ht="15" customHeight="1" x14ac:dyDescent="0.25">
      <c r="A10" s="78" t="s">
        <v>54</v>
      </c>
      <c r="B10" s="79">
        <v>483.74995421562051</v>
      </c>
      <c r="C10" s="79">
        <v>660.28660836740551</v>
      </c>
      <c r="D10" s="80">
        <v>1144.0365625830259</v>
      </c>
      <c r="E10" s="79">
        <v>883.7642917756009</v>
      </c>
      <c r="F10" s="79">
        <v>691.65765198710733</v>
      </c>
      <c r="G10" s="79">
        <v>156.09340369458295</v>
      </c>
      <c r="H10" s="79">
        <v>81.520268007860011</v>
      </c>
      <c r="I10" s="80">
        <v>1813.0356154651513</v>
      </c>
      <c r="J10" s="81">
        <v>2957.0721780481772</v>
      </c>
      <c r="K10" s="79">
        <v>0</v>
      </c>
      <c r="L10" s="79">
        <v>0</v>
      </c>
      <c r="M10" s="82">
        <v>2957.0721780481772</v>
      </c>
      <c r="N10" s="79">
        <v>1258.8225968655354</v>
      </c>
      <c r="O10" s="82">
        <v>4215.8947749137124</v>
      </c>
      <c r="P10" s="64"/>
    </row>
    <row r="11" spans="1:16" ht="15" customHeight="1" x14ac:dyDescent="0.25">
      <c r="A11" s="78" t="s">
        <v>55</v>
      </c>
      <c r="B11" s="79">
        <v>1410.9083439714882</v>
      </c>
      <c r="C11" s="79">
        <v>2194.389631255503</v>
      </c>
      <c r="D11" s="80">
        <v>3605.2979752269912</v>
      </c>
      <c r="E11" s="79">
        <v>1128.5579109363634</v>
      </c>
      <c r="F11" s="79">
        <v>495.20173765798648</v>
      </c>
      <c r="G11" s="79">
        <v>126.32919953774616</v>
      </c>
      <c r="H11" s="79">
        <v>72.297488194232997</v>
      </c>
      <c r="I11" s="80">
        <v>1822.3863363263292</v>
      </c>
      <c r="J11" s="81">
        <v>5427.6843115533202</v>
      </c>
      <c r="K11" s="79">
        <v>566.32049296681134</v>
      </c>
      <c r="L11" s="79">
        <v>496.32518106286869</v>
      </c>
      <c r="M11" s="82">
        <v>6490.3299855830001</v>
      </c>
      <c r="N11" s="79">
        <v>1113.7577270751831</v>
      </c>
      <c r="O11" s="82">
        <v>7604.0877126581836</v>
      </c>
      <c r="P11" s="64"/>
    </row>
    <row r="12" spans="1:16" ht="15" customHeight="1" x14ac:dyDescent="0.25">
      <c r="A12" s="78" t="s">
        <v>56</v>
      </c>
      <c r="B12" s="79">
        <v>0</v>
      </c>
      <c r="C12" s="79">
        <v>0</v>
      </c>
      <c r="D12" s="80">
        <v>0</v>
      </c>
      <c r="E12" s="79">
        <v>2166.2419297805868</v>
      </c>
      <c r="F12" s="79">
        <v>0</v>
      </c>
      <c r="G12" s="79">
        <v>0</v>
      </c>
      <c r="H12" s="79">
        <v>275.3633062358482</v>
      </c>
      <c r="I12" s="80">
        <v>2441.6052360164349</v>
      </c>
      <c r="J12" s="81">
        <v>2441.6052360164349</v>
      </c>
      <c r="K12" s="79">
        <v>0</v>
      </c>
      <c r="L12" s="79">
        <v>0</v>
      </c>
      <c r="M12" s="82">
        <v>2441.6052360164349</v>
      </c>
      <c r="N12" s="79">
        <v>215.13765965777404</v>
      </c>
      <c r="O12" s="82">
        <v>2656.7428956742087</v>
      </c>
      <c r="P12" s="64"/>
    </row>
    <row r="13" spans="1:16" ht="15" customHeight="1" x14ac:dyDescent="0.25">
      <c r="A13" s="78" t="s">
        <v>57</v>
      </c>
      <c r="B13" s="79">
        <v>281.93206738542</v>
      </c>
      <c r="C13" s="79">
        <v>379.93801465060369</v>
      </c>
      <c r="D13" s="80">
        <v>661.87008203602363</v>
      </c>
      <c r="E13" s="79">
        <v>1600.6911323972395</v>
      </c>
      <c r="F13" s="79">
        <v>293.93154071508758</v>
      </c>
      <c r="G13" s="79">
        <v>66.334514642608397</v>
      </c>
      <c r="H13" s="79">
        <v>40.149300374979319</v>
      </c>
      <c r="I13" s="80">
        <v>2001.1064881299146</v>
      </c>
      <c r="J13" s="81">
        <v>2662.976570165938</v>
      </c>
      <c r="K13" s="79">
        <v>179.83282098106579</v>
      </c>
      <c r="L13" s="79">
        <v>190.41713853070129</v>
      </c>
      <c r="M13" s="82">
        <v>3033.226529677705</v>
      </c>
      <c r="N13" s="79">
        <v>68.11197361895789</v>
      </c>
      <c r="O13" s="82">
        <v>3101.338503296663</v>
      </c>
      <c r="P13" s="64"/>
    </row>
    <row r="14" spans="1:16" x14ac:dyDescent="0.25">
      <c r="A14" s="83" t="s">
        <v>58</v>
      </c>
      <c r="B14" s="74">
        <v>54.378120180150987</v>
      </c>
      <c r="C14" s="74">
        <v>87.305660115705479</v>
      </c>
      <c r="D14" s="75">
        <v>141.68378029585648</v>
      </c>
      <c r="E14" s="74">
        <v>95.488286312074081</v>
      </c>
      <c r="F14" s="74">
        <v>4295.7503528738598</v>
      </c>
      <c r="G14" s="74">
        <v>987.86317817182089</v>
      </c>
      <c r="H14" s="74">
        <v>16.134399145653113</v>
      </c>
      <c r="I14" s="75">
        <v>5395.2362165034074</v>
      </c>
      <c r="J14" s="76">
        <v>5536.9199967992636</v>
      </c>
      <c r="K14" s="74">
        <v>195.57180282366338</v>
      </c>
      <c r="L14" s="74">
        <v>207.082460630996</v>
      </c>
      <c r="M14" s="77">
        <v>5939.5742602539231</v>
      </c>
      <c r="N14" s="74">
        <v>2603.4985046771358</v>
      </c>
      <c r="O14" s="77">
        <v>8543.0727649310593</v>
      </c>
      <c r="P14" s="64"/>
    </row>
    <row r="15" spans="1:16" ht="26.25" customHeight="1" x14ac:dyDescent="0.25">
      <c r="A15" s="78" t="s">
        <v>59</v>
      </c>
      <c r="B15" s="79">
        <v>54.378120180150987</v>
      </c>
      <c r="C15" s="79">
        <v>87.305660115705479</v>
      </c>
      <c r="D15" s="80">
        <v>141.68378029585648</v>
      </c>
      <c r="E15" s="79">
        <v>95.488286312074081</v>
      </c>
      <c r="F15" s="79">
        <v>162.03605699827278</v>
      </c>
      <c r="G15" s="79">
        <v>66.083267955104077</v>
      </c>
      <c r="H15" s="79">
        <v>16.134399145653113</v>
      </c>
      <c r="I15" s="80">
        <v>339.74201041110405</v>
      </c>
      <c r="J15" s="81">
        <v>481.42579070696053</v>
      </c>
      <c r="K15" s="79">
        <v>195.57180282366338</v>
      </c>
      <c r="L15" s="79">
        <v>207.082460630996</v>
      </c>
      <c r="M15" s="82">
        <v>884.08005416161996</v>
      </c>
      <c r="N15" s="79">
        <v>2603.4985046771358</v>
      </c>
      <c r="O15" s="82">
        <v>3487.5785588387557</v>
      </c>
      <c r="P15" s="64"/>
    </row>
    <row r="16" spans="1:16" ht="15" customHeight="1" x14ac:dyDescent="0.25">
      <c r="A16" s="78" t="s">
        <v>60</v>
      </c>
      <c r="B16" s="79">
        <v>0</v>
      </c>
      <c r="C16" s="79">
        <v>0</v>
      </c>
      <c r="D16" s="80">
        <v>0</v>
      </c>
      <c r="E16" s="79">
        <v>0</v>
      </c>
      <c r="F16" s="79">
        <v>4133.7142958755867</v>
      </c>
      <c r="G16" s="79">
        <v>921.77991021671687</v>
      </c>
      <c r="H16" s="79">
        <v>0</v>
      </c>
      <c r="I16" s="80">
        <v>5055.494206092304</v>
      </c>
      <c r="J16" s="81">
        <v>5055.494206092304</v>
      </c>
      <c r="K16" s="79">
        <v>0</v>
      </c>
      <c r="L16" s="79">
        <v>0</v>
      </c>
      <c r="M16" s="82">
        <v>5055.494206092304</v>
      </c>
      <c r="N16" s="79">
        <v>0</v>
      </c>
      <c r="O16" s="82">
        <v>5055.494206092304</v>
      </c>
      <c r="P16" s="64"/>
    </row>
    <row r="17" spans="1:16" x14ac:dyDescent="0.25">
      <c r="A17" s="83" t="s">
        <v>61</v>
      </c>
      <c r="B17" s="74">
        <v>6136.8068814840808</v>
      </c>
      <c r="C17" s="74">
        <v>9454.2798582623873</v>
      </c>
      <c r="D17" s="75">
        <v>15591.086739746468</v>
      </c>
      <c r="E17" s="74">
        <v>12159.696862416431</v>
      </c>
      <c r="F17" s="74">
        <v>2468.9070660342422</v>
      </c>
      <c r="G17" s="74">
        <v>557.18332073057877</v>
      </c>
      <c r="H17" s="74">
        <v>1549.2836483028959</v>
      </c>
      <c r="I17" s="75">
        <v>16735.070897484147</v>
      </c>
      <c r="J17" s="76">
        <v>32326.157637230615</v>
      </c>
      <c r="K17" s="74">
        <v>2232.1788010120003</v>
      </c>
      <c r="L17" s="74">
        <v>2403.7947200826879</v>
      </c>
      <c r="M17" s="77">
        <v>36962.131158325305</v>
      </c>
      <c r="N17" s="74">
        <v>126.83018265760316</v>
      </c>
      <c r="O17" s="77">
        <v>37088.961340982911</v>
      </c>
      <c r="P17" s="64"/>
    </row>
    <row r="18" spans="1:16" ht="15" customHeight="1" x14ac:dyDescent="0.25">
      <c r="A18" s="78" t="s">
        <v>62</v>
      </c>
      <c r="B18" s="79">
        <v>6136.8068814840808</v>
      </c>
      <c r="C18" s="79">
        <v>9454.2798582623873</v>
      </c>
      <c r="D18" s="80">
        <v>15591.086739746468</v>
      </c>
      <c r="E18" s="79">
        <v>4061.2439455238914</v>
      </c>
      <c r="F18" s="79">
        <v>2468.9070660342422</v>
      </c>
      <c r="G18" s="79">
        <v>557.18332073057877</v>
      </c>
      <c r="H18" s="79">
        <v>1175.0977068701329</v>
      </c>
      <c r="I18" s="80">
        <v>8262.4320391588444</v>
      </c>
      <c r="J18" s="81">
        <v>23853.518778905313</v>
      </c>
      <c r="K18" s="79">
        <v>2232.1788010120003</v>
      </c>
      <c r="L18" s="79">
        <v>2310.7947200826879</v>
      </c>
      <c r="M18" s="82">
        <v>28396.492300000002</v>
      </c>
      <c r="N18" s="79">
        <v>34.939495656543684</v>
      </c>
      <c r="O18" s="82">
        <v>28431.431795656546</v>
      </c>
      <c r="P18" s="64"/>
    </row>
    <row r="19" spans="1:16" ht="15" customHeight="1" x14ac:dyDescent="0.25">
      <c r="A19" s="78" t="s">
        <v>63</v>
      </c>
      <c r="B19" s="79">
        <v>0</v>
      </c>
      <c r="C19" s="79">
        <v>0</v>
      </c>
      <c r="D19" s="80">
        <v>0</v>
      </c>
      <c r="E19" s="79">
        <v>8098.4529168925401</v>
      </c>
      <c r="F19" s="79">
        <v>0</v>
      </c>
      <c r="G19" s="79">
        <v>0</v>
      </c>
      <c r="H19" s="79">
        <v>374.18594143276295</v>
      </c>
      <c r="I19" s="80">
        <v>8472.6388583253029</v>
      </c>
      <c r="J19" s="81">
        <v>8472.6388583253029</v>
      </c>
      <c r="K19" s="79">
        <v>0</v>
      </c>
      <c r="L19" s="79">
        <v>93</v>
      </c>
      <c r="M19" s="82">
        <v>8565.6388583253029</v>
      </c>
      <c r="N19" s="79">
        <v>91.890687001059476</v>
      </c>
      <c r="O19" s="82">
        <v>8657.5295453263625</v>
      </c>
      <c r="P19" s="59"/>
    </row>
    <row r="20" spans="1:16" x14ac:dyDescent="0.25">
      <c r="A20" s="83" t="s">
        <v>64</v>
      </c>
      <c r="B20" s="84">
        <v>18523.834446745404</v>
      </c>
      <c r="C20" s="84">
        <v>7331.0123920771321</v>
      </c>
      <c r="D20" s="75">
        <v>25854.846838822537</v>
      </c>
      <c r="E20" s="84">
        <v>2848.4448842052934</v>
      </c>
      <c r="F20" s="84">
        <v>2356.7502114150125</v>
      </c>
      <c r="G20" s="84">
        <v>259.20162048661928</v>
      </c>
      <c r="H20" s="84">
        <v>0</v>
      </c>
      <c r="I20" s="75">
        <v>5464.3967161069249</v>
      </c>
      <c r="J20" s="76">
        <v>31319.243554929461</v>
      </c>
      <c r="K20" s="84">
        <v>1687.0223756829653</v>
      </c>
      <c r="L20" s="84">
        <v>0</v>
      </c>
      <c r="M20" s="77">
        <v>33006.265930612426</v>
      </c>
      <c r="N20" s="84">
        <v>539.03202645878673</v>
      </c>
      <c r="O20" s="77">
        <v>33545.297957071212</v>
      </c>
      <c r="P20" s="59"/>
    </row>
    <row r="21" spans="1:16" ht="15" customHeight="1" x14ac:dyDescent="0.25">
      <c r="A21" s="78" t="s">
        <v>65</v>
      </c>
      <c r="B21" s="79">
        <v>18523.834446745404</v>
      </c>
      <c r="C21" s="79">
        <v>7331.0123920771321</v>
      </c>
      <c r="D21" s="80">
        <v>25854.846838822537</v>
      </c>
      <c r="E21" s="79">
        <v>2848.4448842052934</v>
      </c>
      <c r="F21" s="79">
        <v>2356.7502114150125</v>
      </c>
      <c r="G21" s="79">
        <v>259.20162048661928</v>
      </c>
      <c r="H21" s="79">
        <v>0</v>
      </c>
      <c r="I21" s="80">
        <v>5464.3967161069249</v>
      </c>
      <c r="J21" s="81">
        <v>31319.243554929461</v>
      </c>
      <c r="K21" s="79">
        <v>1687.0223756829653</v>
      </c>
      <c r="L21" s="79">
        <v>0</v>
      </c>
      <c r="M21" s="82">
        <v>33006.265930612426</v>
      </c>
      <c r="N21" s="79">
        <v>539.03202645878673</v>
      </c>
      <c r="O21" s="82">
        <v>33545.297957071212</v>
      </c>
      <c r="P21" s="59"/>
    </row>
    <row r="22" spans="1:16" ht="15" customHeight="1" x14ac:dyDescent="0.25">
      <c r="A22" s="73" t="s">
        <v>66</v>
      </c>
      <c r="B22" s="84">
        <v>0</v>
      </c>
      <c r="C22" s="84">
        <v>0</v>
      </c>
      <c r="D22" s="80">
        <v>0</v>
      </c>
      <c r="E22" s="84">
        <v>721.82657092799855</v>
      </c>
      <c r="F22" s="84">
        <v>2.8498369648439228</v>
      </c>
      <c r="G22" s="84">
        <v>43.955686277075515</v>
      </c>
      <c r="H22" s="84">
        <v>75.544647205296727</v>
      </c>
      <c r="I22" s="75">
        <v>844.17674137521476</v>
      </c>
      <c r="J22" s="76">
        <v>844.17674137521476</v>
      </c>
      <c r="K22" s="84">
        <v>0</v>
      </c>
      <c r="L22" s="84">
        <v>485.13914543861449</v>
      </c>
      <c r="M22" s="77">
        <v>1329.3158868138294</v>
      </c>
      <c r="N22" s="84">
        <v>12.496100727984508</v>
      </c>
      <c r="O22" s="77">
        <v>1341.8119875418138</v>
      </c>
      <c r="P22" s="59"/>
    </row>
    <row r="23" spans="1:16" ht="26.25" customHeight="1" x14ac:dyDescent="0.25">
      <c r="A23" s="78" t="s">
        <v>67</v>
      </c>
      <c r="B23" s="79">
        <v>0</v>
      </c>
      <c r="C23" s="79">
        <v>0</v>
      </c>
      <c r="D23" s="80">
        <v>0</v>
      </c>
      <c r="E23" s="79">
        <v>46.548098840720229</v>
      </c>
      <c r="F23" s="79">
        <v>2.8498369648439228</v>
      </c>
      <c r="G23" s="79">
        <v>5.426601860056377</v>
      </c>
      <c r="H23" s="79">
        <v>16.07655698314311</v>
      </c>
      <c r="I23" s="80">
        <v>70.901094648763646</v>
      </c>
      <c r="J23" s="81">
        <v>70.901094648763646</v>
      </c>
      <c r="K23" s="79">
        <v>0</v>
      </c>
      <c r="L23" s="79">
        <v>485.13914543861449</v>
      </c>
      <c r="M23" s="82">
        <v>556.04024008737815</v>
      </c>
      <c r="N23" s="79">
        <v>12.496100727984508</v>
      </c>
      <c r="O23" s="82">
        <v>568.53634081536268</v>
      </c>
      <c r="P23" s="59"/>
    </row>
    <row r="24" spans="1:16" ht="15" customHeight="1" x14ac:dyDescent="0.25">
      <c r="A24" s="78" t="s">
        <v>68</v>
      </c>
      <c r="B24" s="79">
        <v>0</v>
      </c>
      <c r="C24" s="79">
        <v>0</v>
      </c>
      <c r="D24" s="80">
        <v>0</v>
      </c>
      <c r="E24" s="79">
        <v>675.27847208727826</v>
      </c>
      <c r="F24" s="79">
        <v>0</v>
      </c>
      <c r="G24" s="79">
        <v>38.529084417019135</v>
      </c>
      <c r="H24" s="79">
        <v>59.468090222153613</v>
      </c>
      <c r="I24" s="80">
        <v>773.27564672645099</v>
      </c>
      <c r="J24" s="81">
        <v>773.27564672645099</v>
      </c>
      <c r="K24" s="79">
        <v>0</v>
      </c>
      <c r="L24" s="79">
        <v>0</v>
      </c>
      <c r="M24" s="82">
        <v>773.27564672645099</v>
      </c>
      <c r="N24" s="79">
        <v>0</v>
      </c>
      <c r="O24" s="82">
        <v>773.27564672645099</v>
      </c>
      <c r="P24" s="85"/>
    </row>
    <row r="25" spans="1:16" ht="15" customHeight="1" x14ac:dyDescent="0.25">
      <c r="A25" s="73" t="s">
        <v>69</v>
      </c>
      <c r="B25" s="74">
        <v>0</v>
      </c>
      <c r="C25" s="74">
        <v>0</v>
      </c>
      <c r="D25" s="80">
        <v>0</v>
      </c>
      <c r="E25" s="74">
        <v>0</v>
      </c>
      <c r="F25" s="74">
        <v>0</v>
      </c>
      <c r="G25" s="74">
        <v>0</v>
      </c>
      <c r="H25" s="74">
        <v>0</v>
      </c>
      <c r="I25" s="75">
        <v>0</v>
      </c>
      <c r="J25" s="76">
        <v>0</v>
      </c>
      <c r="K25" s="74">
        <v>0</v>
      </c>
      <c r="L25" s="74">
        <v>0</v>
      </c>
      <c r="M25" s="77">
        <v>0</v>
      </c>
      <c r="N25" s="74">
        <v>0</v>
      </c>
      <c r="O25" s="77">
        <v>0</v>
      </c>
      <c r="P25" s="86"/>
    </row>
    <row r="26" spans="1:16" ht="15" customHeight="1" x14ac:dyDescent="0.25">
      <c r="A26" s="73" t="s">
        <v>70</v>
      </c>
      <c r="B26" s="74">
        <v>0</v>
      </c>
      <c r="C26" s="74">
        <v>0</v>
      </c>
      <c r="D26" s="80">
        <v>0</v>
      </c>
      <c r="E26" s="74">
        <v>4850.7067425184705</v>
      </c>
      <c r="F26" s="74">
        <v>300.38858220575094</v>
      </c>
      <c r="G26" s="74">
        <v>862.17434180192356</v>
      </c>
      <c r="H26" s="74">
        <v>172.83308176354734</v>
      </c>
      <c r="I26" s="75">
        <v>6186.1027482896916</v>
      </c>
      <c r="J26" s="76">
        <v>6186.1027482896916</v>
      </c>
      <c r="K26" s="74">
        <v>0</v>
      </c>
      <c r="L26" s="74">
        <v>0</v>
      </c>
      <c r="M26" s="77">
        <v>6186.1027482896916</v>
      </c>
      <c r="N26" s="74">
        <v>0</v>
      </c>
      <c r="O26" s="77">
        <v>6186.1027482896916</v>
      </c>
      <c r="P26" s="64"/>
    </row>
    <row r="27" spans="1:16" ht="15" customHeight="1" x14ac:dyDescent="0.25">
      <c r="A27" s="87" t="s">
        <v>71</v>
      </c>
      <c r="B27" s="88">
        <v>27349.388918234115</v>
      </c>
      <c r="C27" s="88">
        <v>20744.951233258147</v>
      </c>
      <c r="D27" s="89">
        <v>48094.340151492259</v>
      </c>
      <c r="E27" s="88">
        <v>27457.814944804235</v>
      </c>
      <c r="F27" s="88">
        <v>12952.878679473184</v>
      </c>
      <c r="G27" s="88">
        <v>3600.8382388918053</v>
      </c>
      <c r="H27" s="88">
        <v>2377.0536393238071</v>
      </c>
      <c r="I27" s="89">
        <v>46388.585502493028</v>
      </c>
      <c r="J27" s="90">
        <v>94482.925653985294</v>
      </c>
      <c r="K27" s="88">
        <v>5151.0487107472036</v>
      </c>
      <c r="L27" s="88">
        <v>4512.0608108951001</v>
      </c>
      <c r="M27" s="91">
        <v>104146.03517562759</v>
      </c>
      <c r="N27" s="88">
        <v>7604.7443506095069</v>
      </c>
      <c r="O27" s="91">
        <v>111750.77952623709</v>
      </c>
      <c r="P27" s="59"/>
    </row>
    <row r="28" spans="1:16" ht="26.25" customHeight="1" x14ac:dyDescent="0.25">
      <c r="A28" s="73" t="s">
        <v>72</v>
      </c>
      <c r="B28" s="74">
        <v>70545.417198574403</v>
      </c>
      <c r="C28" s="74">
        <v>109719.48156277515</v>
      </c>
      <c r="D28" s="75">
        <v>180264.89876134956</v>
      </c>
      <c r="E28" s="74">
        <v>56427.895546818167</v>
      </c>
      <c r="F28" s="74">
        <v>24760.086882899323</v>
      </c>
      <c r="G28" s="74">
        <v>6316.4599768873077</v>
      </c>
      <c r="H28" s="74">
        <v>3458.34220971165</v>
      </c>
      <c r="I28" s="75">
        <v>90962.78461631645</v>
      </c>
      <c r="J28" s="76">
        <v>271227.68337766599</v>
      </c>
      <c r="K28" s="74">
        <v>28316.024648340568</v>
      </c>
      <c r="L28" s="74">
        <v>0</v>
      </c>
      <c r="M28" s="77">
        <v>299543.70802600658</v>
      </c>
      <c r="N28" s="74">
        <v>9359.2879017566393</v>
      </c>
      <c r="O28" s="77">
        <v>308902.99592776323</v>
      </c>
      <c r="P28" s="64"/>
    </row>
    <row r="29" spans="1:16" ht="15" customHeight="1" x14ac:dyDescent="0.25">
      <c r="A29" s="78" t="s">
        <v>73</v>
      </c>
      <c r="B29" s="79">
        <v>70545.417198574403</v>
      </c>
      <c r="C29" s="79">
        <v>109719.48156277515</v>
      </c>
      <c r="D29" s="80">
        <v>180264.89876134956</v>
      </c>
      <c r="E29" s="79">
        <v>56427.895546818167</v>
      </c>
      <c r="F29" s="79">
        <v>24760.086882899323</v>
      </c>
      <c r="G29" s="79">
        <v>6316.4599768873077</v>
      </c>
      <c r="H29" s="79">
        <v>3458.34220971165</v>
      </c>
      <c r="I29" s="80">
        <v>90962.78461631645</v>
      </c>
      <c r="J29" s="81">
        <v>271227.68337766599</v>
      </c>
      <c r="K29" s="79">
        <v>28316.024648340568</v>
      </c>
      <c r="L29" s="79">
        <v>0</v>
      </c>
      <c r="M29" s="82">
        <v>299543.70802600658</v>
      </c>
      <c r="N29" s="79">
        <v>0</v>
      </c>
      <c r="O29" s="82">
        <v>299543.70802600658</v>
      </c>
      <c r="P29" s="59"/>
    </row>
    <row r="30" spans="1:16" ht="15" customHeight="1" x14ac:dyDescent="0.25">
      <c r="A30" s="92" t="s">
        <v>74</v>
      </c>
      <c r="B30" s="79">
        <v>0</v>
      </c>
      <c r="C30" s="79">
        <v>0</v>
      </c>
      <c r="D30" s="80">
        <v>0</v>
      </c>
      <c r="E30" s="79">
        <v>56427.895546818167</v>
      </c>
      <c r="F30" s="79">
        <v>24760.086882899323</v>
      </c>
      <c r="G30" s="79">
        <v>6316.4599768873077</v>
      </c>
      <c r="H30" s="79">
        <v>3614.8744097116501</v>
      </c>
      <c r="I30" s="80">
        <v>91119.316816316437</v>
      </c>
      <c r="J30" s="81">
        <v>91119.316816316437</v>
      </c>
      <c r="K30" s="79">
        <v>0</v>
      </c>
      <c r="L30" s="79">
        <v>0</v>
      </c>
      <c r="M30" s="82">
        <v>91119.316816316437</v>
      </c>
      <c r="N30" s="79">
        <v>0</v>
      </c>
      <c r="O30" s="82">
        <v>91119.316816316437</v>
      </c>
      <c r="P30" s="59"/>
    </row>
    <row r="31" spans="1:16" ht="26.25" customHeight="1" x14ac:dyDescent="0.25">
      <c r="A31" s="92" t="s">
        <v>75</v>
      </c>
      <c r="B31" s="79">
        <v>70545.417198574403</v>
      </c>
      <c r="C31" s="79">
        <v>109719.48156277515</v>
      </c>
      <c r="D31" s="80">
        <v>180264.89876134956</v>
      </c>
      <c r="E31" s="79">
        <v>0</v>
      </c>
      <c r="F31" s="79">
        <v>0</v>
      </c>
      <c r="G31" s="79">
        <v>0</v>
      </c>
      <c r="H31" s="79">
        <v>0</v>
      </c>
      <c r="I31" s="80">
        <v>0</v>
      </c>
      <c r="J31" s="81">
        <v>180264.89876134956</v>
      </c>
      <c r="K31" s="79">
        <v>28316.024648340568</v>
      </c>
      <c r="L31" s="79">
        <v>0</v>
      </c>
      <c r="M31" s="82">
        <v>208580.92340969012</v>
      </c>
      <c r="N31" s="79">
        <v>0</v>
      </c>
      <c r="O31" s="82">
        <v>208580.92340969012</v>
      </c>
      <c r="P31" s="59"/>
    </row>
    <row r="32" spans="1:16" ht="26.25" customHeight="1" x14ac:dyDescent="0.25">
      <c r="A32" s="92" t="s">
        <v>76</v>
      </c>
      <c r="B32" s="79">
        <v>0</v>
      </c>
      <c r="C32" s="79">
        <v>0</v>
      </c>
      <c r="D32" s="80">
        <v>0</v>
      </c>
      <c r="E32" s="79">
        <v>0</v>
      </c>
      <c r="F32" s="79">
        <v>0</v>
      </c>
      <c r="G32" s="79">
        <v>0</v>
      </c>
      <c r="H32" s="79">
        <v>-156.53220000000002</v>
      </c>
      <c r="I32" s="80">
        <v>-156.53220000000002</v>
      </c>
      <c r="J32" s="81">
        <v>-156.53220000000002</v>
      </c>
      <c r="K32" s="79">
        <v>0</v>
      </c>
      <c r="L32" s="79">
        <v>0</v>
      </c>
      <c r="M32" s="82">
        <v>-156.53220000000002</v>
      </c>
      <c r="N32" s="79">
        <v>0</v>
      </c>
      <c r="O32" s="82">
        <v>-156.53220000000002</v>
      </c>
      <c r="P32" s="64"/>
    </row>
    <row r="33" spans="1:16" ht="26.25" customHeight="1" x14ac:dyDescent="0.25">
      <c r="A33" s="92" t="s">
        <v>77</v>
      </c>
      <c r="B33" s="79">
        <v>0</v>
      </c>
      <c r="C33" s="79">
        <v>0</v>
      </c>
      <c r="D33" s="80">
        <v>0</v>
      </c>
      <c r="E33" s="79">
        <v>0</v>
      </c>
      <c r="F33" s="79">
        <v>0</v>
      </c>
      <c r="G33" s="79">
        <v>0</v>
      </c>
      <c r="H33" s="79">
        <v>0</v>
      </c>
      <c r="I33" s="80">
        <v>0</v>
      </c>
      <c r="J33" s="81">
        <v>0</v>
      </c>
      <c r="K33" s="79">
        <v>0</v>
      </c>
      <c r="L33" s="79">
        <v>0</v>
      </c>
      <c r="M33" s="82">
        <v>0</v>
      </c>
      <c r="N33" s="79">
        <v>0</v>
      </c>
      <c r="O33" s="82">
        <v>0</v>
      </c>
      <c r="P33" s="59"/>
    </row>
    <row r="34" spans="1:16" ht="15" customHeight="1" x14ac:dyDescent="0.25">
      <c r="A34" s="92" t="s">
        <v>78</v>
      </c>
      <c r="B34" s="79">
        <v>0</v>
      </c>
      <c r="C34" s="79">
        <v>0</v>
      </c>
      <c r="D34" s="80">
        <v>0</v>
      </c>
      <c r="E34" s="79">
        <v>0</v>
      </c>
      <c r="F34" s="79">
        <v>0</v>
      </c>
      <c r="G34" s="79">
        <v>0</v>
      </c>
      <c r="H34" s="79">
        <v>0</v>
      </c>
      <c r="I34" s="80">
        <v>0</v>
      </c>
      <c r="J34" s="81">
        <v>0</v>
      </c>
      <c r="K34" s="79">
        <v>0</v>
      </c>
      <c r="L34" s="79">
        <v>0</v>
      </c>
      <c r="M34" s="82">
        <v>0</v>
      </c>
      <c r="N34" s="79">
        <v>0</v>
      </c>
      <c r="O34" s="82">
        <v>0</v>
      </c>
      <c r="P34" s="64"/>
    </row>
    <row r="35" spans="1:16" ht="15" customHeight="1" x14ac:dyDescent="0.25">
      <c r="A35" s="78" t="s">
        <v>79</v>
      </c>
      <c r="B35" s="79">
        <v>0</v>
      </c>
      <c r="C35" s="79">
        <v>0</v>
      </c>
      <c r="D35" s="80">
        <v>0</v>
      </c>
      <c r="E35" s="79">
        <v>0</v>
      </c>
      <c r="F35" s="79">
        <v>0</v>
      </c>
      <c r="G35" s="79">
        <v>0</v>
      </c>
      <c r="H35" s="79">
        <v>0</v>
      </c>
      <c r="I35" s="80">
        <v>0</v>
      </c>
      <c r="J35" s="81">
        <v>0</v>
      </c>
      <c r="K35" s="79">
        <v>0</v>
      </c>
      <c r="L35" s="79">
        <v>0</v>
      </c>
      <c r="M35" s="82">
        <v>0</v>
      </c>
      <c r="N35" s="79">
        <v>9359.2879017566393</v>
      </c>
      <c r="O35" s="82">
        <v>9359.2879017566393</v>
      </c>
      <c r="P35" s="59"/>
    </row>
    <row r="36" spans="1:16" ht="15" customHeight="1" x14ac:dyDescent="0.25">
      <c r="A36" s="73" t="s">
        <v>80</v>
      </c>
      <c r="B36" s="74">
        <v>0</v>
      </c>
      <c r="C36" s="74">
        <v>0</v>
      </c>
      <c r="D36" s="80">
        <v>0</v>
      </c>
      <c r="E36" s="74">
        <v>0</v>
      </c>
      <c r="F36" s="74">
        <v>0</v>
      </c>
      <c r="G36" s="74">
        <v>0</v>
      </c>
      <c r="H36" s="74">
        <v>0</v>
      </c>
      <c r="I36" s="75">
        <v>0</v>
      </c>
      <c r="J36" s="76">
        <v>0</v>
      </c>
      <c r="K36" s="74">
        <v>0</v>
      </c>
      <c r="L36" s="74">
        <v>0</v>
      </c>
      <c r="M36" s="77">
        <v>0</v>
      </c>
      <c r="N36" s="74">
        <v>164.52923995066678</v>
      </c>
      <c r="O36" s="77">
        <v>164.52923995066678</v>
      </c>
      <c r="P36" s="59"/>
    </row>
    <row r="37" spans="1:16" ht="15" customHeight="1" x14ac:dyDescent="0.25">
      <c r="A37" s="73" t="s">
        <v>81</v>
      </c>
      <c r="B37" s="84">
        <v>167.54972957101023</v>
      </c>
      <c r="C37" s="84">
        <v>225.79379564308206</v>
      </c>
      <c r="D37" s="75">
        <v>393.34352521409232</v>
      </c>
      <c r="E37" s="84">
        <v>951.276556963031</v>
      </c>
      <c r="F37" s="84">
        <v>174.68091024877205</v>
      </c>
      <c r="G37" s="84">
        <v>39.422014291120782</v>
      </c>
      <c r="H37" s="84">
        <v>23.860373467544502</v>
      </c>
      <c r="I37" s="75">
        <v>1189.2398549704685</v>
      </c>
      <c r="J37" s="76">
        <v>1582.5833801845608</v>
      </c>
      <c r="K37" s="84">
        <v>106.87305208945408</v>
      </c>
      <c r="L37" s="84">
        <v>113.16321822621626</v>
      </c>
      <c r="M37" s="77">
        <v>1802.6196505002313</v>
      </c>
      <c r="N37" s="84">
        <v>0</v>
      </c>
      <c r="O37" s="77">
        <v>1802.6196505002313</v>
      </c>
      <c r="P37" s="59"/>
    </row>
    <row r="38" spans="1:16" ht="15" customHeight="1" x14ac:dyDescent="0.25">
      <c r="A38" s="78" t="s">
        <v>82</v>
      </c>
      <c r="B38" s="79">
        <v>167.54972957101023</v>
      </c>
      <c r="C38" s="79">
        <v>225.79379564308206</v>
      </c>
      <c r="D38" s="80">
        <v>393.34352521409232</v>
      </c>
      <c r="E38" s="79">
        <v>951.276556963031</v>
      </c>
      <c r="F38" s="79">
        <v>174.68091024877205</v>
      </c>
      <c r="G38" s="79">
        <v>39.422014291120782</v>
      </c>
      <c r="H38" s="79">
        <v>23.860373467544502</v>
      </c>
      <c r="I38" s="80">
        <v>1189.2398549704685</v>
      </c>
      <c r="J38" s="81">
        <v>1582.5833801845608</v>
      </c>
      <c r="K38" s="79">
        <v>106.87305208945408</v>
      </c>
      <c r="L38" s="79">
        <v>113.16321822621626</v>
      </c>
      <c r="M38" s="82">
        <v>1802.6196505002313</v>
      </c>
      <c r="N38" s="79">
        <v>0</v>
      </c>
      <c r="O38" s="82">
        <v>1802.6196505002313</v>
      </c>
      <c r="P38" s="59"/>
    </row>
    <row r="39" spans="1:16" ht="15" customHeight="1" x14ac:dyDescent="0.25">
      <c r="A39" s="87" t="s">
        <v>83</v>
      </c>
      <c r="B39" s="93">
        <v>70712.966928145412</v>
      </c>
      <c r="C39" s="94">
        <v>109945.27535841824</v>
      </c>
      <c r="D39" s="95">
        <v>180658.24228656365</v>
      </c>
      <c r="E39" s="96">
        <v>57379.172103781195</v>
      </c>
      <c r="F39" s="97">
        <v>24934.767793148094</v>
      </c>
      <c r="G39" s="97">
        <v>6355.8819911784285</v>
      </c>
      <c r="H39" s="94">
        <v>3482.2025831791943</v>
      </c>
      <c r="I39" s="98">
        <v>92152.024471286903</v>
      </c>
      <c r="J39" s="99">
        <v>272810.26675785054</v>
      </c>
      <c r="K39" s="93">
        <v>28422.897700430021</v>
      </c>
      <c r="L39" s="97">
        <v>113.16321822621626</v>
      </c>
      <c r="M39" s="100">
        <v>301346.32767650683</v>
      </c>
      <c r="N39" s="94">
        <v>9523.8171417073063</v>
      </c>
      <c r="O39" s="101">
        <v>310870.14481821412</v>
      </c>
      <c r="P39" s="102"/>
    </row>
    <row r="40" spans="1:16" ht="15" customHeight="1" x14ac:dyDescent="0.25">
      <c r="A40" s="103" t="s">
        <v>84</v>
      </c>
      <c r="B40" s="79">
        <v>43363.578009911296</v>
      </c>
      <c r="C40" s="79">
        <v>89200.324125160085</v>
      </c>
      <c r="D40" s="80">
        <v>132563.90213507137</v>
      </c>
      <c r="E40" s="79">
        <v>29921.35715897696</v>
      </c>
      <c r="F40" s="79">
        <v>11981.88911367491</v>
      </c>
      <c r="G40" s="79">
        <v>2755.0437522866232</v>
      </c>
      <c r="H40" s="79">
        <v>1105.1489438553872</v>
      </c>
      <c r="I40" s="80">
        <v>45763.438968793882</v>
      </c>
      <c r="J40" s="104">
        <v>178327.34110386524</v>
      </c>
      <c r="K40" s="79">
        <v>23271.848989682818</v>
      </c>
      <c r="L40" s="79">
        <v>-4398.8975926688836</v>
      </c>
      <c r="M40" s="82">
        <v>197200.29250087918</v>
      </c>
      <c r="N40" s="79">
        <v>1919.0727910977994</v>
      </c>
      <c r="O40" s="82">
        <v>199119.36529197698</v>
      </c>
      <c r="P40" s="64"/>
    </row>
    <row r="41" spans="1:16" ht="15" customHeight="1" x14ac:dyDescent="0.25">
      <c r="A41" s="105" t="s">
        <v>85</v>
      </c>
      <c r="B41" s="106" t="s">
        <v>86</v>
      </c>
      <c r="C41" s="106" t="s">
        <v>86</v>
      </c>
      <c r="D41" s="107" t="s">
        <v>86</v>
      </c>
      <c r="E41" s="106" t="s">
        <v>86</v>
      </c>
      <c r="F41" s="106" t="s">
        <v>86</v>
      </c>
      <c r="G41" s="106" t="s">
        <v>86</v>
      </c>
      <c r="H41" s="106" t="s">
        <v>86</v>
      </c>
      <c r="I41" s="107" t="s">
        <v>86</v>
      </c>
      <c r="J41" s="108" t="s">
        <v>86</v>
      </c>
      <c r="K41" s="106" t="s">
        <v>86</v>
      </c>
      <c r="L41" s="106" t="s">
        <v>86</v>
      </c>
      <c r="M41" s="109" t="s">
        <v>86</v>
      </c>
      <c r="N41" s="109" t="s">
        <v>86</v>
      </c>
      <c r="O41" s="110" t="s">
        <v>86</v>
      </c>
      <c r="P41" s="102"/>
    </row>
    <row r="42" spans="1:16" ht="15" customHeight="1" thickBot="1" x14ac:dyDescent="0.3">
      <c r="A42" s="111" t="s">
        <v>87</v>
      </c>
      <c r="B42" s="112" t="s">
        <v>86</v>
      </c>
      <c r="C42" s="113" t="s">
        <v>86</v>
      </c>
      <c r="D42" s="114" t="s">
        <v>86</v>
      </c>
      <c r="E42" s="113" t="s">
        <v>86</v>
      </c>
      <c r="F42" s="113" t="s">
        <v>86</v>
      </c>
      <c r="G42" s="113" t="s">
        <v>86</v>
      </c>
      <c r="H42" s="113" t="s">
        <v>86</v>
      </c>
      <c r="I42" s="114" t="s">
        <v>86</v>
      </c>
      <c r="J42" s="115" t="s">
        <v>86</v>
      </c>
      <c r="K42" s="113" t="s">
        <v>86</v>
      </c>
      <c r="L42" s="113" t="s">
        <v>86</v>
      </c>
      <c r="M42" s="116" t="s">
        <v>86</v>
      </c>
      <c r="N42" s="116" t="s">
        <v>86</v>
      </c>
      <c r="O42" s="117" t="s">
        <v>86</v>
      </c>
      <c r="P42" s="102"/>
    </row>
    <row r="43" spans="1:16" x14ac:dyDescent="0.25">
      <c r="A43" s="118" t="s">
        <v>41</v>
      </c>
      <c r="B43" s="56" t="s">
        <v>42</v>
      </c>
      <c r="C43" s="119"/>
      <c r="D43" s="119"/>
      <c r="E43" s="119"/>
      <c r="F43" s="119"/>
      <c r="G43" s="119"/>
      <c r="H43" s="119"/>
      <c r="I43" s="119"/>
      <c r="J43" s="119"/>
      <c r="K43" s="119"/>
      <c r="L43" s="119"/>
      <c r="M43" s="119"/>
      <c r="N43" s="119"/>
      <c r="O43" s="119"/>
      <c r="P43" s="119"/>
    </row>
    <row r="44" spans="1:16" x14ac:dyDescent="0.25">
      <c r="A44" s="120" t="s">
        <v>88</v>
      </c>
      <c r="B44" s="56"/>
      <c r="C44" s="119"/>
      <c r="D44" s="119"/>
      <c r="E44" s="119"/>
      <c r="F44" s="119"/>
      <c r="G44" s="119"/>
      <c r="H44" s="119"/>
      <c r="I44" s="119"/>
      <c r="J44" s="119"/>
      <c r="K44" s="119"/>
      <c r="L44" s="119"/>
      <c r="M44" s="119"/>
      <c r="N44" s="119"/>
      <c r="O44" s="119"/>
      <c r="P44" s="119"/>
    </row>
    <row r="45" spans="1:16" x14ac:dyDescent="0.25">
      <c r="A45" s="120" t="s">
        <v>89</v>
      </c>
      <c r="B45" s="121"/>
      <c r="C45" s="121"/>
      <c r="D45" s="121"/>
      <c r="E45" s="121"/>
      <c r="F45" s="121"/>
      <c r="G45" s="121"/>
      <c r="H45" s="121"/>
      <c r="I45" s="121"/>
      <c r="J45" s="121"/>
      <c r="K45" s="121"/>
      <c r="L45" s="121"/>
      <c r="M45" s="121"/>
      <c r="N45" s="121"/>
      <c r="O45" s="121"/>
      <c r="P45" s="121"/>
    </row>
    <row r="46" spans="1:16" x14ac:dyDescent="0.25">
      <c r="A46" s="122" t="s">
        <v>90</v>
      </c>
      <c r="B46" s="121"/>
      <c r="C46" s="121"/>
      <c r="D46" s="121"/>
      <c r="E46" s="121"/>
      <c r="F46" s="121"/>
      <c r="G46" s="121"/>
      <c r="H46" s="121"/>
      <c r="I46" s="121"/>
      <c r="J46" s="121"/>
      <c r="K46" s="121"/>
      <c r="L46" s="121"/>
      <c r="M46" s="121"/>
      <c r="N46" s="121"/>
      <c r="O46" s="121"/>
      <c r="P46" s="121"/>
    </row>
    <row r="47" spans="1:16" x14ac:dyDescent="0.25">
      <c r="A47" s="122" t="s">
        <v>91</v>
      </c>
      <c r="B47" s="121"/>
      <c r="C47" s="121"/>
      <c r="D47" s="121"/>
      <c r="E47" s="121"/>
      <c r="F47" s="121"/>
      <c r="G47" s="121"/>
      <c r="H47" s="121"/>
      <c r="I47" s="121"/>
      <c r="J47" s="121"/>
      <c r="K47" s="121"/>
      <c r="L47" s="121"/>
      <c r="M47" s="121"/>
      <c r="N47" s="121"/>
      <c r="O47" s="121"/>
      <c r="P47" s="121"/>
    </row>
    <row r="48" spans="1:16" x14ac:dyDescent="0.25">
      <c r="A48" s="120" t="s">
        <v>92</v>
      </c>
      <c r="B48" s="120"/>
      <c r="C48" s="120"/>
      <c r="D48" s="120"/>
      <c r="E48" s="120"/>
      <c r="F48" s="120"/>
      <c r="G48" s="120"/>
      <c r="H48" s="120"/>
      <c r="I48" s="120"/>
      <c r="J48" s="120"/>
      <c r="K48" s="120"/>
      <c r="L48" s="120"/>
      <c r="M48" s="120"/>
      <c r="N48" s="120"/>
      <c r="O48" s="120"/>
      <c r="P48" s="120"/>
    </row>
    <row r="49" spans="1:16" x14ac:dyDescent="0.25">
      <c r="A49" s="120" t="s">
        <v>93</v>
      </c>
      <c r="B49" s="120"/>
      <c r="C49" s="120"/>
      <c r="D49" s="120"/>
      <c r="E49" s="120"/>
      <c r="F49" s="120"/>
      <c r="G49" s="120"/>
      <c r="H49" s="120"/>
      <c r="I49" s="120"/>
      <c r="J49" s="120"/>
      <c r="K49" s="120"/>
      <c r="L49" s="120"/>
      <c r="M49" s="120"/>
      <c r="N49" s="120"/>
      <c r="O49" s="120"/>
      <c r="P49" s="120"/>
    </row>
    <row r="50" spans="1:16" x14ac:dyDescent="0.25">
      <c r="A50" s="120" t="s">
        <v>94</v>
      </c>
      <c r="B50" s="120"/>
      <c r="C50" s="120"/>
      <c r="D50" s="120"/>
      <c r="E50" s="120"/>
      <c r="F50" s="120"/>
      <c r="G50" s="120"/>
      <c r="H50" s="120"/>
      <c r="I50" s="120"/>
      <c r="J50" s="120"/>
      <c r="K50" s="120"/>
      <c r="L50" s="120"/>
      <c r="M50" s="120"/>
      <c r="N50" s="120"/>
      <c r="O50" s="120"/>
      <c r="P50" s="120"/>
    </row>
    <row r="52" spans="1:16" x14ac:dyDescent="0.25">
      <c r="A52" s="57" t="s">
        <v>47</v>
      </c>
    </row>
  </sheetData>
  <mergeCells count="9">
    <mergeCell ref="O4:O6"/>
    <mergeCell ref="B5:D5"/>
    <mergeCell ref="E5:I5"/>
    <mergeCell ref="J5:J6"/>
    <mergeCell ref="B4:J4"/>
    <mergeCell ref="K4:K6"/>
    <mergeCell ref="L4:L6"/>
    <mergeCell ref="M4:M6"/>
    <mergeCell ref="N4:N6"/>
  </mergeCells>
  <hyperlinks>
    <hyperlink ref="A52" location="Sommaire!A1" display="Sommaire"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34"/>
  <sheetViews>
    <sheetView topLeftCell="A3" workbookViewId="0">
      <selection activeCell="D36" sqref="D36"/>
    </sheetView>
  </sheetViews>
  <sheetFormatPr baseColWidth="10" defaultColWidth="11.42578125" defaultRowHeight="15" x14ac:dyDescent="0.25"/>
  <cols>
    <col min="1" max="1" width="2.140625" style="5" customWidth="1"/>
    <col min="2" max="2" width="34.42578125" style="5" customWidth="1"/>
    <col min="3" max="16384" width="11.42578125" style="5"/>
  </cols>
  <sheetData>
    <row r="1" spans="2:17" x14ac:dyDescent="0.25">
      <c r="B1" s="1" t="s">
        <v>48</v>
      </c>
      <c r="C1" s="4"/>
      <c r="D1" s="4"/>
      <c r="E1" s="4"/>
      <c r="F1" s="4"/>
      <c r="G1" s="4"/>
      <c r="H1" s="4"/>
      <c r="I1" s="4"/>
      <c r="J1" s="4"/>
      <c r="K1" s="4"/>
      <c r="L1" s="4"/>
      <c r="M1" s="4"/>
      <c r="N1" s="4"/>
      <c r="O1" s="4"/>
      <c r="P1" s="4"/>
      <c r="Q1" s="59"/>
    </row>
    <row r="2" spans="2:17" x14ac:dyDescent="0.25">
      <c r="B2" s="60" t="s">
        <v>49</v>
      </c>
      <c r="C2" s="4"/>
      <c r="D2" s="4"/>
      <c r="E2" s="4"/>
      <c r="F2" s="4"/>
      <c r="G2" s="4"/>
      <c r="H2" s="4"/>
      <c r="I2" s="4"/>
      <c r="J2" s="4"/>
      <c r="K2" s="4"/>
      <c r="L2" s="4"/>
      <c r="M2" s="4"/>
      <c r="N2" s="4"/>
      <c r="O2" s="4"/>
      <c r="P2" s="4"/>
      <c r="Q2" s="59"/>
    </row>
    <row r="3" spans="2:17" ht="8.25" customHeight="1" thickBot="1" x14ac:dyDescent="0.3">
      <c r="B3" s="1"/>
      <c r="C3" s="61"/>
      <c r="D3" s="61"/>
      <c r="E3" s="61"/>
      <c r="F3" s="61"/>
      <c r="G3" s="61"/>
      <c r="H3" s="61"/>
      <c r="I3" s="61"/>
      <c r="J3" s="61"/>
      <c r="K3" s="61"/>
      <c r="L3" s="61"/>
      <c r="M3" s="61"/>
      <c r="N3" s="61"/>
      <c r="O3" s="61"/>
      <c r="P3" s="4"/>
      <c r="Q3" s="62"/>
    </row>
    <row r="4" spans="2:17" ht="15" customHeight="1" x14ac:dyDescent="0.25">
      <c r="B4" s="334"/>
      <c r="C4" s="448" t="s">
        <v>1</v>
      </c>
      <c r="D4" s="449"/>
      <c r="E4" s="449"/>
      <c r="F4" s="449"/>
      <c r="G4" s="449"/>
      <c r="H4" s="449"/>
      <c r="I4" s="449"/>
      <c r="J4" s="449"/>
      <c r="K4" s="450"/>
      <c r="L4" s="451" t="s">
        <v>2</v>
      </c>
      <c r="M4" s="451" t="s">
        <v>50</v>
      </c>
      <c r="N4" s="451" t="s">
        <v>3</v>
      </c>
      <c r="O4" s="451" t="s">
        <v>4</v>
      </c>
      <c r="P4" s="451" t="s">
        <v>5</v>
      </c>
      <c r="Q4" s="64"/>
    </row>
    <row r="5" spans="2:17" ht="15.75" x14ac:dyDescent="0.25">
      <c r="B5" s="335" t="s">
        <v>155</v>
      </c>
      <c r="C5" s="454" t="s">
        <v>7</v>
      </c>
      <c r="D5" s="455"/>
      <c r="E5" s="456"/>
      <c r="F5" s="457" t="s">
        <v>8</v>
      </c>
      <c r="G5" s="455"/>
      <c r="H5" s="455"/>
      <c r="I5" s="455"/>
      <c r="J5" s="456"/>
      <c r="K5" s="458" t="s">
        <v>9</v>
      </c>
      <c r="L5" s="452"/>
      <c r="M5" s="452"/>
      <c r="N5" s="452"/>
      <c r="O5" s="452"/>
      <c r="P5" s="452"/>
      <c r="Q5" s="66"/>
    </row>
    <row r="6" spans="2:17" ht="39.75" customHeight="1" thickBot="1" x14ac:dyDescent="0.3">
      <c r="B6" s="336"/>
      <c r="C6" s="337" t="s">
        <v>10</v>
      </c>
      <c r="D6" s="338" t="s">
        <v>11</v>
      </c>
      <c r="E6" s="339" t="s">
        <v>9</v>
      </c>
      <c r="F6" s="337" t="s">
        <v>12</v>
      </c>
      <c r="G6" s="337" t="s">
        <v>13</v>
      </c>
      <c r="H6" s="337" t="s">
        <v>14</v>
      </c>
      <c r="I6" s="338" t="s">
        <v>15</v>
      </c>
      <c r="J6" s="340" t="s">
        <v>16</v>
      </c>
      <c r="K6" s="459"/>
      <c r="L6" s="453"/>
      <c r="M6" s="453"/>
      <c r="N6" s="453"/>
      <c r="O6" s="453"/>
      <c r="P6" s="453"/>
      <c r="Q6" s="72"/>
    </row>
    <row r="7" spans="2:17" ht="31.15" customHeight="1" x14ac:dyDescent="0.25">
      <c r="B7" s="353" t="s">
        <v>51</v>
      </c>
      <c r="C7" s="342">
        <f>production!B7/1000</f>
        <v>0.45777910425195212</v>
      </c>
      <c r="D7" s="342">
        <f>production!C7/1000</f>
        <v>0.63773906852941042</v>
      </c>
      <c r="E7" s="343">
        <f>production!D7/1000</f>
        <v>1.0955181727813625</v>
      </c>
      <c r="F7" s="342">
        <f>production!E7/1000</f>
        <v>1.002396333534181</v>
      </c>
      <c r="G7" s="342">
        <f>production!F7/1000</f>
        <v>2.0474416996192932</v>
      </c>
      <c r="H7" s="342">
        <f>production!G7/1000</f>
        <v>0.54170297354884955</v>
      </c>
      <c r="I7" s="342">
        <f>production!H7/1000</f>
        <v>9.3927500093493571E-2</v>
      </c>
      <c r="J7" s="343">
        <f>production!I7/1000</f>
        <v>3.6854685067958175</v>
      </c>
      <c r="K7" s="344">
        <f>production!J7/1000</f>
        <v>4.7809866795771807</v>
      </c>
      <c r="L7" s="342">
        <f>production!K7/1000</f>
        <v>0.29012241728069804</v>
      </c>
      <c r="M7" s="342">
        <f>production!L7/1000</f>
        <v>0.72930216514923185</v>
      </c>
      <c r="N7" s="345">
        <f>production!M7/1000</f>
        <v>5.8004112620071098</v>
      </c>
      <c r="O7" s="342">
        <f>production!N7/1000</f>
        <v>1.6670575788705453</v>
      </c>
      <c r="P7" s="345">
        <f>production!O7/1000</f>
        <v>7.4674688408776557</v>
      </c>
      <c r="Q7" s="64"/>
    </row>
    <row r="8" spans="2:17" ht="33.75" customHeight="1" x14ac:dyDescent="0.25">
      <c r="B8" s="346" t="s">
        <v>157</v>
      </c>
      <c r="C8" s="347">
        <f>production!B8/1000</f>
        <v>0.45777910425195212</v>
      </c>
      <c r="D8" s="347">
        <f>production!C8/1000</f>
        <v>0.63773906852941042</v>
      </c>
      <c r="E8" s="348">
        <f>production!D8/1000</f>
        <v>1.0955181727813625</v>
      </c>
      <c r="F8" s="347">
        <f>production!E8/1000</f>
        <v>1.002396333534181</v>
      </c>
      <c r="G8" s="347">
        <f>production!F8/1000</f>
        <v>2.0474416996192932</v>
      </c>
      <c r="H8" s="347">
        <f>production!G8/1000</f>
        <v>0.54170297354884955</v>
      </c>
      <c r="I8" s="347">
        <f>production!H8/1000</f>
        <v>9.3927500093493571E-2</v>
      </c>
      <c r="J8" s="348">
        <f>production!I8/1000</f>
        <v>3.6854685067958175</v>
      </c>
      <c r="K8" s="349">
        <f>production!J8/1000</f>
        <v>4.7809866795771807</v>
      </c>
      <c r="L8" s="347">
        <f>production!K8/1000</f>
        <v>0.29012241728069804</v>
      </c>
      <c r="M8" s="347">
        <f>production!L8/1000</f>
        <v>0.72930216514923185</v>
      </c>
      <c r="N8" s="350">
        <f>production!M8/1000</f>
        <v>5.8004112620071098</v>
      </c>
      <c r="O8" s="347">
        <f>production!N8/1000</f>
        <v>1.6670575788705453</v>
      </c>
      <c r="P8" s="350">
        <f>production!O8/1000</f>
        <v>7.4674688408776557</v>
      </c>
      <c r="Q8" s="64"/>
    </row>
    <row r="9" spans="2:17" ht="15" customHeight="1" x14ac:dyDescent="0.25">
      <c r="B9" s="341" t="s">
        <v>53</v>
      </c>
      <c r="C9" s="342">
        <f>production!B9/1000</f>
        <v>2.1765903655725287</v>
      </c>
      <c r="D9" s="342">
        <f>production!C9/1000</f>
        <v>3.2346142542735126</v>
      </c>
      <c r="E9" s="343">
        <f>production!D9/1000</f>
        <v>5.4112046198460408</v>
      </c>
      <c r="F9" s="342">
        <f>production!E9/1000</f>
        <v>5.779255264889791</v>
      </c>
      <c r="G9" s="342">
        <f>production!F9/1000</f>
        <v>1.4807909303601814</v>
      </c>
      <c r="H9" s="342">
        <f>production!G9/1000</f>
        <v>0.34875711787493746</v>
      </c>
      <c r="I9" s="342">
        <f>production!H9/1000</f>
        <v>0.46933036281292051</v>
      </c>
      <c r="J9" s="343">
        <f>production!I9/1000</f>
        <v>8.0781336759378295</v>
      </c>
      <c r="K9" s="344">
        <f>production!J9/1000</f>
        <v>13.48933829578387</v>
      </c>
      <c r="L9" s="342">
        <f>production!K9/1000</f>
        <v>0.74615331394787709</v>
      </c>
      <c r="M9" s="342">
        <f>production!L9/1000</f>
        <v>0.68674231959356991</v>
      </c>
      <c r="N9" s="345">
        <f>production!M9/1000</f>
        <v>14.922233929325319</v>
      </c>
      <c r="O9" s="342">
        <f>production!N9/1000</f>
        <v>2.6558299572174504</v>
      </c>
      <c r="P9" s="345">
        <f>production!O9/1000</f>
        <v>17.578063886542768</v>
      </c>
      <c r="Q9" s="64"/>
    </row>
    <row r="10" spans="2:17" ht="15" customHeight="1" x14ac:dyDescent="0.25">
      <c r="B10" s="346" t="s">
        <v>54</v>
      </c>
      <c r="C10" s="347">
        <f>production!B10/1000</f>
        <v>0.4837499542156205</v>
      </c>
      <c r="D10" s="347">
        <f>production!C10/1000</f>
        <v>0.66028660836740549</v>
      </c>
      <c r="E10" s="348">
        <f>production!D10/1000</f>
        <v>1.144036562583026</v>
      </c>
      <c r="F10" s="347">
        <f>production!E10/1000</f>
        <v>0.8837642917756009</v>
      </c>
      <c r="G10" s="347">
        <f>production!F10/1000</f>
        <v>0.69165765198710738</v>
      </c>
      <c r="H10" s="347">
        <f>production!G10/1000</f>
        <v>0.15609340369458294</v>
      </c>
      <c r="I10" s="347">
        <f>production!H10/1000</f>
        <v>8.1520268007860011E-2</v>
      </c>
      <c r="J10" s="348">
        <f>production!I10/1000</f>
        <v>1.8130356154651512</v>
      </c>
      <c r="K10" s="349">
        <f>production!J10/1000</f>
        <v>2.9570721780481772</v>
      </c>
      <c r="L10" s="347">
        <f>production!K10/1000</f>
        <v>0</v>
      </c>
      <c r="M10" s="347">
        <f>production!L10/1000</f>
        <v>0</v>
      </c>
      <c r="N10" s="350">
        <f>production!M10/1000</f>
        <v>2.9570721780481772</v>
      </c>
      <c r="O10" s="347">
        <f>production!N10/1000</f>
        <v>1.2588225968655353</v>
      </c>
      <c r="P10" s="350">
        <f>production!O10/1000</f>
        <v>4.2158947749137123</v>
      </c>
      <c r="Q10" s="64"/>
    </row>
    <row r="11" spans="2:17" ht="15" customHeight="1" x14ac:dyDescent="0.25">
      <c r="B11" s="346" t="s">
        <v>55</v>
      </c>
      <c r="C11" s="347">
        <f>production!B11/1000</f>
        <v>1.4109083439714882</v>
      </c>
      <c r="D11" s="347">
        <f>production!C11/1000</f>
        <v>2.1943896312555031</v>
      </c>
      <c r="E11" s="348">
        <f>production!D11/1000</f>
        <v>3.6052979752269914</v>
      </c>
      <c r="F11" s="347">
        <f>production!E11/1000</f>
        <v>1.1285579109363635</v>
      </c>
      <c r="G11" s="347">
        <f>production!F11/1000</f>
        <v>0.49520173765798647</v>
      </c>
      <c r="H11" s="347">
        <f>production!G11/1000</f>
        <v>0.12632919953774616</v>
      </c>
      <c r="I11" s="347">
        <f>production!H11/1000</f>
        <v>7.2297488194232998E-2</v>
      </c>
      <c r="J11" s="348">
        <f>production!I11/1000</f>
        <v>1.8223863363263293</v>
      </c>
      <c r="K11" s="349">
        <f>production!J11/1000</f>
        <v>5.4276843115533202</v>
      </c>
      <c r="L11" s="347">
        <f>production!K11/1000</f>
        <v>0.56632049296681131</v>
      </c>
      <c r="M11" s="347">
        <f>production!L11/1000</f>
        <v>0.49632518106286871</v>
      </c>
      <c r="N11" s="350">
        <f>production!M11/1000</f>
        <v>6.4903299855830001</v>
      </c>
      <c r="O11" s="347">
        <f>production!N11/1000</f>
        <v>1.1137577270751831</v>
      </c>
      <c r="P11" s="350">
        <f>production!O11/1000</f>
        <v>7.6040877126581838</v>
      </c>
      <c r="Q11" s="64"/>
    </row>
    <row r="12" spans="2:17" ht="15" customHeight="1" x14ac:dyDescent="0.25">
      <c r="B12" s="346" t="s">
        <v>56</v>
      </c>
      <c r="C12" s="347">
        <f>production!B12/1000</f>
        <v>0</v>
      </c>
      <c r="D12" s="347">
        <f>production!C12/1000</f>
        <v>0</v>
      </c>
      <c r="E12" s="348">
        <f>production!D12/1000</f>
        <v>0</v>
      </c>
      <c r="F12" s="347">
        <f>production!E12/1000</f>
        <v>2.1662419297805866</v>
      </c>
      <c r="G12" s="347">
        <f>production!F12/1000</f>
        <v>0</v>
      </c>
      <c r="H12" s="347">
        <f>production!G12/1000</f>
        <v>0</v>
      </c>
      <c r="I12" s="347">
        <f>production!H12/1000</f>
        <v>0.2753633062358482</v>
      </c>
      <c r="J12" s="348">
        <f>production!I12/1000</f>
        <v>2.4416052360164349</v>
      </c>
      <c r="K12" s="349">
        <f>production!J12/1000</f>
        <v>2.4416052360164349</v>
      </c>
      <c r="L12" s="347">
        <f>production!K12/1000</f>
        <v>0</v>
      </c>
      <c r="M12" s="347">
        <f>production!L12/1000</f>
        <v>0</v>
      </c>
      <c r="N12" s="350">
        <f>production!M12/1000</f>
        <v>2.4416052360164349</v>
      </c>
      <c r="O12" s="347">
        <f>production!N12/1000</f>
        <v>0.21513765965777404</v>
      </c>
      <c r="P12" s="350">
        <f>production!O12/1000</f>
        <v>2.656742895674209</v>
      </c>
      <c r="Q12" s="64"/>
    </row>
    <row r="13" spans="2:17" ht="15" customHeight="1" x14ac:dyDescent="0.25">
      <c r="B13" s="346" t="s">
        <v>57</v>
      </c>
      <c r="C13" s="347">
        <f>production!B13/1000</f>
        <v>0.28193206738541998</v>
      </c>
      <c r="D13" s="347">
        <f>production!C13/1000</f>
        <v>0.37993801465060367</v>
      </c>
      <c r="E13" s="348">
        <f>production!D13/1000</f>
        <v>0.6618700820360236</v>
      </c>
      <c r="F13" s="347">
        <f>production!E13/1000</f>
        <v>1.6006911323972395</v>
      </c>
      <c r="G13" s="347">
        <f>production!F13/1000</f>
        <v>0.29393154071508759</v>
      </c>
      <c r="H13" s="347">
        <f>production!G13/1000</f>
        <v>6.6334514642608394E-2</v>
      </c>
      <c r="I13" s="347">
        <f>production!H13/1000</f>
        <v>4.0149300374979317E-2</v>
      </c>
      <c r="J13" s="348">
        <f>production!I13/1000</f>
        <v>2.0011064881299148</v>
      </c>
      <c r="K13" s="349">
        <f>production!J13/1000</f>
        <v>2.662976570165938</v>
      </c>
      <c r="L13" s="347">
        <f>production!K13/1000</f>
        <v>0.17983282098106579</v>
      </c>
      <c r="M13" s="347">
        <f>production!L13/1000</f>
        <v>0.1904171385307013</v>
      </c>
      <c r="N13" s="350">
        <f>production!M13/1000</f>
        <v>3.0332265296777048</v>
      </c>
      <c r="O13" s="347">
        <f>production!N13/1000</f>
        <v>6.8111973618957891E-2</v>
      </c>
      <c r="P13" s="350">
        <f>production!O13/1000</f>
        <v>3.1013385032966632</v>
      </c>
      <c r="Q13" s="64"/>
    </row>
    <row r="14" spans="2:17" ht="15.75" x14ac:dyDescent="0.25">
      <c r="B14" s="351" t="s">
        <v>58</v>
      </c>
      <c r="C14" s="342">
        <f>production!B14/1000</f>
        <v>5.4378120180150986E-2</v>
      </c>
      <c r="D14" s="342">
        <f>production!C14/1000</f>
        <v>8.730566011570548E-2</v>
      </c>
      <c r="E14" s="343">
        <f>production!D14/1000</f>
        <v>0.14168378029585649</v>
      </c>
      <c r="F14" s="342">
        <f>production!E14/1000</f>
        <v>9.548828631207408E-2</v>
      </c>
      <c r="G14" s="342">
        <f>production!F14/1000</f>
        <v>4.2957503528738599</v>
      </c>
      <c r="H14" s="342">
        <f>production!G14/1000</f>
        <v>0.9878631781718209</v>
      </c>
      <c r="I14" s="342">
        <f>production!H14/1000</f>
        <v>1.6134399145653112E-2</v>
      </c>
      <c r="J14" s="343">
        <f>production!I14/1000</f>
        <v>5.3952362165034078</v>
      </c>
      <c r="K14" s="344">
        <f>production!J14/1000</f>
        <v>5.5369199967992637</v>
      </c>
      <c r="L14" s="342">
        <f>production!K14/1000</f>
        <v>0.19557180282366338</v>
      </c>
      <c r="M14" s="342">
        <f>production!L14/1000</f>
        <v>0.207082460630996</v>
      </c>
      <c r="N14" s="345">
        <f>production!M14/1000</f>
        <v>5.9395742602539228</v>
      </c>
      <c r="O14" s="342">
        <f>production!N14/1000</f>
        <v>2.6034985046771357</v>
      </c>
      <c r="P14" s="345">
        <f>production!O14/1000</f>
        <v>8.5430727649310594</v>
      </c>
      <c r="Q14" s="64"/>
    </row>
    <row r="15" spans="2:17" ht="26.25" customHeight="1" x14ac:dyDescent="0.25">
      <c r="B15" s="346" t="s">
        <v>59</v>
      </c>
      <c r="C15" s="347">
        <f>production!B15/1000</f>
        <v>5.4378120180150986E-2</v>
      </c>
      <c r="D15" s="347">
        <f>production!C15/1000</f>
        <v>8.730566011570548E-2</v>
      </c>
      <c r="E15" s="348">
        <f>production!D15/1000</f>
        <v>0.14168378029585649</v>
      </c>
      <c r="F15" s="347">
        <f>production!E15/1000</f>
        <v>9.548828631207408E-2</v>
      </c>
      <c r="G15" s="347">
        <f>production!F15/1000</f>
        <v>0.16203605699827278</v>
      </c>
      <c r="H15" s="347">
        <f>production!G15/1000</f>
        <v>6.608326795510408E-2</v>
      </c>
      <c r="I15" s="347">
        <f>production!H15/1000</f>
        <v>1.6134399145653112E-2</v>
      </c>
      <c r="J15" s="348">
        <f>production!I15/1000</f>
        <v>0.33974201041110402</v>
      </c>
      <c r="K15" s="349">
        <f>production!J15/1000</f>
        <v>0.48142579070696051</v>
      </c>
      <c r="L15" s="347">
        <f>production!K15/1000</f>
        <v>0.19557180282366338</v>
      </c>
      <c r="M15" s="347">
        <f>production!L15/1000</f>
        <v>0.207082460630996</v>
      </c>
      <c r="N15" s="350">
        <f>production!M15/1000</f>
        <v>0.88408005416161994</v>
      </c>
      <c r="O15" s="347">
        <f>production!N15/1000</f>
        <v>2.6034985046771357</v>
      </c>
      <c r="P15" s="350">
        <f>production!O15/1000</f>
        <v>3.4875785588387558</v>
      </c>
      <c r="Q15" s="64"/>
    </row>
    <row r="16" spans="2:17" ht="15" customHeight="1" x14ac:dyDescent="0.25">
      <c r="B16" s="346" t="s">
        <v>60</v>
      </c>
      <c r="C16" s="347">
        <f>production!B16/1000</f>
        <v>0</v>
      </c>
      <c r="D16" s="347">
        <f>production!C16/1000</f>
        <v>0</v>
      </c>
      <c r="E16" s="348">
        <f>production!D16/1000</f>
        <v>0</v>
      </c>
      <c r="F16" s="347">
        <f>production!E16/1000</f>
        <v>0</v>
      </c>
      <c r="G16" s="347">
        <f>production!F16/1000</f>
        <v>4.1337142958755866</v>
      </c>
      <c r="H16" s="347">
        <f>production!G16/1000</f>
        <v>0.9217799102167169</v>
      </c>
      <c r="I16" s="347">
        <f>production!H16/1000</f>
        <v>0</v>
      </c>
      <c r="J16" s="348">
        <f>production!I16/1000</f>
        <v>5.0554942060923036</v>
      </c>
      <c r="K16" s="349">
        <f>production!J16/1000</f>
        <v>5.0554942060923036</v>
      </c>
      <c r="L16" s="347">
        <f>production!K16/1000</f>
        <v>0</v>
      </c>
      <c r="M16" s="347">
        <f>production!L16/1000</f>
        <v>0</v>
      </c>
      <c r="N16" s="350">
        <f>production!M16/1000</f>
        <v>5.0554942060923036</v>
      </c>
      <c r="O16" s="347">
        <f>production!N16/1000</f>
        <v>0</v>
      </c>
      <c r="P16" s="350">
        <f>production!O16/1000</f>
        <v>5.0554942060923036</v>
      </c>
      <c r="Q16" s="64"/>
    </row>
    <row r="17" spans="2:17" ht="15.75" x14ac:dyDescent="0.25">
      <c r="B17" s="351" t="s">
        <v>61</v>
      </c>
      <c r="C17" s="342">
        <f>production!B17/1000</f>
        <v>6.1368068814840804</v>
      </c>
      <c r="D17" s="342">
        <f>production!C17/1000</f>
        <v>9.454279858262387</v>
      </c>
      <c r="E17" s="343">
        <f>production!D17/1000</f>
        <v>15.591086739746467</v>
      </c>
      <c r="F17" s="342">
        <f>production!E17/1000</f>
        <v>12.159696862416432</v>
      </c>
      <c r="G17" s="342">
        <f>production!F17/1000</f>
        <v>2.4689070660342423</v>
      </c>
      <c r="H17" s="342">
        <f>production!G17/1000</f>
        <v>0.55718332073057875</v>
      </c>
      <c r="I17" s="342">
        <f>production!H17/1000</f>
        <v>1.549283648302896</v>
      </c>
      <c r="J17" s="343">
        <f>production!I17/1000</f>
        <v>16.735070897484146</v>
      </c>
      <c r="K17" s="344">
        <f>production!J17/1000</f>
        <v>32.326157637230615</v>
      </c>
      <c r="L17" s="342">
        <f>production!K17/1000</f>
        <v>2.2321788010120005</v>
      </c>
      <c r="M17" s="342">
        <f>production!L17/1000</f>
        <v>2.4037947200826881</v>
      </c>
      <c r="N17" s="345">
        <f>production!M17/1000</f>
        <v>36.962131158325306</v>
      </c>
      <c r="O17" s="342">
        <f>production!N17/1000</f>
        <v>0.12683018265760315</v>
      </c>
      <c r="P17" s="345">
        <f>production!O17/1000</f>
        <v>37.088961340982912</v>
      </c>
      <c r="Q17" s="64"/>
    </row>
    <row r="18" spans="2:17" ht="15" customHeight="1" x14ac:dyDescent="0.25">
      <c r="B18" s="346" t="s">
        <v>62</v>
      </c>
      <c r="C18" s="347">
        <f>production!B18/1000</f>
        <v>6.1368068814840804</v>
      </c>
      <c r="D18" s="347">
        <f>production!C18/1000</f>
        <v>9.454279858262387</v>
      </c>
      <c r="E18" s="348">
        <f>production!D18/1000</f>
        <v>15.591086739746467</v>
      </c>
      <c r="F18" s="347">
        <f>production!E18/1000</f>
        <v>4.0612439455238913</v>
      </c>
      <c r="G18" s="347">
        <f>production!F18/1000</f>
        <v>2.4689070660342423</v>
      </c>
      <c r="H18" s="347">
        <f>production!G18/1000</f>
        <v>0.55718332073057875</v>
      </c>
      <c r="I18" s="347">
        <f>production!H18/1000</f>
        <v>1.1750977068701329</v>
      </c>
      <c r="J18" s="348">
        <f>production!I18/1000</f>
        <v>8.2624320391588437</v>
      </c>
      <c r="K18" s="349">
        <f>production!J18/1000</f>
        <v>23.853518778905311</v>
      </c>
      <c r="L18" s="347">
        <f>production!K18/1000</f>
        <v>2.2321788010120005</v>
      </c>
      <c r="M18" s="347">
        <f>production!L18/1000</f>
        <v>2.3107947200826882</v>
      </c>
      <c r="N18" s="350">
        <f>production!M18/1000</f>
        <v>28.396492300000002</v>
      </c>
      <c r="O18" s="347">
        <f>production!N18/1000</f>
        <v>3.4939495656543682E-2</v>
      </c>
      <c r="P18" s="350">
        <f>production!O18/1000</f>
        <v>28.431431795656547</v>
      </c>
      <c r="Q18" s="64"/>
    </row>
    <row r="19" spans="2:17" ht="15" customHeight="1" x14ac:dyDescent="0.25">
      <c r="B19" s="346" t="s">
        <v>63</v>
      </c>
      <c r="C19" s="347">
        <f>production!B19/1000</f>
        <v>0</v>
      </c>
      <c r="D19" s="347">
        <f>production!C19/1000</f>
        <v>0</v>
      </c>
      <c r="E19" s="348">
        <f>production!D19/1000</f>
        <v>0</v>
      </c>
      <c r="F19" s="347">
        <f>production!E19/1000</f>
        <v>8.0984529168925405</v>
      </c>
      <c r="G19" s="347">
        <f>production!F19/1000</f>
        <v>0</v>
      </c>
      <c r="H19" s="347">
        <f>production!G19/1000</f>
        <v>0</v>
      </c>
      <c r="I19" s="347">
        <f>production!H19/1000</f>
        <v>0.37418594143276296</v>
      </c>
      <c r="J19" s="348">
        <f>production!I19/1000</f>
        <v>8.4726388583253023</v>
      </c>
      <c r="K19" s="349">
        <f>production!J19/1000</f>
        <v>8.4726388583253023</v>
      </c>
      <c r="L19" s="347">
        <f>production!K19/1000</f>
        <v>0</v>
      </c>
      <c r="M19" s="347">
        <f>production!L19/1000</f>
        <v>9.2999999999999999E-2</v>
      </c>
      <c r="N19" s="350">
        <f>production!M19/1000</f>
        <v>8.5656388583253023</v>
      </c>
      <c r="O19" s="347">
        <f>production!N19/1000</f>
        <v>9.1890687001059471E-2</v>
      </c>
      <c r="P19" s="350">
        <f>production!O19/1000</f>
        <v>8.6575295453263621</v>
      </c>
      <c r="Q19" s="59"/>
    </row>
    <row r="20" spans="2:17" ht="15.75" x14ac:dyDescent="0.25">
      <c r="B20" s="351" t="s">
        <v>64</v>
      </c>
      <c r="C20" s="352">
        <f>production!B20/1000</f>
        <v>18.523834446745404</v>
      </c>
      <c r="D20" s="352">
        <f>production!C20/1000</f>
        <v>7.331012392077132</v>
      </c>
      <c r="E20" s="343">
        <f>production!D20/1000</f>
        <v>25.854846838822539</v>
      </c>
      <c r="F20" s="352">
        <f>production!E20/1000</f>
        <v>2.8484448842052936</v>
      </c>
      <c r="G20" s="352">
        <f>production!F20/1000</f>
        <v>2.3567502114150125</v>
      </c>
      <c r="H20" s="352">
        <f>production!G20/1000</f>
        <v>0.25920162048661927</v>
      </c>
      <c r="I20" s="352">
        <f>production!H20/1000</f>
        <v>0</v>
      </c>
      <c r="J20" s="343">
        <f>production!I20/1000</f>
        <v>5.4643967161069247</v>
      </c>
      <c r="K20" s="344">
        <f>production!J20/1000</f>
        <v>31.319243554929461</v>
      </c>
      <c r="L20" s="352">
        <f>production!K20/1000</f>
        <v>1.6870223756829652</v>
      </c>
      <c r="M20" s="352">
        <f>production!L20/1000</f>
        <v>0</v>
      </c>
      <c r="N20" s="345">
        <f>production!M20/1000</f>
        <v>33.006265930612429</v>
      </c>
      <c r="O20" s="352">
        <f>production!N20/1000</f>
        <v>0.53903202645878678</v>
      </c>
      <c r="P20" s="345">
        <f>production!O20/1000</f>
        <v>33.545297957071213</v>
      </c>
      <c r="Q20" s="59"/>
    </row>
    <row r="21" spans="2:17" ht="15" customHeight="1" x14ac:dyDescent="0.25">
      <c r="B21" s="346" t="s">
        <v>65</v>
      </c>
      <c r="C21" s="347">
        <f>production!B21/1000</f>
        <v>18.523834446745404</v>
      </c>
      <c r="D21" s="347">
        <f>production!C21/1000</f>
        <v>7.331012392077132</v>
      </c>
      <c r="E21" s="348">
        <f>production!D21/1000</f>
        <v>25.854846838822539</v>
      </c>
      <c r="F21" s="347">
        <f>production!E21/1000</f>
        <v>2.8484448842052936</v>
      </c>
      <c r="G21" s="347">
        <f>production!F21/1000</f>
        <v>2.3567502114150125</v>
      </c>
      <c r="H21" s="347">
        <f>production!G21/1000</f>
        <v>0.25920162048661927</v>
      </c>
      <c r="I21" s="347">
        <f>production!H21/1000</f>
        <v>0</v>
      </c>
      <c r="J21" s="348">
        <f>production!I21/1000</f>
        <v>5.4643967161069247</v>
      </c>
      <c r="K21" s="349">
        <f>production!J21/1000</f>
        <v>31.319243554929461</v>
      </c>
      <c r="L21" s="347">
        <f>production!K21/1000</f>
        <v>1.6870223756829652</v>
      </c>
      <c r="M21" s="347">
        <f>production!L21/1000</f>
        <v>0</v>
      </c>
      <c r="N21" s="350">
        <f>production!M21/1000</f>
        <v>33.006265930612429</v>
      </c>
      <c r="O21" s="347">
        <f>production!N21/1000</f>
        <v>0.53903202645878678</v>
      </c>
      <c r="P21" s="350">
        <f>production!O21/1000</f>
        <v>33.545297957071213</v>
      </c>
      <c r="Q21" s="59"/>
    </row>
    <row r="22" spans="2:17" ht="15" customHeight="1" x14ac:dyDescent="0.25">
      <c r="B22" s="341" t="s">
        <v>66</v>
      </c>
      <c r="C22" s="352">
        <f>production!B22/1000</f>
        <v>0</v>
      </c>
      <c r="D22" s="352">
        <f>production!C22/1000</f>
        <v>0</v>
      </c>
      <c r="E22" s="348">
        <f>production!D22/1000</f>
        <v>0</v>
      </c>
      <c r="F22" s="352">
        <f>production!E22/1000</f>
        <v>0.72182657092799851</v>
      </c>
      <c r="G22" s="352">
        <f>production!F22/1000</f>
        <v>2.8498369648439228E-3</v>
      </c>
      <c r="H22" s="352">
        <f>production!G22/1000</f>
        <v>4.3955686277075516E-2</v>
      </c>
      <c r="I22" s="352">
        <f>production!H22/1000</f>
        <v>7.554464720529673E-2</v>
      </c>
      <c r="J22" s="343">
        <f>production!I22/1000</f>
        <v>0.84417674137521481</v>
      </c>
      <c r="K22" s="344">
        <f>production!J22/1000</f>
        <v>0.84417674137521481</v>
      </c>
      <c r="L22" s="352">
        <f>production!K22/1000</f>
        <v>0</v>
      </c>
      <c r="M22" s="352">
        <f>production!L22/1000</f>
        <v>0.48513914543861447</v>
      </c>
      <c r="N22" s="345">
        <f>production!M22/1000</f>
        <v>1.3293158868138293</v>
      </c>
      <c r="O22" s="352">
        <f>production!N22/1000</f>
        <v>1.2496100727984509E-2</v>
      </c>
      <c r="P22" s="345">
        <f>production!O22/1000</f>
        <v>1.3418119875418137</v>
      </c>
      <c r="Q22" s="59"/>
    </row>
    <row r="23" spans="2:17" ht="33" customHeight="1" x14ac:dyDescent="0.25">
      <c r="B23" s="354" t="s">
        <v>156</v>
      </c>
      <c r="C23" s="347">
        <f>production!B23/1000</f>
        <v>0</v>
      </c>
      <c r="D23" s="347">
        <f>production!C23/1000</f>
        <v>0</v>
      </c>
      <c r="E23" s="348">
        <f>production!D23/1000</f>
        <v>0</v>
      </c>
      <c r="F23" s="347">
        <f>production!E23/1000</f>
        <v>4.6548098840720226E-2</v>
      </c>
      <c r="G23" s="347">
        <f>production!F23/1000</f>
        <v>2.8498369648439228E-3</v>
      </c>
      <c r="H23" s="347">
        <f>production!G23/1000</f>
        <v>5.4266018600563773E-3</v>
      </c>
      <c r="I23" s="347">
        <f>production!H23/1000</f>
        <v>1.6076556983143111E-2</v>
      </c>
      <c r="J23" s="348">
        <f>production!I23/1000</f>
        <v>7.0901094648763652E-2</v>
      </c>
      <c r="K23" s="349">
        <f>production!J23/1000</f>
        <v>7.0901094648763652E-2</v>
      </c>
      <c r="L23" s="347">
        <f>production!K23/1000</f>
        <v>0</v>
      </c>
      <c r="M23" s="347">
        <f>production!L23/1000</f>
        <v>0.48513914543861447</v>
      </c>
      <c r="N23" s="350">
        <f>production!M23/1000</f>
        <v>0.55604024008737818</v>
      </c>
      <c r="O23" s="347">
        <f>production!N23/1000</f>
        <v>1.2496100727984509E-2</v>
      </c>
      <c r="P23" s="350">
        <f>production!O23/1000</f>
        <v>0.56853634081536264</v>
      </c>
      <c r="Q23" s="59"/>
    </row>
    <row r="24" spans="2:17" ht="15" customHeight="1" x14ac:dyDescent="0.25">
      <c r="B24" s="346" t="s">
        <v>68</v>
      </c>
      <c r="C24" s="347">
        <f>production!B24/1000</f>
        <v>0</v>
      </c>
      <c r="D24" s="347">
        <f>production!C24/1000</f>
        <v>0</v>
      </c>
      <c r="E24" s="348">
        <f>production!D24/1000</f>
        <v>0</v>
      </c>
      <c r="F24" s="347">
        <f>production!E24/1000</f>
        <v>0.67527847208727831</v>
      </c>
      <c r="G24" s="347">
        <f>production!F24/1000</f>
        <v>0</v>
      </c>
      <c r="H24" s="347">
        <f>production!G24/1000</f>
        <v>3.8529084417019133E-2</v>
      </c>
      <c r="I24" s="347">
        <f>production!H24/1000</f>
        <v>5.9468090222153616E-2</v>
      </c>
      <c r="J24" s="348">
        <f>production!I24/1000</f>
        <v>0.77327564672645099</v>
      </c>
      <c r="K24" s="349">
        <f>production!J24/1000</f>
        <v>0.77327564672645099</v>
      </c>
      <c r="L24" s="347">
        <f>production!K24/1000</f>
        <v>0</v>
      </c>
      <c r="M24" s="347">
        <f>production!L24/1000</f>
        <v>0</v>
      </c>
      <c r="N24" s="350">
        <f>production!M24/1000</f>
        <v>0.77327564672645099</v>
      </c>
      <c r="O24" s="347">
        <f>production!N24/1000</f>
        <v>0</v>
      </c>
      <c r="P24" s="350">
        <f>production!O24/1000</f>
        <v>0.77327564672645099</v>
      </c>
      <c r="Q24" s="85"/>
    </row>
    <row r="25" spans="2:17" ht="15" customHeight="1" x14ac:dyDescent="0.25">
      <c r="B25" s="341" t="s">
        <v>69</v>
      </c>
      <c r="C25" s="342">
        <f>production!B25/1000</f>
        <v>0</v>
      </c>
      <c r="D25" s="342">
        <f>production!C25/1000</f>
        <v>0</v>
      </c>
      <c r="E25" s="348">
        <f>production!D25/1000</f>
        <v>0</v>
      </c>
      <c r="F25" s="342">
        <f>production!E25/1000</f>
        <v>0</v>
      </c>
      <c r="G25" s="342">
        <f>production!F25/1000</f>
        <v>0</v>
      </c>
      <c r="H25" s="342">
        <f>production!G25/1000</f>
        <v>0</v>
      </c>
      <c r="I25" s="342">
        <f>production!H25/1000</f>
        <v>0</v>
      </c>
      <c r="J25" s="343">
        <f>production!I25/1000</f>
        <v>0</v>
      </c>
      <c r="K25" s="344">
        <f>production!J25/1000</f>
        <v>0</v>
      </c>
      <c r="L25" s="342">
        <f>production!K25/1000</f>
        <v>0</v>
      </c>
      <c r="M25" s="342">
        <f>production!L25/1000</f>
        <v>0</v>
      </c>
      <c r="N25" s="345">
        <f>production!M25/1000</f>
        <v>0</v>
      </c>
      <c r="O25" s="342">
        <f>production!N25/1000</f>
        <v>0</v>
      </c>
      <c r="P25" s="345">
        <f>production!O25/1000</f>
        <v>0</v>
      </c>
      <c r="Q25" s="86"/>
    </row>
    <row r="26" spans="2:17" ht="15" customHeight="1" x14ac:dyDescent="0.25">
      <c r="B26" s="341" t="s">
        <v>70</v>
      </c>
      <c r="C26" s="342">
        <f>production!B26/1000</f>
        <v>0</v>
      </c>
      <c r="D26" s="342">
        <f>production!C26/1000</f>
        <v>0</v>
      </c>
      <c r="E26" s="348">
        <f>production!D26/1000</f>
        <v>0</v>
      </c>
      <c r="F26" s="342">
        <f>production!E26/1000</f>
        <v>4.8507067425184704</v>
      </c>
      <c r="G26" s="342">
        <f>production!F26/1000</f>
        <v>0.30038858220575093</v>
      </c>
      <c r="H26" s="342">
        <f>production!G26/1000</f>
        <v>0.86217434180192354</v>
      </c>
      <c r="I26" s="342">
        <f>production!H26/1000</f>
        <v>0.17283308176354734</v>
      </c>
      <c r="J26" s="343">
        <f>production!I26/1000</f>
        <v>6.1861027482896915</v>
      </c>
      <c r="K26" s="344">
        <f>production!J26/1000</f>
        <v>6.1861027482896915</v>
      </c>
      <c r="L26" s="342">
        <f>production!K26/1000</f>
        <v>0</v>
      </c>
      <c r="M26" s="342">
        <f>production!L26/1000</f>
        <v>0</v>
      </c>
      <c r="N26" s="345">
        <f>production!M26/1000</f>
        <v>6.1861027482896915</v>
      </c>
      <c r="O26" s="342">
        <f>production!N26/1000</f>
        <v>0</v>
      </c>
      <c r="P26" s="345">
        <f>production!O26/1000</f>
        <v>6.1861027482896915</v>
      </c>
      <c r="Q26" s="64"/>
    </row>
    <row r="27" spans="2:17" ht="15" customHeight="1" thickBot="1" x14ac:dyDescent="0.3">
      <c r="B27" s="492" t="s">
        <v>71</v>
      </c>
      <c r="C27" s="493">
        <f>production!B27/1000</f>
        <v>27.349388918234116</v>
      </c>
      <c r="D27" s="493">
        <f>production!C27/1000</f>
        <v>20.744951233258146</v>
      </c>
      <c r="E27" s="494">
        <f>production!D27/1000</f>
        <v>48.094340151492261</v>
      </c>
      <c r="F27" s="493">
        <f>production!E27/1000</f>
        <v>27.457814944804234</v>
      </c>
      <c r="G27" s="493">
        <f>production!F27/1000</f>
        <v>12.952878679473184</v>
      </c>
      <c r="H27" s="493">
        <f>production!G27/1000</f>
        <v>3.6008382388918054</v>
      </c>
      <c r="I27" s="493">
        <f>production!H27/1000</f>
        <v>2.3770536393238073</v>
      </c>
      <c r="J27" s="494">
        <f>production!I27/1000</f>
        <v>46.388585502493029</v>
      </c>
      <c r="K27" s="495">
        <f>production!J27/1000</f>
        <v>94.482925653985291</v>
      </c>
      <c r="L27" s="493">
        <f>production!K27/1000</f>
        <v>5.1510487107472036</v>
      </c>
      <c r="M27" s="493">
        <f>production!L27/1000</f>
        <v>4.5120608108951004</v>
      </c>
      <c r="N27" s="496">
        <f>production!M27/1000</f>
        <v>104.14603517562759</v>
      </c>
      <c r="O27" s="493">
        <f>production!N27/1000</f>
        <v>7.6047443506095069</v>
      </c>
      <c r="P27" s="496">
        <f>production!O27/1000</f>
        <v>111.7507795262371</v>
      </c>
      <c r="Q27" s="59"/>
    </row>
    <row r="28" spans="2:17" ht="32.450000000000003" customHeight="1" thickBot="1" x14ac:dyDescent="0.3">
      <c r="B28" s="497" t="s">
        <v>72</v>
      </c>
      <c r="C28" s="498">
        <f>production!B28/1000</f>
        <v>70.545417198574398</v>
      </c>
      <c r="D28" s="498">
        <f>production!C28/1000</f>
        <v>109.71948156277516</v>
      </c>
      <c r="E28" s="499">
        <f>production!D28/1000</f>
        <v>180.26489876134954</v>
      </c>
      <c r="F28" s="498">
        <f>production!E28/1000</f>
        <v>56.427895546818164</v>
      </c>
      <c r="G28" s="498">
        <f>production!F28/1000</f>
        <v>24.760086882899323</v>
      </c>
      <c r="H28" s="498">
        <f>production!G28/1000</f>
        <v>6.316459976887308</v>
      </c>
      <c r="I28" s="498">
        <f>production!H28/1000</f>
        <v>3.4583422097116499</v>
      </c>
      <c r="J28" s="499">
        <f>production!I28/1000</f>
        <v>90.962784616316455</v>
      </c>
      <c r="K28" s="500">
        <f>production!J28/1000</f>
        <v>271.22768337766598</v>
      </c>
      <c r="L28" s="498">
        <f>production!K28/1000</f>
        <v>28.316024648340569</v>
      </c>
      <c r="M28" s="498">
        <f>production!L28/1000</f>
        <v>0</v>
      </c>
      <c r="N28" s="501">
        <f>production!M28/1000</f>
        <v>299.54370802600658</v>
      </c>
      <c r="O28" s="498">
        <f>production!N28/1000</f>
        <v>9.3592879017566393</v>
      </c>
      <c r="P28" s="501">
        <f>production!O28/1000</f>
        <v>308.90299592776324</v>
      </c>
      <c r="Q28" s="64"/>
    </row>
    <row r="29" spans="2:17" x14ac:dyDescent="0.25">
      <c r="B29" s="502" t="s">
        <v>89</v>
      </c>
      <c r="C29" s="503"/>
      <c r="D29" s="503"/>
      <c r="E29" s="503"/>
      <c r="F29" s="503"/>
      <c r="G29" s="503"/>
      <c r="H29" s="503"/>
      <c r="I29" s="503"/>
      <c r="J29" s="503"/>
      <c r="K29" s="503"/>
      <c r="L29" s="503"/>
      <c r="M29" s="503"/>
      <c r="N29" s="503"/>
      <c r="O29" s="503"/>
      <c r="P29" s="503"/>
      <c r="Q29" s="121"/>
    </row>
    <row r="30" spans="2:17" x14ac:dyDescent="0.25">
      <c r="B30" s="504"/>
      <c r="C30" s="504"/>
      <c r="D30" s="504"/>
      <c r="E30" s="504"/>
      <c r="F30" s="504"/>
      <c r="G30" s="504"/>
      <c r="H30" s="504"/>
      <c r="I30" s="504"/>
      <c r="J30" s="504"/>
      <c r="K30" s="504"/>
      <c r="L30" s="504"/>
      <c r="M30" s="504"/>
      <c r="N30" s="504"/>
      <c r="O30" s="504"/>
      <c r="P30" s="504"/>
      <c r="Q30" s="121"/>
    </row>
    <row r="31" spans="2:17" x14ac:dyDescent="0.25">
      <c r="B31" s="491" t="s">
        <v>91</v>
      </c>
      <c r="C31" s="121"/>
      <c r="D31" s="121"/>
      <c r="E31" s="121"/>
      <c r="F31" s="121"/>
      <c r="G31" s="121"/>
      <c r="H31" s="121"/>
      <c r="I31" s="121"/>
      <c r="J31" s="121"/>
      <c r="K31" s="121"/>
      <c r="L31" s="121"/>
      <c r="M31" s="121"/>
      <c r="N31" s="121"/>
      <c r="O31" s="121"/>
      <c r="P31" s="121"/>
      <c r="Q31" s="121"/>
    </row>
    <row r="32" spans="2:17" x14ac:dyDescent="0.25">
      <c r="B32" s="490" t="s">
        <v>92</v>
      </c>
      <c r="C32" s="120"/>
      <c r="D32" s="120"/>
      <c r="E32" s="120"/>
      <c r="F32" s="120"/>
      <c r="G32" s="120"/>
      <c r="H32" s="120"/>
      <c r="I32" s="120"/>
      <c r="J32" s="120"/>
      <c r="K32" s="120"/>
      <c r="L32" s="120"/>
      <c r="M32" s="120"/>
      <c r="N32" s="120"/>
      <c r="O32" s="120"/>
      <c r="P32" s="120"/>
      <c r="Q32" s="120"/>
    </row>
    <row r="34" spans="2:2" x14ac:dyDescent="0.25">
      <c r="B34" s="57" t="s">
        <v>47</v>
      </c>
    </row>
  </sheetData>
  <mergeCells count="10">
    <mergeCell ref="P4:P6"/>
    <mergeCell ref="C5:E5"/>
    <mergeCell ref="F5:J5"/>
    <mergeCell ref="K5:K6"/>
    <mergeCell ref="B29:P30"/>
    <mergeCell ref="C4:K4"/>
    <mergeCell ref="L4:L6"/>
    <mergeCell ref="M4:M6"/>
    <mergeCell ref="N4:N6"/>
    <mergeCell ref="O4:O6"/>
  </mergeCells>
  <hyperlinks>
    <hyperlink ref="B34" location="Sommaire!A1" display="Sommaire"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7"/>
  <sheetViews>
    <sheetView topLeftCell="E12" workbookViewId="0">
      <selection activeCell="B7" sqref="B7:N30"/>
    </sheetView>
  </sheetViews>
  <sheetFormatPr baseColWidth="10" defaultRowHeight="15" x14ac:dyDescent="0.25"/>
  <cols>
    <col min="1" max="1" width="40.140625" customWidth="1"/>
  </cols>
  <sheetData>
    <row r="1" spans="1:19" x14ac:dyDescent="0.25">
      <c r="A1" s="123" t="s">
        <v>95</v>
      </c>
      <c r="B1" s="124"/>
      <c r="C1" s="124"/>
      <c r="D1" s="125"/>
      <c r="E1" s="124"/>
      <c r="F1" s="124"/>
      <c r="G1" s="124"/>
      <c r="H1" s="124"/>
      <c r="I1" s="125"/>
      <c r="J1" s="126"/>
      <c r="K1" s="126"/>
      <c r="L1" s="126"/>
      <c r="M1" s="126"/>
      <c r="N1" s="126"/>
      <c r="O1" s="5"/>
      <c r="P1" s="5"/>
      <c r="Q1" s="5"/>
      <c r="R1" s="5"/>
      <c r="S1" s="5"/>
    </row>
    <row r="2" spans="1:19" x14ac:dyDescent="0.25">
      <c r="A2" s="123"/>
      <c r="B2" s="124"/>
      <c r="C2" s="124"/>
      <c r="D2" s="125"/>
      <c r="E2" s="124"/>
      <c r="F2" s="124"/>
      <c r="G2" s="124"/>
      <c r="H2" s="124"/>
      <c r="I2" s="125"/>
      <c r="J2" s="126"/>
      <c r="K2" s="126"/>
      <c r="L2" s="126"/>
      <c r="M2" s="126"/>
      <c r="N2" s="126"/>
      <c r="O2" s="5"/>
      <c r="P2" s="5"/>
      <c r="Q2" s="5"/>
      <c r="R2" s="5"/>
      <c r="S2" s="5"/>
    </row>
    <row r="3" spans="1:19" ht="15.75" thickBot="1" x14ac:dyDescent="0.3">
      <c r="A3" s="123"/>
      <c r="B3" s="124"/>
      <c r="C3" s="124"/>
      <c r="D3" s="125"/>
      <c r="E3" s="124"/>
      <c r="F3" s="124"/>
      <c r="G3" s="124"/>
      <c r="H3" s="124"/>
      <c r="I3" s="125"/>
      <c r="J3" s="126"/>
      <c r="K3" s="126"/>
      <c r="L3" s="126"/>
      <c r="M3" s="126"/>
      <c r="N3" s="126"/>
      <c r="O3" s="5"/>
      <c r="P3" s="5"/>
      <c r="Q3" s="5"/>
      <c r="R3" s="5"/>
      <c r="S3" s="5"/>
    </row>
    <row r="4" spans="1:19" x14ac:dyDescent="0.25">
      <c r="A4" s="127" t="s">
        <v>96</v>
      </c>
      <c r="B4" s="128" t="s">
        <v>1</v>
      </c>
      <c r="C4" s="129"/>
      <c r="D4" s="130"/>
      <c r="E4" s="129"/>
      <c r="F4" s="129"/>
      <c r="G4" s="129"/>
      <c r="H4" s="129"/>
      <c r="I4" s="130"/>
      <c r="J4" s="131"/>
      <c r="K4" s="460" t="s">
        <v>2</v>
      </c>
      <c r="L4" s="132" t="s">
        <v>97</v>
      </c>
      <c r="M4" s="132" t="s">
        <v>98</v>
      </c>
      <c r="N4" s="133" t="s">
        <v>5</v>
      </c>
      <c r="O4" s="5"/>
    </row>
    <row r="5" spans="1:19" x14ac:dyDescent="0.25">
      <c r="A5" s="134" t="s">
        <v>6</v>
      </c>
      <c r="B5" s="135" t="s">
        <v>7</v>
      </c>
      <c r="C5" s="135"/>
      <c r="D5" s="136"/>
      <c r="E5" s="135" t="s">
        <v>99</v>
      </c>
      <c r="F5" s="135"/>
      <c r="G5" s="135"/>
      <c r="H5" s="135"/>
      <c r="I5" s="136"/>
      <c r="J5" s="137"/>
      <c r="K5" s="461"/>
      <c r="L5" s="138" t="s">
        <v>100</v>
      </c>
      <c r="M5" s="138" t="s">
        <v>101</v>
      </c>
      <c r="N5" s="139"/>
      <c r="O5" s="5"/>
    </row>
    <row r="6" spans="1:19" ht="33.75" x14ac:dyDescent="0.25">
      <c r="A6" s="140"/>
      <c r="B6" s="141" t="s">
        <v>10</v>
      </c>
      <c r="C6" s="142" t="s">
        <v>11</v>
      </c>
      <c r="D6" s="143" t="s">
        <v>9</v>
      </c>
      <c r="E6" s="142" t="s">
        <v>102</v>
      </c>
      <c r="F6" s="142" t="s">
        <v>103</v>
      </c>
      <c r="G6" s="142" t="s">
        <v>104</v>
      </c>
      <c r="H6" s="142" t="s">
        <v>105</v>
      </c>
      <c r="I6" s="143" t="s">
        <v>16</v>
      </c>
      <c r="J6" s="144" t="s">
        <v>9</v>
      </c>
      <c r="K6" s="462"/>
      <c r="L6" s="145" t="s">
        <v>106</v>
      </c>
      <c r="M6" s="145" t="s">
        <v>107</v>
      </c>
      <c r="N6" s="146"/>
      <c r="O6" s="5"/>
    </row>
    <row r="7" spans="1:19" x14ac:dyDescent="0.25">
      <c r="A7" s="147" t="s">
        <v>108</v>
      </c>
      <c r="B7" s="148">
        <v>42272.227118520001</v>
      </c>
      <c r="C7" s="148">
        <v>7122.0212226516496</v>
      </c>
      <c r="D7" s="149">
        <v>49394.248341171653</v>
      </c>
      <c r="E7" s="148">
        <v>5176.1933348510593</v>
      </c>
      <c r="F7" s="148">
        <v>11938.263840702168</v>
      </c>
      <c r="G7" s="148">
        <v>543.0946895359167</v>
      </c>
      <c r="H7" s="148">
        <v>9700.148895396118</v>
      </c>
      <c r="I7" s="150">
        <v>27357.700760485262</v>
      </c>
      <c r="J7" s="150">
        <v>76751.949101656908</v>
      </c>
      <c r="K7" s="151">
        <v>5296.6104332473597</v>
      </c>
      <c r="L7" s="151">
        <v>82048.559534904271</v>
      </c>
      <c r="M7" s="152"/>
      <c r="N7" s="151">
        <v>82048.559534904271</v>
      </c>
      <c r="O7" s="5"/>
    </row>
    <row r="8" spans="1:19" x14ac:dyDescent="0.25">
      <c r="A8" s="153" t="s">
        <v>109</v>
      </c>
      <c r="B8" s="154">
        <v>11017.393332460701</v>
      </c>
      <c r="C8" s="154">
        <v>7122.0212226516496</v>
      </c>
      <c r="D8" s="155">
        <v>18139.414555112351</v>
      </c>
      <c r="E8" s="154">
        <v>1074.72924349399</v>
      </c>
      <c r="F8" s="154">
        <v>1555.5623538184</v>
      </c>
      <c r="G8" s="154">
        <v>3.5819503825318</v>
      </c>
      <c r="H8" s="154">
        <v>5616.9086552667504</v>
      </c>
      <c r="I8" s="155">
        <v>8250.7822029616727</v>
      </c>
      <c r="J8" s="155">
        <v>26390.196758074024</v>
      </c>
      <c r="K8" s="156">
        <v>1283.14720372752</v>
      </c>
      <c r="L8" s="156">
        <v>27673.343961801544</v>
      </c>
      <c r="M8" s="157"/>
      <c r="N8" s="156">
        <v>27673.343961801544</v>
      </c>
      <c r="O8" s="5"/>
    </row>
    <row r="9" spans="1:19" x14ac:dyDescent="0.25">
      <c r="A9" s="153" t="s">
        <v>110</v>
      </c>
      <c r="B9" s="154">
        <v>0</v>
      </c>
      <c r="C9" s="154">
        <v>0</v>
      </c>
      <c r="D9" s="155">
        <v>0</v>
      </c>
      <c r="E9" s="154">
        <v>0</v>
      </c>
      <c r="F9" s="154">
        <v>1420.92971147444</v>
      </c>
      <c r="G9" s="154">
        <v>221.968124064964</v>
      </c>
      <c r="H9" s="154">
        <v>394.833704643869</v>
      </c>
      <c r="I9" s="155">
        <v>2037.731540183273</v>
      </c>
      <c r="J9" s="155">
        <v>2037.731540183273</v>
      </c>
      <c r="K9" s="156">
        <v>0</v>
      </c>
      <c r="L9" s="156">
        <v>2037.731540183273</v>
      </c>
      <c r="M9" s="157"/>
      <c r="N9" s="156">
        <v>2037.731540183273</v>
      </c>
      <c r="O9" s="5"/>
    </row>
    <row r="10" spans="1:19" x14ac:dyDescent="0.25">
      <c r="A10" s="153" t="s">
        <v>111</v>
      </c>
      <c r="B10" s="154"/>
      <c r="C10" s="154"/>
      <c r="D10" s="155"/>
      <c r="E10" s="154"/>
      <c r="F10" s="154"/>
      <c r="G10" s="154"/>
      <c r="H10" s="154"/>
      <c r="I10" s="155"/>
      <c r="J10" s="155"/>
      <c r="K10" s="156"/>
      <c r="L10" s="156"/>
      <c r="M10" s="157"/>
      <c r="N10" s="156"/>
      <c r="O10" s="5"/>
    </row>
    <row r="11" spans="1:19" x14ac:dyDescent="0.25">
      <c r="A11" s="153" t="s">
        <v>112</v>
      </c>
      <c r="B11" s="154">
        <v>4819.9178519794996</v>
      </c>
      <c r="C11" s="154">
        <v>0</v>
      </c>
      <c r="D11" s="155">
        <v>4819.9178519794996</v>
      </c>
      <c r="E11" s="154">
        <v>431.12923205247898</v>
      </c>
      <c r="F11" s="154">
        <v>8015.4031356527003</v>
      </c>
      <c r="G11" s="154">
        <v>254.02636710538701</v>
      </c>
      <c r="H11" s="154">
        <v>3362.34167148406</v>
      </c>
      <c r="I11" s="155">
        <v>12062.900406294626</v>
      </c>
      <c r="J11" s="155">
        <v>16882.818258274125</v>
      </c>
      <c r="K11" s="156">
        <v>0</v>
      </c>
      <c r="L11" s="156">
        <v>16882.818258274125</v>
      </c>
      <c r="M11" s="157"/>
      <c r="N11" s="156">
        <v>16882.818258274125</v>
      </c>
      <c r="O11" s="5"/>
    </row>
    <row r="12" spans="1:19" x14ac:dyDescent="0.25">
      <c r="A12" s="153" t="s">
        <v>113</v>
      </c>
      <c r="B12" s="154">
        <v>26434.9159340798</v>
      </c>
      <c r="C12" s="154">
        <v>0</v>
      </c>
      <c r="D12" s="155">
        <v>26434.9159340798</v>
      </c>
      <c r="E12" s="154">
        <v>3670.3348593045898</v>
      </c>
      <c r="F12" s="154">
        <v>946.36863975662698</v>
      </c>
      <c r="G12" s="154">
        <v>63.518247983033902</v>
      </c>
      <c r="H12" s="154">
        <v>326.06486400143802</v>
      </c>
      <c r="I12" s="155">
        <v>5006.286611045688</v>
      </c>
      <c r="J12" s="155">
        <v>31441.202545125489</v>
      </c>
      <c r="K12" s="156">
        <v>4013.4632295198398</v>
      </c>
      <c r="L12" s="156">
        <v>35454.665774645327</v>
      </c>
      <c r="M12" s="157"/>
      <c r="N12" s="156">
        <v>35454.665774645327</v>
      </c>
      <c r="O12" s="5"/>
    </row>
    <row r="13" spans="1:19" x14ac:dyDescent="0.25">
      <c r="A13" s="158" t="s">
        <v>114</v>
      </c>
      <c r="B13" s="148">
        <v>147711.52408233428</v>
      </c>
      <c r="C13" s="148">
        <v>48881.866409815302</v>
      </c>
      <c r="D13" s="150">
        <v>196593.39049214957</v>
      </c>
      <c r="E13" s="148">
        <v>17186.148979287012</v>
      </c>
      <c r="F13" s="148">
        <v>684.94188814333279</v>
      </c>
      <c r="G13" s="148">
        <v>1040.1966987328212</v>
      </c>
      <c r="H13" s="148">
        <v>1362.9121124492201</v>
      </c>
      <c r="I13" s="150">
        <v>20274.199678612385</v>
      </c>
      <c r="J13" s="150">
        <v>216867.59017076195</v>
      </c>
      <c r="K13" s="159">
        <v>12614.683546565844</v>
      </c>
      <c r="L13" s="159">
        <v>229482.2737173278</v>
      </c>
      <c r="M13" s="160"/>
      <c r="N13" s="159">
        <v>229482.2737173278</v>
      </c>
      <c r="O13" s="5"/>
    </row>
    <row r="14" spans="1:19" x14ac:dyDescent="0.25">
      <c r="A14" s="153" t="s">
        <v>115</v>
      </c>
      <c r="B14" s="154">
        <v>60195.397977857603</v>
      </c>
      <c r="C14" s="154">
        <v>48881.866409815302</v>
      </c>
      <c r="D14" s="155">
        <v>109077.26438767291</v>
      </c>
      <c r="E14" s="154">
        <v>5449.6348883596502</v>
      </c>
      <c r="F14" s="154">
        <v>15.766178257435</v>
      </c>
      <c r="G14" s="154">
        <v>989.23928387220099</v>
      </c>
      <c r="H14" s="154">
        <v>1338.80030702467</v>
      </c>
      <c r="I14" s="155">
        <v>7793.4406575139565</v>
      </c>
      <c r="J14" s="155">
        <v>116870.70504518687</v>
      </c>
      <c r="K14" s="156">
        <v>5146.6991807600998</v>
      </c>
      <c r="L14" s="156">
        <v>122017.40422594697</v>
      </c>
      <c r="M14" s="157"/>
      <c r="N14" s="156">
        <v>122017.40422594697</v>
      </c>
      <c r="O14" s="5"/>
    </row>
    <row r="15" spans="1:19" x14ac:dyDescent="0.25">
      <c r="A15" s="153" t="s">
        <v>116</v>
      </c>
      <c r="B15" s="154">
        <v>43.690136423871799</v>
      </c>
      <c r="C15" s="154">
        <v>0</v>
      </c>
      <c r="D15" s="155">
        <v>43.690136423871799</v>
      </c>
      <c r="E15" s="154">
        <v>2.4068269202637298</v>
      </c>
      <c r="F15" s="154">
        <v>191.57757631492899</v>
      </c>
      <c r="G15" s="154">
        <v>28.307889247802599</v>
      </c>
      <c r="H15" s="154">
        <v>16.8629969687616</v>
      </c>
      <c r="I15" s="155">
        <v>239.15528945175691</v>
      </c>
      <c r="J15" s="155">
        <v>282.84542587562873</v>
      </c>
      <c r="K15" s="156">
        <v>0.82519780123327802</v>
      </c>
      <c r="L15" s="156">
        <v>283.67062367686202</v>
      </c>
      <c r="M15" s="161"/>
      <c r="N15" s="156">
        <v>283.67062367686202</v>
      </c>
      <c r="O15" s="5"/>
    </row>
    <row r="16" spans="1:19" x14ac:dyDescent="0.25">
      <c r="A16" s="153" t="s">
        <v>117</v>
      </c>
      <c r="B16" s="154"/>
      <c r="C16" s="154"/>
      <c r="D16" s="155"/>
      <c r="E16" s="154"/>
      <c r="F16" s="154"/>
      <c r="G16" s="154"/>
      <c r="H16" s="154"/>
      <c r="I16" s="155"/>
      <c r="J16" s="155"/>
      <c r="K16" s="156"/>
      <c r="L16" s="156"/>
      <c r="M16" s="157"/>
      <c r="N16" s="156"/>
      <c r="O16" s="5"/>
    </row>
    <row r="17" spans="1:15" x14ac:dyDescent="0.25">
      <c r="A17" s="153" t="s">
        <v>118</v>
      </c>
      <c r="B17" s="154">
        <v>836.01167720000001</v>
      </c>
      <c r="C17" s="154"/>
      <c r="D17" s="155">
        <v>836.01167720000001</v>
      </c>
      <c r="E17" s="154"/>
      <c r="F17" s="154">
        <v>411.35245360759598</v>
      </c>
      <c r="G17" s="154">
        <v>19.130771700160299</v>
      </c>
      <c r="H17" s="154">
        <v>5.9779514752660603</v>
      </c>
      <c r="I17" s="155">
        <v>436.46117678302238</v>
      </c>
      <c r="J17" s="155">
        <v>1272.4728539830223</v>
      </c>
      <c r="K17" s="156"/>
      <c r="L17" s="156">
        <v>1272.4728539830223</v>
      </c>
      <c r="M17" s="157"/>
      <c r="N17" s="156">
        <v>1272.4728539830223</v>
      </c>
      <c r="O17" s="5"/>
    </row>
    <row r="18" spans="1:15" x14ac:dyDescent="0.25">
      <c r="A18" s="153" t="s">
        <v>119</v>
      </c>
      <c r="B18" s="154">
        <v>86636.424290852796</v>
      </c>
      <c r="C18" s="154"/>
      <c r="D18" s="155">
        <v>86636.424290852796</v>
      </c>
      <c r="E18" s="154">
        <v>11734.1072640071</v>
      </c>
      <c r="F18" s="154">
        <v>66.245679963372794</v>
      </c>
      <c r="G18" s="154">
        <v>3.51875391265721</v>
      </c>
      <c r="H18" s="154">
        <v>1.2708569805224801</v>
      </c>
      <c r="I18" s="155">
        <v>11805.142554863651</v>
      </c>
      <c r="J18" s="155">
        <v>98441.566845716443</v>
      </c>
      <c r="K18" s="156">
        <v>7467.1591680045103</v>
      </c>
      <c r="L18" s="156">
        <v>105908.72601372095</v>
      </c>
      <c r="M18" s="157"/>
      <c r="N18" s="156">
        <v>105908.72601372095</v>
      </c>
      <c r="O18" s="5"/>
    </row>
    <row r="19" spans="1:15" x14ac:dyDescent="0.25">
      <c r="A19" s="158" t="s">
        <v>120</v>
      </c>
      <c r="B19" s="148">
        <v>22659.435251028379</v>
      </c>
      <c r="C19" s="148">
        <v>27508.447939908649</v>
      </c>
      <c r="D19" s="150">
        <v>50167.883190937027</v>
      </c>
      <c r="E19" s="148">
        <v>7925.8256020033605</v>
      </c>
      <c r="F19" s="148">
        <v>5020.3778564585564</v>
      </c>
      <c r="G19" s="148">
        <v>357.1965914718532</v>
      </c>
      <c r="H19" s="148">
        <v>247.2577754333773</v>
      </c>
      <c r="I19" s="150">
        <v>13550.657825367149</v>
      </c>
      <c r="J19" s="150">
        <v>63718.541016304174</v>
      </c>
      <c r="K19" s="159">
        <v>3496.9775010618255</v>
      </c>
      <c r="L19" s="159">
        <v>67215.518517365999</v>
      </c>
      <c r="M19" s="160"/>
      <c r="N19" s="159">
        <v>67215.518517365999</v>
      </c>
      <c r="O19" s="5"/>
    </row>
    <row r="20" spans="1:15" x14ac:dyDescent="0.25">
      <c r="A20" s="153" t="s">
        <v>121</v>
      </c>
      <c r="B20" s="154">
        <v>15815.215932540799</v>
      </c>
      <c r="C20" s="154">
        <v>18935.1844549165</v>
      </c>
      <c r="D20" s="155">
        <v>34750.400387457295</v>
      </c>
      <c r="E20" s="154">
        <v>5276.8411593126302</v>
      </c>
      <c r="F20" s="154">
        <v>2438.6480927719199</v>
      </c>
      <c r="G20" s="154">
        <v>143.906075172198</v>
      </c>
      <c r="H20" s="154">
        <v>234.55954808661301</v>
      </c>
      <c r="I20" s="155">
        <v>8093.954875343361</v>
      </c>
      <c r="J20" s="155">
        <v>42844.355262800658</v>
      </c>
      <c r="K20" s="156">
        <v>2344.6694965357701</v>
      </c>
      <c r="L20" s="156">
        <v>45189.024759336426</v>
      </c>
      <c r="M20" s="157"/>
      <c r="N20" s="156">
        <v>45189.024759336426</v>
      </c>
      <c r="O20" s="5"/>
    </row>
    <row r="21" spans="1:15" x14ac:dyDescent="0.25">
      <c r="A21" s="153" t="s">
        <v>122</v>
      </c>
      <c r="B21" s="154">
        <v>35.188998158327202</v>
      </c>
      <c r="C21" s="154">
        <v>2519.1401841041202</v>
      </c>
      <c r="D21" s="155">
        <v>2554.3291822624474</v>
      </c>
      <c r="E21" s="154">
        <v>169.80720525232701</v>
      </c>
      <c r="F21" s="154">
        <v>292.34803341799898</v>
      </c>
      <c r="G21" s="154">
        <v>59.607602085030202</v>
      </c>
      <c r="H21" s="154">
        <v>6.4770311805710996</v>
      </c>
      <c r="I21" s="155">
        <v>528.23987193592723</v>
      </c>
      <c r="J21" s="155">
        <v>3082.5690541983745</v>
      </c>
      <c r="K21" s="156">
        <v>0.46892192514525999</v>
      </c>
      <c r="L21" s="156">
        <v>3083.0379761235199</v>
      </c>
      <c r="M21" s="161"/>
      <c r="N21" s="156">
        <v>3083.0379761235199</v>
      </c>
      <c r="O21" s="5"/>
    </row>
    <row r="22" spans="1:15" x14ac:dyDescent="0.25">
      <c r="A22" s="153" t="s">
        <v>123</v>
      </c>
      <c r="B22" s="154"/>
      <c r="C22" s="154"/>
      <c r="D22" s="155"/>
      <c r="E22" s="154"/>
      <c r="F22" s="154"/>
      <c r="G22" s="154"/>
      <c r="H22" s="154"/>
      <c r="I22" s="155"/>
      <c r="J22" s="155"/>
      <c r="K22" s="156"/>
      <c r="L22" s="156"/>
      <c r="M22" s="157"/>
      <c r="N22" s="156"/>
      <c r="O22" s="5"/>
    </row>
    <row r="23" spans="1:15" x14ac:dyDescent="0.25">
      <c r="A23" s="153" t="s">
        <v>124</v>
      </c>
      <c r="B23" s="154">
        <v>617.05205081004499</v>
      </c>
      <c r="C23" s="154">
        <v>749.09829075072105</v>
      </c>
      <c r="D23" s="155">
        <v>1366.150341560766</v>
      </c>
      <c r="E23" s="154">
        <v>75.411285439233694</v>
      </c>
      <c r="F23" s="154">
        <v>2232.33605200692</v>
      </c>
      <c r="G23" s="154">
        <v>150.466897159051</v>
      </c>
      <c r="H23" s="154">
        <v>5.0512514713651298</v>
      </c>
      <c r="I23" s="155">
        <v>2463.2654860765697</v>
      </c>
      <c r="J23" s="155">
        <v>3829.4158276373355</v>
      </c>
      <c r="K23" s="156">
        <v>0</v>
      </c>
      <c r="L23" s="156">
        <v>3829.4158276373355</v>
      </c>
      <c r="M23" s="161"/>
      <c r="N23" s="156">
        <v>3829.4158276373355</v>
      </c>
      <c r="O23" s="5"/>
    </row>
    <row r="24" spans="1:15" x14ac:dyDescent="0.25">
      <c r="A24" s="153" t="s">
        <v>125</v>
      </c>
      <c r="B24" s="162">
        <v>6191.9782695192098</v>
      </c>
      <c r="C24" s="163">
        <v>5305.0250101373103</v>
      </c>
      <c r="D24" s="164">
        <v>11497.003279656521</v>
      </c>
      <c r="E24" s="165">
        <v>2403.7659519991698</v>
      </c>
      <c r="F24" s="166">
        <v>57.045678261717399</v>
      </c>
      <c r="G24" s="166">
        <v>3.21601705557402</v>
      </c>
      <c r="H24" s="163">
        <v>1.1699446948280801</v>
      </c>
      <c r="I24" s="164">
        <v>2465.1975920112895</v>
      </c>
      <c r="J24" s="164">
        <v>13962.20087166781</v>
      </c>
      <c r="K24" s="167">
        <v>1151.8390826009099</v>
      </c>
      <c r="L24" s="167">
        <v>15114.039954268719</v>
      </c>
      <c r="M24" s="157"/>
      <c r="N24" s="156">
        <v>15114.039954268719</v>
      </c>
      <c r="O24" s="5"/>
    </row>
    <row r="25" spans="1:15" x14ac:dyDescent="0.25">
      <c r="A25" s="226" t="s">
        <v>126</v>
      </c>
      <c r="B25" s="227">
        <v>212643.18645188265</v>
      </c>
      <c r="C25" s="227">
        <v>83512.335572375596</v>
      </c>
      <c r="D25" s="228">
        <v>296155.52202425827</v>
      </c>
      <c r="E25" s="229">
        <v>30288.167916141429</v>
      </c>
      <c r="F25" s="230">
        <v>17643.583585304055</v>
      </c>
      <c r="G25" s="230">
        <v>1940.4879797405913</v>
      </c>
      <c r="H25" s="231">
        <v>11310.318783278715</v>
      </c>
      <c r="I25" s="232">
        <v>61182.558264464795</v>
      </c>
      <c r="J25" s="233">
        <v>357338.08028872299</v>
      </c>
      <c r="K25" s="233">
        <v>21408.271480875028</v>
      </c>
      <c r="L25" s="182">
        <v>378746.35176959808</v>
      </c>
      <c r="M25" s="234"/>
      <c r="N25" s="182">
        <v>378746.35176959808</v>
      </c>
      <c r="O25" s="5"/>
    </row>
    <row r="26" spans="1:15" x14ac:dyDescent="0.25">
      <c r="A26" s="153" t="s">
        <v>127</v>
      </c>
      <c r="B26" s="168">
        <v>87028.007242859108</v>
      </c>
      <c r="C26" s="169">
        <v>74939.072087383451</v>
      </c>
      <c r="D26" s="155">
        <v>161967.07933024256</v>
      </c>
      <c r="E26" s="170">
        <v>11801.20529116627</v>
      </c>
      <c r="F26" s="154">
        <v>4009.9766248477549</v>
      </c>
      <c r="G26" s="154">
        <v>1136.7273094269308</v>
      </c>
      <c r="H26" s="169">
        <v>7190.2685103780341</v>
      </c>
      <c r="I26" s="155">
        <v>24138.17773581899</v>
      </c>
      <c r="J26" s="171">
        <v>186105.25706606155</v>
      </c>
      <c r="K26" s="171">
        <v>8774.5158810233897</v>
      </c>
      <c r="L26" s="156">
        <v>194879.77294708494</v>
      </c>
      <c r="M26" s="157"/>
      <c r="N26" s="156">
        <v>194879.77294708494</v>
      </c>
      <c r="O26" s="5"/>
    </row>
    <row r="27" spans="1:15" x14ac:dyDescent="0.25">
      <c r="A27" s="153" t="s">
        <v>128</v>
      </c>
      <c r="B27" s="168">
        <v>78.879134582199001</v>
      </c>
      <c r="C27" s="169">
        <v>2519.1401841041202</v>
      </c>
      <c r="D27" s="155">
        <v>2598.0193186863194</v>
      </c>
      <c r="E27" s="170">
        <v>172.21403217259075</v>
      </c>
      <c r="F27" s="154">
        <v>1904.855321207368</v>
      </c>
      <c r="G27" s="154">
        <v>309.8836153977968</v>
      </c>
      <c r="H27" s="169">
        <v>418.17373279320168</v>
      </c>
      <c r="I27" s="155">
        <v>2805.1267015709568</v>
      </c>
      <c r="J27" s="171">
        <v>5403.1460202572762</v>
      </c>
      <c r="K27" s="171">
        <v>1.294119726378538</v>
      </c>
      <c r="L27" s="156">
        <v>5404.4401399836552</v>
      </c>
      <c r="M27" s="157"/>
      <c r="N27" s="156">
        <v>5404.4401399836552</v>
      </c>
      <c r="O27" s="5"/>
    </row>
    <row r="28" spans="1:15" x14ac:dyDescent="0.25">
      <c r="A28" s="153" t="s">
        <v>129</v>
      </c>
      <c r="B28" s="168">
        <v>0</v>
      </c>
      <c r="C28" s="169">
        <v>0</v>
      </c>
      <c r="D28" s="155">
        <v>0</v>
      </c>
      <c r="E28" s="170">
        <v>0</v>
      </c>
      <c r="F28" s="154">
        <v>0</v>
      </c>
      <c r="G28" s="154">
        <v>0</v>
      </c>
      <c r="H28" s="169">
        <v>0</v>
      </c>
      <c r="I28" s="155">
        <v>0</v>
      </c>
      <c r="J28" s="171">
        <v>0</v>
      </c>
      <c r="K28" s="171">
        <v>0</v>
      </c>
      <c r="L28" s="156">
        <v>0</v>
      </c>
      <c r="M28" s="157"/>
      <c r="N28" s="156"/>
      <c r="O28" s="5"/>
    </row>
    <row r="29" spans="1:15" x14ac:dyDescent="0.25">
      <c r="A29" s="153" t="s">
        <v>130</v>
      </c>
      <c r="B29" s="168">
        <v>6272.981579989545</v>
      </c>
      <c r="C29" s="169">
        <v>749.09829075072105</v>
      </c>
      <c r="D29" s="155">
        <v>7022.0798707402655</v>
      </c>
      <c r="E29" s="170">
        <v>506.54051749171265</v>
      </c>
      <c r="F29" s="154">
        <v>10659.091641267216</v>
      </c>
      <c r="G29" s="154">
        <v>423.62403596459831</v>
      </c>
      <c r="H29" s="169">
        <v>3373.3708744306909</v>
      </c>
      <c r="I29" s="155">
        <v>14962.627069154219</v>
      </c>
      <c r="J29" s="171">
        <v>21984.70693989448</v>
      </c>
      <c r="K29" s="171">
        <v>0</v>
      </c>
      <c r="L29" s="156">
        <v>21984.70693989448</v>
      </c>
      <c r="M29" s="157"/>
      <c r="N29" s="156">
        <v>21984.70693989448</v>
      </c>
      <c r="O29" s="5"/>
    </row>
    <row r="30" spans="1:15" ht="15.75" thickBot="1" x14ac:dyDescent="0.3">
      <c r="A30" s="172" t="s">
        <v>131</v>
      </c>
      <c r="B30" s="173">
        <v>119263.3184944518</v>
      </c>
      <c r="C30" s="174">
        <v>5305.0250101373103</v>
      </c>
      <c r="D30" s="175">
        <v>124568.34350458911</v>
      </c>
      <c r="E30" s="176">
        <v>17808.20807531086</v>
      </c>
      <c r="F30" s="177">
        <v>1069.6599979817172</v>
      </c>
      <c r="G30" s="177">
        <v>70.253018951265119</v>
      </c>
      <c r="H30" s="174">
        <v>328.50566567678857</v>
      </c>
      <c r="I30" s="175">
        <v>19276.626757920629</v>
      </c>
      <c r="J30" s="178">
        <v>143844.97026250974</v>
      </c>
      <c r="K30" s="179">
        <v>12632.461480125261</v>
      </c>
      <c r="L30" s="179">
        <v>156477.431742635</v>
      </c>
      <c r="M30" s="180"/>
      <c r="N30" s="179">
        <v>156477.431742635</v>
      </c>
      <c r="O30" s="5"/>
    </row>
    <row r="31" spans="1:15" s="5" customFormat="1" x14ac:dyDescent="0.25">
      <c r="A31" s="181" t="s">
        <v>41</v>
      </c>
      <c r="B31" s="126"/>
      <c r="C31" s="126"/>
      <c r="D31" s="126"/>
      <c r="E31" s="126"/>
      <c r="F31" s="126"/>
      <c r="G31" s="126"/>
      <c r="H31" s="126"/>
      <c r="I31" s="126"/>
      <c r="J31" s="126"/>
      <c r="K31" s="126"/>
      <c r="L31" s="126"/>
      <c r="M31" s="126"/>
      <c r="N31" s="126"/>
    </row>
    <row r="32" spans="1:15" s="5" customFormat="1" x14ac:dyDescent="0.25">
      <c r="A32" s="126" t="s">
        <v>132</v>
      </c>
      <c r="B32" s="126"/>
      <c r="C32" s="126"/>
      <c r="D32" s="126"/>
      <c r="E32" s="126"/>
      <c r="F32" s="126"/>
      <c r="G32" s="126"/>
      <c r="H32" s="126"/>
      <c r="I32" s="126"/>
      <c r="J32" s="126"/>
      <c r="K32" s="126"/>
      <c r="L32" s="126"/>
      <c r="M32" s="126"/>
      <c r="N32" s="126"/>
    </row>
    <row r="33" spans="1:1" s="5" customFormat="1" x14ac:dyDescent="0.25"/>
    <row r="34" spans="1:1" s="5" customFormat="1" x14ac:dyDescent="0.25">
      <c r="A34" s="57" t="s">
        <v>47</v>
      </c>
    </row>
    <row r="35" spans="1:1" s="5" customFormat="1" x14ac:dyDescent="0.25"/>
    <row r="36" spans="1:1" s="5" customFormat="1" x14ac:dyDescent="0.25"/>
    <row r="37" spans="1:1" s="5" customFormat="1" x14ac:dyDescent="0.25"/>
  </sheetData>
  <mergeCells count="1">
    <mergeCell ref="K4:K6"/>
  </mergeCells>
  <hyperlinks>
    <hyperlink ref="A34" location="Sommaire!A1" display="Sommaire"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37"/>
  <sheetViews>
    <sheetView topLeftCell="A3" workbookViewId="0">
      <selection activeCell="O35" sqref="O35"/>
    </sheetView>
  </sheetViews>
  <sheetFormatPr baseColWidth="10" defaultRowHeight="15" x14ac:dyDescent="0.25"/>
  <cols>
    <col min="1" max="1" width="3.85546875" customWidth="1"/>
    <col min="2" max="2" width="40.140625" customWidth="1"/>
  </cols>
  <sheetData>
    <row r="1" spans="2:20" x14ac:dyDescent="0.25">
      <c r="B1" s="410" t="s">
        <v>95</v>
      </c>
      <c r="C1" s="124"/>
      <c r="D1" s="124"/>
      <c r="E1" s="125"/>
      <c r="F1" s="124"/>
      <c r="G1" s="124"/>
      <c r="H1" s="124"/>
      <c r="I1" s="124"/>
      <c r="J1" s="125"/>
      <c r="K1" s="126"/>
      <c r="L1" s="126"/>
      <c r="M1" s="126"/>
      <c r="N1" s="126"/>
      <c r="O1" s="126"/>
      <c r="P1" s="5"/>
      <c r="Q1" s="5"/>
      <c r="R1" s="5"/>
      <c r="S1" s="5"/>
      <c r="T1" s="5"/>
    </row>
    <row r="2" spans="2:20" x14ac:dyDescent="0.25">
      <c r="B2" s="123"/>
      <c r="C2" s="124"/>
      <c r="D2" s="124"/>
      <c r="E2" s="125"/>
      <c r="F2" s="124"/>
      <c r="G2" s="124"/>
      <c r="H2" s="124"/>
      <c r="I2" s="124"/>
      <c r="J2" s="125"/>
      <c r="K2" s="126"/>
      <c r="L2" s="126"/>
      <c r="M2" s="126"/>
      <c r="N2" s="126"/>
      <c r="O2" s="126"/>
      <c r="P2" s="5"/>
      <c r="Q2" s="5"/>
      <c r="R2" s="5"/>
      <c r="S2" s="5"/>
      <c r="T2" s="5"/>
    </row>
    <row r="3" spans="2:20" ht="15.75" thickBot="1" x14ac:dyDescent="0.3">
      <c r="B3" s="123"/>
      <c r="C3" s="124"/>
      <c r="D3" s="124"/>
      <c r="E3" s="125"/>
      <c r="F3" s="124"/>
      <c r="G3" s="124"/>
      <c r="H3" s="124"/>
      <c r="I3" s="124"/>
      <c r="J3" s="125"/>
      <c r="K3" s="126"/>
      <c r="L3" s="126"/>
      <c r="M3" s="126"/>
      <c r="N3" s="126"/>
      <c r="O3" s="126"/>
      <c r="P3" s="5"/>
      <c r="Q3" s="5"/>
      <c r="R3" s="5"/>
      <c r="S3" s="5"/>
      <c r="T3" s="5"/>
    </row>
    <row r="4" spans="2:20" ht="15.75" x14ac:dyDescent="0.25">
      <c r="B4" s="355" t="s">
        <v>96</v>
      </c>
      <c r="C4" s="356" t="s">
        <v>1</v>
      </c>
      <c r="D4" s="357"/>
      <c r="E4" s="358"/>
      <c r="F4" s="357"/>
      <c r="G4" s="357"/>
      <c r="H4" s="357"/>
      <c r="I4" s="357"/>
      <c r="J4" s="358"/>
      <c r="K4" s="359"/>
      <c r="L4" s="463" t="s">
        <v>2</v>
      </c>
      <c r="M4" s="360" t="s">
        <v>97</v>
      </c>
      <c r="N4" s="360" t="s">
        <v>98</v>
      </c>
      <c r="O4" s="361" t="s">
        <v>5</v>
      </c>
      <c r="P4" s="5"/>
    </row>
    <row r="5" spans="2:20" ht="15.75" x14ac:dyDescent="0.25">
      <c r="B5" s="362" t="s">
        <v>152</v>
      </c>
      <c r="C5" s="363" t="s">
        <v>7</v>
      </c>
      <c r="D5" s="363"/>
      <c r="E5" s="364"/>
      <c r="F5" s="363" t="s">
        <v>99</v>
      </c>
      <c r="G5" s="363"/>
      <c r="H5" s="363"/>
      <c r="I5" s="363"/>
      <c r="J5" s="364"/>
      <c r="K5" s="365"/>
      <c r="L5" s="464"/>
      <c r="M5" s="366" t="s">
        <v>100</v>
      </c>
      <c r="N5" s="366" t="s">
        <v>101</v>
      </c>
      <c r="O5" s="367"/>
      <c r="P5" s="5"/>
    </row>
    <row r="6" spans="2:20" ht="45" x14ac:dyDescent="0.25">
      <c r="B6" s="368"/>
      <c r="C6" s="369" t="s">
        <v>10</v>
      </c>
      <c r="D6" s="370" t="s">
        <v>11</v>
      </c>
      <c r="E6" s="371" t="s">
        <v>9</v>
      </c>
      <c r="F6" s="370" t="s">
        <v>102</v>
      </c>
      <c r="G6" s="370" t="s">
        <v>103</v>
      </c>
      <c r="H6" s="370" t="s">
        <v>104</v>
      </c>
      <c r="I6" s="370" t="s">
        <v>105</v>
      </c>
      <c r="J6" s="371" t="s">
        <v>16</v>
      </c>
      <c r="K6" s="372" t="s">
        <v>9</v>
      </c>
      <c r="L6" s="465"/>
      <c r="M6" s="373" t="s">
        <v>106</v>
      </c>
      <c r="N6" s="373" t="s">
        <v>107</v>
      </c>
      <c r="O6" s="374"/>
      <c r="P6" s="5"/>
    </row>
    <row r="7" spans="2:20" ht="15.75" x14ac:dyDescent="0.25">
      <c r="B7" s="411" t="s">
        <v>108</v>
      </c>
      <c r="C7" s="388">
        <f>financement!B7/1000</f>
        <v>42.27222711852</v>
      </c>
      <c r="D7" s="388">
        <f>financement!C7/1000</f>
        <v>7.1220212226516493</v>
      </c>
      <c r="E7" s="412">
        <f>financement!D7/1000</f>
        <v>49.394248341171654</v>
      </c>
      <c r="F7" s="388">
        <f>financement!E7/1000</f>
        <v>5.1761933348510594</v>
      </c>
      <c r="G7" s="388">
        <f>financement!F7/1000</f>
        <v>11.938263840702168</v>
      </c>
      <c r="H7" s="388">
        <f>financement!G7/1000</f>
        <v>0.54309468953591666</v>
      </c>
      <c r="I7" s="388">
        <f>financement!H7/1000</f>
        <v>9.7001488953961186</v>
      </c>
      <c r="J7" s="389">
        <f>financement!I7/1000</f>
        <v>27.357700760485262</v>
      </c>
      <c r="K7" s="389">
        <f>financement!J7/1000</f>
        <v>76.751949101656905</v>
      </c>
      <c r="L7" s="395">
        <f>financement!K7/1000</f>
        <v>5.29661043324736</v>
      </c>
      <c r="M7" s="395">
        <f>financement!L7/1000</f>
        <v>82.048559534904271</v>
      </c>
      <c r="N7" s="396">
        <f>financement!M7/1000</f>
        <v>0</v>
      </c>
      <c r="O7" s="395">
        <f>financement!N7/1000</f>
        <v>82.048559534904271</v>
      </c>
      <c r="P7" s="5"/>
    </row>
    <row r="8" spans="2:20" ht="15.75" x14ac:dyDescent="0.25">
      <c r="B8" s="375" t="s">
        <v>109</v>
      </c>
      <c r="C8" s="376">
        <f>financement!B8/1000</f>
        <v>11.017393332460701</v>
      </c>
      <c r="D8" s="376">
        <f>financement!C8/1000</f>
        <v>7.1220212226516493</v>
      </c>
      <c r="E8" s="377">
        <f>financement!D8/1000</f>
        <v>18.139414555112349</v>
      </c>
      <c r="F8" s="376">
        <f>financement!E8/1000</f>
        <v>1.0747292434939899</v>
      </c>
      <c r="G8" s="376">
        <f>financement!F8/1000</f>
        <v>1.5555623538184</v>
      </c>
      <c r="H8" s="376">
        <f>financement!G8/1000</f>
        <v>3.5819503825318001E-3</v>
      </c>
      <c r="I8" s="376">
        <f>financement!H8/1000</f>
        <v>5.6169086552667506</v>
      </c>
      <c r="J8" s="377">
        <f>financement!I8/1000</f>
        <v>8.2507822029616733</v>
      </c>
      <c r="K8" s="377">
        <f>financement!J8/1000</f>
        <v>26.390196758074023</v>
      </c>
      <c r="L8" s="378">
        <f>financement!K8/1000</f>
        <v>1.28314720372752</v>
      </c>
      <c r="M8" s="378">
        <f>financement!L8/1000</f>
        <v>27.673343961801542</v>
      </c>
      <c r="N8" s="379">
        <f>financement!M8/1000</f>
        <v>0</v>
      </c>
      <c r="O8" s="378">
        <f>financement!N8/1000</f>
        <v>27.673343961801542</v>
      </c>
      <c r="P8" s="5"/>
    </row>
    <row r="9" spans="2:20" ht="15.75" x14ac:dyDescent="0.25">
      <c r="B9" s="375" t="s">
        <v>110</v>
      </c>
      <c r="C9" s="376">
        <f>financement!B9/1000</f>
        <v>0</v>
      </c>
      <c r="D9" s="376">
        <f>financement!C9/1000</f>
        <v>0</v>
      </c>
      <c r="E9" s="377">
        <f>financement!D9/1000</f>
        <v>0</v>
      </c>
      <c r="F9" s="376">
        <f>financement!E9/1000</f>
        <v>0</v>
      </c>
      <c r="G9" s="376">
        <f>financement!F9/1000</f>
        <v>1.4209297114744399</v>
      </c>
      <c r="H9" s="376">
        <f>financement!G9/1000</f>
        <v>0.221968124064964</v>
      </c>
      <c r="I9" s="376">
        <f>financement!H9/1000</f>
        <v>0.39483370464386902</v>
      </c>
      <c r="J9" s="377">
        <f>financement!I9/1000</f>
        <v>2.0377315401832727</v>
      </c>
      <c r="K9" s="377">
        <f>financement!J9/1000</f>
        <v>2.0377315401832727</v>
      </c>
      <c r="L9" s="378">
        <f>financement!K9/1000</f>
        <v>0</v>
      </c>
      <c r="M9" s="378">
        <f>financement!L9/1000</f>
        <v>2.0377315401832727</v>
      </c>
      <c r="N9" s="379">
        <f>financement!M9/1000</f>
        <v>0</v>
      </c>
      <c r="O9" s="378">
        <f>financement!N9/1000</f>
        <v>2.0377315401832727</v>
      </c>
      <c r="P9" s="5"/>
    </row>
    <row r="10" spans="2:20" ht="15.75" x14ac:dyDescent="0.25">
      <c r="B10" s="375" t="s">
        <v>111</v>
      </c>
      <c r="C10" s="376">
        <f>financement!B10/1000</f>
        <v>0</v>
      </c>
      <c r="D10" s="376">
        <f>financement!C10/1000</f>
        <v>0</v>
      </c>
      <c r="E10" s="377">
        <f>financement!D10/1000</f>
        <v>0</v>
      </c>
      <c r="F10" s="376">
        <f>financement!E10/1000</f>
        <v>0</v>
      </c>
      <c r="G10" s="376">
        <f>financement!F10/1000</f>
        <v>0</v>
      </c>
      <c r="H10" s="376">
        <f>financement!G10/1000</f>
        <v>0</v>
      </c>
      <c r="I10" s="376">
        <f>financement!H10/1000</f>
        <v>0</v>
      </c>
      <c r="J10" s="377">
        <f>financement!I10/1000</f>
        <v>0</v>
      </c>
      <c r="K10" s="377">
        <f>financement!J10/1000</f>
        <v>0</v>
      </c>
      <c r="L10" s="378">
        <f>financement!K10/1000</f>
        <v>0</v>
      </c>
      <c r="M10" s="378">
        <f>financement!L10/1000</f>
        <v>0</v>
      </c>
      <c r="N10" s="379">
        <f>financement!M10/1000</f>
        <v>0</v>
      </c>
      <c r="O10" s="378">
        <f>financement!N10/1000</f>
        <v>0</v>
      </c>
      <c r="P10" s="5"/>
    </row>
    <row r="11" spans="2:20" ht="15.75" x14ac:dyDescent="0.25">
      <c r="B11" s="375" t="s">
        <v>112</v>
      </c>
      <c r="C11" s="376">
        <f>financement!B11/1000</f>
        <v>4.8199178519794996</v>
      </c>
      <c r="D11" s="376">
        <f>financement!C11/1000</f>
        <v>0</v>
      </c>
      <c r="E11" s="377">
        <f>financement!D11/1000</f>
        <v>4.8199178519794996</v>
      </c>
      <c r="F11" s="376">
        <f>financement!E11/1000</f>
        <v>0.43112923205247899</v>
      </c>
      <c r="G11" s="376">
        <f>financement!F11/1000</f>
        <v>8.0154031356527007</v>
      </c>
      <c r="H11" s="376">
        <f>financement!G11/1000</f>
        <v>0.25402636710538701</v>
      </c>
      <c r="I11" s="376">
        <f>financement!H11/1000</f>
        <v>3.3623416714840602</v>
      </c>
      <c r="J11" s="377">
        <f>financement!I11/1000</f>
        <v>12.062900406294625</v>
      </c>
      <c r="K11" s="377">
        <f>financement!J11/1000</f>
        <v>16.882818258274124</v>
      </c>
      <c r="L11" s="378">
        <f>financement!K11/1000</f>
        <v>0</v>
      </c>
      <c r="M11" s="378">
        <f>financement!L11/1000</f>
        <v>16.882818258274124</v>
      </c>
      <c r="N11" s="379">
        <f>financement!M11/1000</f>
        <v>0</v>
      </c>
      <c r="O11" s="378">
        <f>financement!N11/1000</f>
        <v>16.882818258274124</v>
      </c>
      <c r="P11" s="5"/>
    </row>
    <row r="12" spans="2:20" ht="15.75" x14ac:dyDescent="0.25">
      <c r="B12" s="375" t="s">
        <v>113</v>
      </c>
      <c r="C12" s="376">
        <f>financement!B12/1000</f>
        <v>26.4349159340798</v>
      </c>
      <c r="D12" s="376">
        <f>financement!C12/1000</f>
        <v>0</v>
      </c>
      <c r="E12" s="377">
        <f>financement!D12/1000</f>
        <v>26.4349159340798</v>
      </c>
      <c r="F12" s="376">
        <f>financement!E12/1000</f>
        <v>3.6703348593045897</v>
      </c>
      <c r="G12" s="376">
        <f>financement!F12/1000</f>
        <v>0.94636863975662699</v>
      </c>
      <c r="H12" s="376">
        <f>financement!G12/1000</f>
        <v>6.3518247983033904E-2</v>
      </c>
      <c r="I12" s="376">
        <f>financement!H12/1000</f>
        <v>0.32606486400143803</v>
      </c>
      <c r="J12" s="377">
        <f>financement!I12/1000</f>
        <v>5.0062866110456881</v>
      </c>
      <c r="K12" s="377">
        <f>financement!J12/1000</f>
        <v>31.441202545125488</v>
      </c>
      <c r="L12" s="378">
        <f>financement!K12/1000</f>
        <v>4.0134632295198402</v>
      </c>
      <c r="M12" s="378">
        <f>financement!L12/1000</f>
        <v>35.454665774645328</v>
      </c>
      <c r="N12" s="379">
        <f>financement!M12/1000</f>
        <v>0</v>
      </c>
      <c r="O12" s="378">
        <f>financement!N12/1000</f>
        <v>35.454665774645328</v>
      </c>
      <c r="P12" s="5"/>
    </row>
    <row r="13" spans="2:20" ht="31.5" x14ac:dyDescent="0.25">
      <c r="B13" s="413" t="s">
        <v>114</v>
      </c>
      <c r="C13" s="388">
        <f>financement!B13/1000</f>
        <v>147.71152408233428</v>
      </c>
      <c r="D13" s="388">
        <f>financement!C13/1000</f>
        <v>48.881866409815302</v>
      </c>
      <c r="E13" s="389">
        <f>financement!D13/1000</f>
        <v>196.59339049214958</v>
      </c>
      <c r="F13" s="388">
        <f>financement!E13/1000</f>
        <v>17.186148979287012</v>
      </c>
      <c r="G13" s="388">
        <f>financement!F13/1000</f>
        <v>0.68494188814333279</v>
      </c>
      <c r="H13" s="388">
        <f>financement!G13/1000</f>
        <v>1.0401966987328213</v>
      </c>
      <c r="I13" s="388">
        <f>financement!H13/1000</f>
        <v>1.3629121124492201</v>
      </c>
      <c r="J13" s="389">
        <f>financement!I13/1000</f>
        <v>20.274199678612387</v>
      </c>
      <c r="K13" s="389">
        <f>financement!J13/1000</f>
        <v>216.86759017076196</v>
      </c>
      <c r="L13" s="414">
        <f>financement!K13/1000</f>
        <v>12.614683546565844</v>
      </c>
      <c r="M13" s="414">
        <f>financement!L13/1000</f>
        <v>229.48227371732781</v>
      </c>
      <c r="N13" s="394">
        <f>financement!M13/1000</f>
        <v>0</v>
      </c>
      <c r="O13" s="414">
        <f>financement!N13/1000</f>
        <v>229.48227371732781</v>
      </c>
      <c r="P13" s="5"/>
    </row>
    <row r="14" spans="2:20" ht="15.75" x14ac:dyDescent="0.25">
      <c r="B14" s="375" t="s">
        <v>115</v>
      </c>
      <c r="C14" s="376">
        <f>financement!B14/1000</f>
        <v>60.195397977857603</v>
      </c>
      <c r="D14" s="376">
        <f>financement!C14/1000</f>
        <v>48.881866409815302</v>
      </c>
      <c r="E14" s="377">
        <f>financement!D14/1000</f>
        <v>109.07726438767291</v>
      </c>
      <c r="F14" s="376">
        <f>financement!E14/1000</f>
        <v>5.4496348883596504</v>
      </c>
      <c r="G14" s="376">
        <f>financement!F14/1000</f>
        <v>1.5766178257434999E-2</v>
      </c>
      <c r="H14" s="376">
        <f>financement!G14/1000</f>
        <v>0.98923928387220095</v>
      </c>
      <c r="I14" s="376">
        <f>financement!H14/1000</f>
        <v>1.3388003070246701</v>
      </c>
      <c r="J14" s="377">
        <f>financement!I14/1000</f>
        <v>7.7934406575139565</v>
      </c>
      <c r="K14" s="377">
        <f>financement!J14/1000</f>
        <v>116.87070504518687</v>
      </c>
      <c r="L14" s="378">
        <f>financement!K14/1000</f>
        <v>5.1466991807601001</v>
      </c>
      <c r="M14" s="378">
        <f>financement!L14/1000</f>
        <v>122.01740422594698</v>
      </c>
      <c r="N14" s="379">
        <f>financement!M14/1000</f>
        <v>0</v>
      </c>
      <c r="O14" s="378">
        <f>financement!N14/1000</f>
        <v>122.01740422594698</v>
      </c>
      <c r="P14" s="5"/>
    </row>
    <row r="15" spans="2:20" ht="15.75" x14ac:dyDescent="0.25">
      <c r="B15" s="375" t="s">
        <v>116</v>
      </c>
      <c r="C15" s="376">
        <f>financement!B15/1000</f>
        <v>4.3690136423871796E-2</v>
      </c>
      <c r="D15" s="376">
        <f>financement!C15/1000</f>
        <v>0</v>
      </c>
      <c r="E15" s="377">
        <f>financement!D15/1000</f>
        <v>4.3690136423871796E-2</v>
      </c>
      <c r="F15" s="376">
        <f>financement!E15/1000</f>
        <v>2.4068269202637297E-3</v>
      </c>
      <c r="G15" s="376">
        <f>financement!F15/1000</f>
        <v>0.191577576314929</v>
      </c>
      <c r="H15" s="376">
        <f>financement!G15/1000</f>
        <v>2.8307889247802601E-2</v>
      </c>
      <c r="I15" s="376">
        <f>financement!H15/1000</f>
        <v>1.68629969687616E-2</v>
      </c>
      <c r="J15" s="377">
        <f>financement!I15/1000</f>
        <v>0.2391552894517569</v>
      </c>
      <c r="K15" s="377">
        <f>financement!J15/1000</f>
        <v>0.28284542587562872</v>
      </c>
      <c r="L15" s="378">
        <f>financement!K15/1000</f>
        <v>8.2519780123327803E-4</v>
      </c>
      <c r="M15" s="378">
        <f>financement!L15/1000</f>
        <v>0.28367062367686202</v>
      </c>
      <c r="N15" s="380">
        <f>financement!M15/1000</f>
        <v>0</v>
      </c>
      <c r="O15" s="378">
        <f>financement!N15/1000</f>
        <v>0.28367062367686202</v>
      </c>
      <c r="P15" s="5"/>
    </row>
    <row r="16" spans="2:20" ht="15.75" x14ac:dyDescent="0.25">
      <c r="B16" s="375" t="s">
        <v>117</v>
      </c>
      <c r="C16" s="376">
        <f>financement!B16/1000</f>
        <v>0</v>
      </c>
      <c r="D16" s="376">
        <f>financement!C16/1000</f>
        <v>0</v>
      </c>
      <c r="E16" s="377">
        <f>financement!D16/1000</f>
        <v>0</v>
      </c>
      <c r="F16" s="376">
        <f>financement!E16/1000</f>
        <v>0</v>
      </c>
      <c r="G16" s="376">
        <f>financement!F16/1000</f>
        <v>0</v>
      </c>
      <c r="H16" s="376">
        <f>financement!G16/1000</f>
        <v>0</v>
      </c>
      <c r="I16" s="376">
        <f>financement!H16/1000</f>
        <v>0</v>
      </c>
      <c r="J16" s="377">
        <f>financement!I16/1000</f>
        <v>0</v>
      </c>
      <c r="K16" s="377">
        <f>financement!J16/1000</f>
        <v>0</v>
      </c>
      <c r="L16" s="378">
        <f>financement!K16/1000</f>
        <v>0</v>
      </c>
      <c r="M16" s="378">
        <f>financement!L16/1000</f>
        <v>0</v>
      </c>
      <c r="N16" s="379">
        <f>financement!M16/1000</f>
        <v>0</v>
      </c>
      <c r="O16" s="378">
        <f>financement!N16/1000</f>
        <v>0</v>
      </c>
      <c r="P16" s="5"/>
    </row>
    <row r="17" spans="2:16" ht="15.75" x14ac:dyDescent="0.25">
      <c r="B17" s="375" t="s">
        <v>118</v>
      </c>
      <c r="C17" s="376">
        <f>financement!B17/1000</f>
        <v>0.83601167720000003</v>
      </c>
      <c r="D17" s="376">
        <f>financement!C17/1000</f>
        <v>0</v>
      </c>
      <c r="E17" s="377">
        <f>financement!D17/1000</f>
        <v>0.83601167720000003</v>
      </c>
      <c r="F17" s="376">
        <f>financement!E17/1000</f>
        <v>0</v>
      </c>
      <c r="G17" s="376">
        <f>financement!F17/1000</f>
        <v>0.41135245360759598</v>
      </c>
      <c r="H17" s="376">
        <f>financement!G17/1000</f>
        <v>1.9130771700160299E-2</v>
      </c>
      <c r="I17" s="376">
        <f>financement!H17/1000</f>
        <v>5.9779514752660605E-3</v>
      </c>
      <c r="J17" s="377">
        <f>financement!I17/1000</f>
        <v>0.43646117678302238</v>
      </c>
      <c r="K17" s="377">
        <f>financement!J17/1000</f>
        <v>1.2724728539830223</v>
      </c>
      <c r="L17" s="378">
        <f>financement!K17/1000</f>
        <v>0</v>
      </c>
      <c r="M17" s="378">
        <f>financement!L17/1000</f>
        <v>1.2724728539830223</v>
      </c>
      <c r="N17" s="379">
        <f>financement!M17/1000</f>
        <v>0</v>
      </c>
      <c r="O17" s="378">
        <f>financement!N17/1000</f>
        <v>1.2724728539830223</v>
      </c>
      <c r="P17" s="5"/>
    </row>
    <row r="18" spans="2:16" ht="15.75" x14ac:dyDescent="0.25">
      <c r="B18" s="375" t="s">
        <v>119</v>
      </c>
      <c r="C18" s="376">
        <f>financement!B18/1000</f>
        <v>86.636424290852801</v>
      </c>
      <c r="D18" s="376">
        <f>financement!C18/1000</f>
        <v>0</v>
      </c>
      <c r="E18" s="377">
        <f>financement!D18/1000</f>
        <v>86.636424290852801</v>
      </c>
      <c r="F18" s="376">
        <f>financement!E18/1000</f>
        <v>11.7341072640071</v>
      </c>
      <c r="G18" s="376">
        <f>financement!F18/1000</f>
        <v>6.62456799633728E-2</v>
      </c>
      <c r="H18" s="376">
        <f>financement!G18/1000</f>
        <v>3.5187539126572101E-3</v>
      </c>
      <c r="I18" s="376">
        <f>financement!H18/1000</f>
        <v>1.2708569805224802E-3</v>
      </c>
      <c r="J18" s="377">
        <f>financement!I18/1000</f>
        <v>11.80514255486365</v>
      </c>
      <c r="K18" s="377">
        <f>financement!J18/1000</f>
        <v>98.441566845716437</v>
      </c>
      <c r="L18" s="378">
        <f>financement!K18/1000</f>
        <v>7.4671591680045104</v>
      </c>
      <c r="M18" s="378">
        <f>financement!L18/1000</f>
        <v>105.90872601372095</v>
      </c>
      <c r="N18" s="379">
        <f>financement!M18/1000</f>
        <v>0</v>
      </c>
      <c r="O18" s="378">
        <f>financement!N18/1000</f>
        <v>105.90872601372095</v>
      </c>
      <c r="P18" s="5"/>
    </row>
    <row r="19" spans="2:16" ht="31.5" x14ac:dyDescent="0.25">
      <c r="B19" s="413" t="s">
        <v>120</v>
      </c>
      <c r="C19" s="388">
        <f>financement!B19/1000</f>
        <v>22.659435251028381</v>
      </c>
      <c r="D19" s="388">
        <f>financement!C19/1000</f>
        <v>27.508447939908649</v>
      </c>
      <c r="E19" s="389">
        <f>financement!D19/1000</f>
        <v>50.167883190937026</v>
      </c>
      <c r="F19" s="388">
        <f>financement!E19/1000</f>
        <v>7.9258256020033606</v>
      </c>
      <c r="G19" s="388">
        <f>financement!F19/1000</f>
        <v>5.0203778564585564</v>
      </c>
      <c r="H19" s="388">
        <f>financement!G19/1000</f>
        <v>0.35719659147185318</v>
      </c>
      <c r="I19" s="388">
        <f>financement!H19/1000</f>
        <v>0.24725777543337729</v>
      </c>
      <c r="J19" s="389">
        <f>financement!I19/1000</f>
        <v>13.550657825367148</v>
      </c>
      <c r="K19" s="389">
        <f>financement!J19/1000</f>
        <v>63.718541016304172</v>
      </c>
      <c r="L19" s="414">
        <f>financement!K19/1000</f>
        <v>3.4969775010618256</v>
      </c>
      <c r="M19" s="414">
        <f>financement!L19/1000</f>
        <v>67.215518517365993</v>
      </c>
      <c r="N19" s="394">
        <f>financement!M19/1000</f>
        <v>0</v>
      </c>
      <c r="O19" s="414">
        <f>financement!N19/1000</f>
        <v>67.215518517365993</v>
      </c>
      <c r="P19" s="5"/>
    </row>
    <row r="20" spans="2:16" ht="15.75" x14ac:dyDescent="0.25">
      <c r="B20" s="375" t="s">
        <v>121</v>
      </c>
      <c r="C20" s="376">
        <f>financement!B20/1000</f>
        <v>15.815215932540799</v>
      </c>
      <c r="D20" s="376">
        <f>financement!C20/1000</f>
        <v>18.935184454916499</v>
      </c>
      <c r="E20" s="377">
        <f>financement!D20/1000</f>
        <v>34.750400387457297</v>
      </c>
      <c r="F20" s="376">
        <f>financement!E20/1000</f>
        <v>5.2768411593126299</v>
      </c>
      <c r="G20" s="376">
        <f>financement!F20/1000</f>
        <v>2.4386480927719201</v>
      </c>
      <c r="H20" s="376">
        <f>financement!G20/1000</f>
        <v>0.143906075172198</v>
      </c>
      <c r="I20" s="376">
        <f>financement!H20/1000</f>
        <v>0.234559548086613</v>
      </c>
      <c r="J20" s="377">
        <f>financement!I20/1000</f>
        <v>8.0939548753433606</v>
      </c>
      <c r="K20" s="377">
        <f>financement!J20/1000</f>
        <v>42.844355262800661</v>
      </c>
      <c r="L20" s="378">
        <f>financement!K20/1000</f>
        <v>2.3446694965357699</v>
      </c>
      <c r="M20" s="378">
        <f>financement!L20/1000</f>
        <v>45.189024759336426</v>
      </c>
      <c r="N20" s="379">
        <f>financement!M20/1000</f>
        <v>0</v>
      </c>
      <c r="O20" s="378">
        <f>financement!N20/1000</f>
        <v>45.189024759336426</v>
      </c>
      <c r="P20" s="5"/>
    </row>
    <row r="21" spans="2:16" ht="15.75" x14ac:dyDescent="0.25">
      <c r="B21" s="375" t="s">
        <v>122</v>
      </c>
      <c r="C21" s="376">
        <f>financement!B21/1000</f>
        <v>3.5188998158327205E-2</v>
      </c>
      <c r="D21" s="376">
        <f>financement!C21/1000</f>
        <v>2.5191401841041201</v>
      </c>
      <c r="E21" s="377">
        <f>financement!D21/1000</f>
        <v>2.5543291822624474</v>
      </c>
      <c r="F21" s="376">
        <f>financement!E21/1000</f>
        <v>0.16980720525232701</v>
      </c>
      <c r="G21" s="376">
        <f>financement!F21/1000</f>
        <v>0.29234803341799898</v>
      </c>
      <c r="H21" s="376">
        <f>financement!G21/1000</f>
        <v>5.9607602085030201E-2</v>
      </c>
      <c r="I21" s="376">
        <f>financement!H21/1000</f>
        <v>6.4770311805711E-3</v>
      </c>
      <c r="J21" s="377">
        <f>financement!I21/1000</f>
        <v>0.52823987193592725</v>
      </c>
      <c r="K21" s="377">
        <f>financement!J21/1000</f>
        <v>3.0825690541983746</v>
      </c>
      <c r="L21" s="378">
        <f>financement!K21/1000</f>
        <v>4.6892192514526001E-4</v>
      </c>
      <c r="M21" s="378">
        <f>financement!L21/1000</f>
        <v>3.0830379761235198</v>
      </c>
      <c r="N21" s="380">
        <f>financement!M21/1000</f>
        <v>0</v>
      </c>
      <c r="O21" s="378">
        <f>financement!N21/1000</f>
        <v>3.0830379761235198</v>
      </c>
      <c r="P21" s="5"/>
    </row>
    <row r="22" spans="2:16" ht="15.75" x14ac:dyDescent="0.25">
      <c r="B22" s="375" t="s">
        <v>123</v>
      </c>
      <c r="C22" s="376">
        <f>financement!B22/1000</f>
        <v>0</v>
      </c>
      <c r="D22" s="376">
        <f>financement!C22/1000</f>
        <v>0</v>
      </c>
      <c r="E22" s="377">
        <f>financement!D22/1000</f>
        <v>0</v>
      </c>
      <c r="F22" s="376">
        <f>financement!E22/1000</f>
        <v>0</v>
      </c>
      <c r="G22" s="376">
        <f>financement!F22/1000</f>
        <v>0</v>
      </c>
      <c r="H22" s="376">
        <f>financement!G22/1000</f>
        <v>0</v>
      </c>
      <c r="I22" s="376">
        <f>financement!H22/1000</f>
        <v>0</v>
      </c>
      <c r="J22" s="377">
        <f>financement!I22/1000</f>
        <v>0</v>
      </c>
      <c r="K22" s="377">
        <f>financement!J22/1000</f>
        <v>0</v>
      </c>
      <c r="L22" s="378">
        <f>financement!K22/1000</f>
        <v>0</v>
      </c>
      <c r="M22" s="378">
        <f>financement!L22/1000</f>
        <v>0</v>
      </c>
      <c r="N22" s="379">
        <f>financement!M22/1000</f>
        <v>0</v>
      </c>
      <c r="O22" s="378">
        <f>financement!N22/1000</f>
        <v>0</v>
      </c>
      <c r="P22" s="5"/>
    </row>
    <row r="23" spans="2:16" ht="15.75" x14ac:dyDescent="0.25">
      <c r="B23" s="375" t="s">
        <v>124</v>
      </c>
      <c r="C23" s="376">
        <f>financement!B23/1000</f>
        <v>0.61705205081004499</v>
      </c>
      <c r="D23" s="376">
        <f>financement!C23/1000</f>
        <v>0.7490982907507211</v>
      </c>
      <c r="E23" s="377">
        <f>financement!D23/1000</f>
        <v>1.3661503415607661</v>
      </c>
      <c r="F23" s="376">
        <f>financement!E23/1000</f>
        <v>7.54112854392337E-2</v>
      </c>
      <c r="G23" s="376">
        <f>financement!F23/1000</f>
        <v>2.2323360520069202</v>
      </c>
      <c r="H23" s="376">
        <f>financement!G23/1000</f>
        <v>0.15046689715905101</v>
      </c>
      <c r="I23" s="376">
        <f>financement!H23/1000</f>
        <v>5.0512514713651297E-3</v>
      </c>
      <c r="J23" s="377">
        <f>financement!I23/1000</f>
        <v>2.4632654860765695</v>
      </c>
      <c r="K23" s="377">
        <f>financement!J23/1000</f>
        <v>3.8294158276373356</v>
      </c>
      <c r="L23" s="378">
        <f>financement!K23/1000</f>
        <v>0</v>
      </c>
      <c r="M23" s="378">
        <f>financement!L23/1000</f>
        <v>3.8294158276373356</v>
      </c>
      <c r="N23" s="380">
        <f>financement!M23/1000</f>
        <v>0</v>
      </c>
      <c r="O23" s="378">
        <f>financement!N23/1000</f>
        <v>3.8294158276373356</v>
      </c>
      <c r="P23" s="5"/>
    </row>
    <row r="24" spans="2:16" ht="15.75" x14ac:dyDescent="0.25">
      <c r="B24" s="375" t="s">
        <v>125</v>
      </c>
      <c r="C24" s="381">
        <f>financement!B24/1000</f>
        <v>6.1919782695192094</v>
      </c>
      <c r="D24" s="382">
        <f>financement!C24/1000</f>
        <v>5.3050250101373102</v>
      </c>
      <c r="E24" s="383">
        <f>financement!D24/1000</f>
        <v>11.497003279656521</v>
      </c>
      <c r="F24" s="384">
        <f>financement!E24/1000</f>
        <v>2.4037659519991696</v>
      </c>
      <c r="G24" s="385">
        <f>financement!F24/1000</f>
        <v>5.70456782617174E-2</v>
      </c>
      <c r="H24" s="385">
        <f>financement!G24/1000</f>
        <v>3.21601705557402E-3</v>
      </c>
      <c r="I24" s="382">
        <f>financement!H24/1000</f>
        <v>1.1699446948280801E-3</v>
      </c>
      <c r="J24" s="383">
        <f>financement!I24/1000</f>
        <v>2.4651975920112896</v>
      </c>
      <c r="K24" s="383">
        <f>financement!J24/1000</f>
        <v>13.962200871667811</v>
      </c>
      <c r="L24" s="386">
        <f>financement!K24/1000</f>
        <v>1.1518390826009099</v>
      </c>
      <c r="M24" s="386">
        <f>financement!L24/1000</f>
        <v>15.114039954268719</v>
      </c>
      <c r="N24" s="379">
        <f>financement!M24/1000</f>
        <v>0</v>
      </c>
      <c r="O24" s="378">
        <f>financement!N24/1000</f>
        <v>15.114039954268719</v>
      </c>
      <c r="P24" s="5"/>
    </row>
    <row r="25" spans="2:16" ht="31.5" x14ac:dyDescent="0.25">
      <c r="B25" s="387" t="s">
        <v>126</v>
      </c>
      <c r="C25" s="388">
        <f>financement!B25/1000</f>
        <v>212.64318645188266</v>
      </c>
      <c r="D25" s="388">
        <f>financement!C25/1000</f>
        <v>83.512335572375591</v>
      </c>
      <c r="E25" s="389">
        <f>financement!D25/1000</f>
        <v>296.15552202425829</v>
      </c>
      <c r="F25" s="390">
        <f>financement!E25/1000</f>
        <v>30.288167916141429</v>
      </c>
      <c r="G25" s="391">
        <f>financement!F25/1000</f>
        <v>17.643583585304054</v>
      </c>
      <c r="H25" s="391">
        <f>financement!G25/1000</f>
        <v>1.9404879797405914</v>
      </c>
      <c r="I25" s="392">
        <f>financement!H25/1000</f>
        <v>11.310318783278715</v>
      </c>
      <c r="J25" s="393">
        <f>financement!I25/1000</f>
        <v>61.182558264464795</v>
      </c>
      <c r="K25" s="394">
        <f>financement!J25/1000</f>
        <v>357.33808028872301</v>
      </c>
      <c r="L25" s="394">
        <f>financement!K25/1000</f>
        <v>21.40827148087503</v>
      </c>
      <c r="M25" s="395">
        <f>financement!L25/1000</f>
        <v>378.74635176959811</v>
      </c>
      <c r="N25" s="396">
        <f>financement!M25/1000</f>
        <v>0</v>
      </c>
      <c r="O25" s="395">
        <f>financement!N25/1000</f>
        <v>378.74635176959811</v>
      </c>
      <c r="P25" s="5"/>
    </row>
    <row r="26" spans="2:16" ht="15.75" x14ac:dyDescent="0.25">
      <c r="B26" s="375" t="s">
        <v>127</v>
      </c>
      <c r="C26" s="397">
        <f>financement!B26/1000</f>
        <v>87.028007242859104</v>
      </c>
      <c r="D26" s="398">
        <f>financement!C26/1000</f>
        <v>74.939072087383451</v>
      </c>
      <c r="E26" s="377">
        <f>financement!D26/1000</f>
        <v>161.96707933024257</v>
      </c>
      <c r="F26" s="399">
        <f>financement!E26/1000</f>
        <v>11.801205291166271</v>
      </c>
      <c r="G26" s="376">
        <f>financement!F26/1000</f>
        <v>4.0099766248477549</v>
      </c>
      <c r="H26" s="376">
        <f>financement!G26/1000</f>
        <v>1.1367273094269308</v>
      </c>
      <c r="I26" s="398">
        <f>financement!H26/1000</f>
        <v>7.1902685103780337</v>
      </c>
      <c r="J26" s="377">
        <f>financement!I26/1000</f>
        <v>24.138177735818989</v>
      </c>
      <c r="K26" s="400">
        <f>financement!J26/1000</f>
        <v>186.10525706606154</v>
      </c>
      <c r="L26" s="400">
        <f>financement!K26/1000</f>
        <v>8.7745158810233903</v>
      </c>
      <c r="M26" s="378">
        <f>financement!L26/1000</f>
        <v>194.87977294708494</v>
      </c>
      <c r="N26" s="379">
        <f>financement!M26/1000</f>
        <v>0</v>
      </c>
      <c r="O26" s="378">
        <f>financement!N26/1000</f>
        <v>194.87977294708494</v>
      </c>
      <c r="P26" s="5"/>
    </row>
    <row r="27" spans="2:16" ht="15.75" x14ac:dyDescent="0.25">
      <c r="B27" s="375" t="s">
        <v>128</v>
      </c>
      <c r="C27" s="397">
        <f>financement!B27/1000</f>
        <v>7.8879134582199001E-2</v>
      </c>
      <c r="D27" s="398">
        <f>financement!C27/1000</f>
        <v>2.5191401841041201</v>
      </c>
      <c r="E27" s="377">
        <f>financement!D27/1000</f>
        <v>2.5980193186863194</v>
      </c>
      <c r="F27" s="399">
        <f>financement!E27/1000</f>
        <v>0.17221403217259074</v>
      </c>
      <c r="G27" s="376">
        <f>financement!F27/1000</f>
        <v>1.904855321207368</v>
      </c>
      <c r="H27" s="376">
        <f>financement!G27/1000</f>
        <v>0.3098836153977968</v>
      </c>
      <c r="I27" s="398">
        <f>financement!H27/1000</f>
        <v>0.41817373279320169</v>
      </c>
      <c r="J27" s="377">
        <f>financement!I27/1000</f>
        <v>2.8051267015709569</v>
      </c>
      <c r="K27" s="400">
        <f>financement!J27/1000</f>
        <v>5.4031460202572763</v>
      </c>
      <c r="L27" s="400">
        <f>financement!K27/1000</f>
        <v>1.2941197263785381E-3</v>
      </c>
      <c r="M27" s="378">
        <f>financement!L27/1000</f>
        <v>5.404440139983655</v>
      </c>
      <c r="N27" s="379">
        <f>financement!M27/1000</f>
        <v>0</v>
      </c>
      <c r="O27" s="378">
        <f>financement!N27/1000</f>
        <v>5.404440139983655</v>
      </c>
      <c r="P27" s="5"/>
    </row>
    <row r="28" spans="2:16" ht="15.75" x14ac:dyDescent="0.25">
      <c r="B28" s="375" t="s">
        <v>129</v>
      </c>
      <c r="C28" s="397">
        <f>financement!B28/1000</f>
        <v>0</v>
      </c>
      <c r="D28" s="398">
        <f>financement!C28/1000</f>
        <v>0</v>
      </c>
      <c r="E28" s="377">
        <f>financement!D28/1000</f>
        <v>0</v>
      </c>
      <c r="F28" s="399">
        <f>financement!E28/1000</f>
        <v>0</v>
      </c>
      <c r="G28" s="376">
        <f>financement!F28/1000</f>
        <v>0</v>
      </c>
      <c r="H28" s="376">
        <f>financement!G28/1000</f>
        <v>0</v>
      </c>
      <c r="I28" s="398">
        <f>financement!H28/1000</f>
        <v>0</v>
      </c>
      <c r="J28" s="377">
        <f>financement!I28/1000</f>
        <v>0</v>
      </c>
      <c r="K28" s="400">
        <f>financement!J28/1000</f>
        <v>0</v>
      </c>
      <c r="L28" s="400">
        <f>financement!K28/1000</f>
        <v>0</v>
      </c>
      <c r="M28" s="378">
        <f>financement!L28/1000</f>
        <v>0</v>
      </c>
      <c r="N28" s="379">
        <f>financement!M28/1000</f>
        <v>0</v>
      </c>
      <c r="O28" s="378">
        <f>financement!N28/1000</f>
        <v>0</v>
      </c>
      <c r="P28" s="5"/>
    </row>
    <row r="29" spans="2:16" ht="15.75" x14ac:dyDescent="0.25">
      <c r="B29" s="375" t="s">
        <v>130</v>
      </c>
      <c r="C29" s="397">
        <f>financement!B29/1000</f>
        <v>6.272981579989545</v>
      </c>
      <c r="D29" s="398">
        <f>financement!C29/1000</f>
        <v>0.7490982907507211</v>
      </c>
      <c r="E29" s="377">
        <f>financement!D29/1000</f>
        <v>7.0220798707402654</v>
      </c>
      <c r="F29" s="399">
        <f>financement!E29/1000</f>
        <v>0.50654051749171269</v>
      </c>
      <c r="G29" s="376">
        <f>financement!F29/1000</f>
        <v>10.659091641267215</v>
      </c>
      <c r="H29" s="376">
        <f>financement!G29/1000</f>
        <v>0.4236240359645983</v>
      </c>
      <c r="I29" s="398">
        <f>financement!H29/1000</f>
        <v>3.3733708744306909</v>
      </c>
      <c r="J29" s="377">
        <f>financement!I29/1000</f>
        <v>14.96262706915422</v>
      </c>
      <c r="K29" s="400">
        <f>financement!J29/1000</f>
        <v>21.98470693989448</v>
      </c>
      <c r="L29" s="400">
        <f>financement!K29/1000</f>
        <v>0</v>
      </c>
      <c r="M29" s="378">
        <f>financement!L29/1000</f>
        <v>21.98470693989448</v>
      </c>
      <c r="N29" s="379">
        <f>financement!M29/1000</f>
        <v>0</v>
      </c>
      <c r="O29" s="378">
        <f>financement!N29/1000</f>
        <v>21.98470693989448</v>
      </c>
      <c r="P29" s="5"/>
    </row>
    <row r="30" spans="2:16" ht="16.5" thickBot="1" x14ac:dyDescent="0.3">
      <c r="B30" s="401" t="s">
        <v>131</v>
      </c>
      <c r="C30" s="402">
        <f>financement!B30/1000</f>
        <v>119.2633184944518</v>
      </c>
      <c r="D30" s="403">
        <f>financement!C30/1000</f>
        <v>5.3050250101373102</v>
      </c>
      <c r="E30" s="404">
        <f>financement!D30/1000</f>
        <v>124.56834350458911</v>
      </c>
      <c r="F30" s="405">
        <f>financement!E30/1000</f>
        <v>17.808208075310862</v>
      </c>
      <c r="G30" s="406">
        <f>financement!F30/1000</f>
        <v>1.0696599979817172</v>
      </c>
      <c r="H30" s="406">
        <f>financement!G30/1000</f>
        <v>7.0253018951265123E-2</v>
      </c>
      <c r="I30" s="403">
        <f>financement!H30/1000</f>
        <v>0.32850566567678857</v>
      </c>
      <c r="J30" s="404">
        <f>financement!I30/1000</f>
        <v>19.276626757920628</v>
      </c>
      <c r="K30" s="407">
        <f>financement!J30/1000</f>
        <v>143.84497026250975</v>
      </c>
      <c r="L30" s="408">
        <f>financement!K30/1000</f>
        <v>12.632461480125261</v>
      </c>
      <c r="M30" s="408">
        <f>financement!L30/1000</f>
        <v>156.47743174263499</v>
      </c>
      <c r="N30" s="409">
        <f>financement!M30/1000</f>
        <v>0</v>
      </c>
      <c r="O30" s="408">
        <f>financement!N30/1000</f>
        <v>156.47743174263499</v>
      </c>
      <c r="P30" s="5"/>
    </row>
    <row r="31" spans="2:16" s="5" customFormat="1" x14ac:dyDescent="0.25">
      <c r="B31" s="472" t="s">
        <v>41</v>
      </c>
      <c r="C31" s="126"/>
      <c r="D31" s="126"/>
      <c r="E31" s="126"/>
      <c r="F31" s="126"/>
      <c r="G31" s="126"/>
      <c r="H31" s="126"/>
      <c r="I31" s="126"/>
      <c r="J31" s="126"/>
      <c r="K31" s="126"/>
      <c r="L31" s="126"/>
      <c r="M31" s="126"/>
      <c r="N31" s="126"/>
      <c r="O31" s="126"/>
    </row>
    <row r="32" spans="2:16" s="5" customFormat="1" x14ac:dyDescent="0.25">
      <c r="B32" s="473" t="s">
        <v>132</v>
      </c>
      <c r="C32" s="126"/>
      <c r="D32" s="126"/>
      <c r="E32" s="126"/>
      <c r="F32" s="126"/>
      <c r="G32" s="126"/>
      <c r="H32" s="126"/>
      <c r="I32" s="126"/>
      <c r="J32" s="126"/>
      <c r="K32" s="126"/>
      <c r="L32" s="126"/>
      <c r="M32" s="126"/>
      <c r="N32" s="126"/>
      <c r="O32" s="126"/>
    </row>
    <row r="33" spans="2:2" s="5" customFormat="1" x14ac:dyDescent="0.25"/>
    <row r="34" spans="2:2" s="5" customFormat="1" x14ac:dyDescent="0.25">
      <c r="B34" s="57" t="s">
        <v>47</v>
      </c>
    </row>
    <row r="35" spans="2:2" s="5" customFormat="1" x14ac:dyDescent="0.25"/>
    <row r="36" spans="2:2" s="5" customFormat="1" x14ac:dyDescent="0.25"/>
    <row r="37" spans="2:2" s="5" customFormat="1" x14ac:dyDescent="0.25"/>
  </sheetData>
  <mergeCells count="1">
    <mergeCell ref="L4:L6"/>
  </mergeCells>
  <hyperlinks>
    <hyperlink ref="B34" location="Sommaire!A1" display="Sommair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7"/>
  <sheetViews>
    <sheetView workbookViewId="0">
      <selection activeCell="B7" sqref="B7:N18"/>
    </sheetView>
  </sheetViews>
  <sheetFormatPr baseColWidth="10" defaultRowHeight="15" x14ac:dyDescent="0.25"/>
  <cols>
    <col min="1" max="1" width="50.28515625" customWidth="1"/>
  </cols>
  <sheetData>
    <row r="1" spans="1:17" x14ac:dyDescent="0.25">
      <c r="A1" s="183" t="s">
        <v>133</v>
      </c>
      <c r="B1" s="184"/>
      <c r="C1" s="184"/>
      <c r="D1" s="185"/>
      <c r="E1" s="186"/>
      <c r="F1" s="186"/>
      <c r="G1" s="186"/>
      <c r="H1" s="186"/>
      <c r="I1" s="187"/>
      <c r="J1" s="187"/>
      <c r="K1" s="187"/>
      <c r="L1" s="187"/>
      <c r="M1" s="187"/>
      <c r="N1" s="187"/>
      <c r="O1" s="5"/>
      <c r="P1" s="5"/>
      <c r="Q1" s="5"/>
    </row>
    <row r="2" spans="1:17" x14ac:dyDescent="0.25">
      <c r="A2" s="183"/>
      <c r="B2" s="184"/>
      <c r="C2" s="184"/>
      <c r="D2" s="185"/>
      <c r="E2" s="186"/>
      <c r="F2" s="186"/>
      <c r="G2" s="186"/>
      <c r="H2" s="186"/>
      <c r="I2" s="187"/>
      <c r="J2" s="187"/>
      <c r="K2" s="187"/>
      <c r="L2" s="187"/>
      <c r="M2" s="187"/>
      <c r="N2" s="187"/>
      <c r="O2" s="5"/>
      <c r="P2" s="5"/>
      <c r="Q2" s="5"/>
    </row>
    <row r="3" spans="1:17" ht="15.75" thickBot="1" x14ac:dyDescent="0.3">
      <c r="A3" s="183"/>
      <c r="B3" s="184"/>
      <c r="C3" s="184"/>
      <c r="D3" s="185"/>
      <c r="E3" s="186"/>
      <c r="F3" s="186"/>
      <c r="G3" s="186"/>
      <c r="H3" s="186"/>
      <c r="I3" s="187"/>
      <c r="J3" s="187"/>
      <c r="K3" s="187"/>
      <c r="L3" s="187"/>
      <c r="M3" s="187"/>
      <c r="N3" s="187"/>
      <c r="O3" s="5"/>
      <c r="P3" s="5"/>
      <c r="Q3" s="5"/>
    </row>
    <row r="4" spans="1:17" x14ac:dyDescent="0.25">
      <c r="A4" s="188"/>
      <c r="B4" s="189" t="s">
        <v>1</v>
      </c>
      <c r="C4" s="190"/>
      <c r="D4" s="191"/>
      <c r="E4" s="190"/>
      <c r="F4" s="190"/>
      <c r="G4" s="190"/>
      <c r="H4" s="190"/>
      <c r="I4" s="191"/>
      <c r="J4" s="191"/>
      <c r="K4" s="192" t="s">
        <v>134</v>
      </c>
      <c r="L4" s="192" t="s">
        <v>135</v>
      </c>
      <c r="M4" s="193" t="s">
        <v>98</v>
      </c>
      <c r="N4" s="466" t="s">
        <v>5</v>
      </c>
      <c r="O4" s="5"/>
    </row>
    <row r="5" spans="1:17" x14ac:dyDescent="0.25">
      <c r="A5" s="194" t="s">
        <v>6</v>
      </c>
      <c r="B5" s="195" t="s">
        <v>7</v>
      </c>
      <c r="C5" s="195"/>
      <c r="D5" s="196"/>
      <c r="E5" s="195" t="s">
        <v>136</v>
      </c>
      <c r="F5" s="195"/>
      <c r="G5" s="195"/>
      <c r="H5" s="195"/>
      <c r="I5" s="196"/>
      <c r="J5" s="197"/>
      <c r="K5" s="198"/>
      <c r="L5" s="199" t="s">
        <v>100</v>
      </c>
      <c r="M5" s="199" t="s">
        <v>137</v>
      </c>
      <c r="N5" s="467"/>
      <c r="O5" s="5"/>
    </row>
    <row r="6" spans="1:17" ht="33.75" x14ac:dyDescent="0.25">
      <c r="A6" s="200"/>
      <c r="B6" s="201" t="s">
        <v>10</v>
      </c>
      <c r="C6" s="202" t="s">
        <v>11</v>
      </c>
      <c r="D6" s="203" t="s">
        <v>9</v>
      </c>
      <c r="E6" s="204" t="s">
        <v>102</v>
      </c>
      <c r="F6" s="204" t="s">
        <v>103</v>
      </c>
      <c r="G6" s="204" t="s">
        <v>104</v>
      </c>
      <c r="H6" s="202" t="s">
        <v>105</v>
      </c>
      <c r="I6" s="203" t="s">
        <v>16</v>
      </c>
      <c r="J6" s="205" t="s">
        <v>9</v>
      </c>
      <c r="K6" s="206"/>
      <c r="L6" s="207" t="s">
        <v>106</v>
      </c>
      <c r="M6" s="207" t="s">
        <v>107</v>
      </c>
      <c r="N6" s="468"/>
      <c r="O6" s="5"/>
    </row>
    <row r="7" spans="1:17" x14ac:dyDescent="0.25">
      <c r="A7" s="208" t="s">
        <v>138</v>
      </c>
      <c r="B7" s="209">
        <v>42272.227541242246</v>
      </c>
      <c r="C7" s="209">
        <v>7122.0212226516478</v>
      </c>
      <c r="D7" s="209">
        <v>49394.248763893891</v>
      </c>
      <c r="E7" s="209">
        <v>5176.1933348510593</v>
      </c>
      <c r="F7" s="209">
        <v>11938.263840702162</v>
      </c>
      <c r="G7" s="209">
        <v>543.0946895359159</v>
      </c>
      <c r="H7" s="209">
        <v>9700.1488953961089</v>
      </c>
      <c r="I7" s="209">
        <v>27357.700760485248</v>
      </c>
      <c r="J7" s="209">
        <v>76751.949524379132</v>
      </c>
      <c r="K7" s="210">
        <v>5296.6104332473624</v>
      </c>
      <c r="L7" s="210">
        <v>82048.559957626494</v>
      </c>
      <c r="M7" s="210"/>
      <c r="N7" s="211">
        <v>82048.559957626494</v>
      </c>
      <c r="O7" s="5"/>
    </row>
    <row r="8" spans="1:17" x14ac:dyDescent="0.25">
      <c r="A8" s="208" t="s">
        <v>139</v>
      </c>
      <c r="B8" s="212">
        <v>31404.227802554102</v>
      </c>
      <c r="C8" s="212">
        <v>5290.9815711170004</v>
      </c>
      <c r="D8" s="209">
        <v>36695.209373671103</v>
      </c>
      <c r="E8" s="212">
        <v>3806.5546466224901</v>
      </c>
      <c r="F8" s="212">
        <v>9670.5373274605408</v>
      </c>
      <c r="G8" s="212">
        <v>439.93142868869302</v>
      </c>
      <c r="H8" s="212">
        <v>7951.9785097226404</v>
      </c>
      <c r="I8" s="209">
        <v>21869.001912494365</v>
      </c>
      <c r="J8" s="209">
        <v>58564.211286165468</v>
      </c>
      <c r="K8" s="213">
        <v>3755.2967971723801</v>
      </c>
      <c r="L8" s="212">
        <v>62319.508083337845</v>
      </c>
      <c r="M8" s="213"/>
      <c r="N8" s="214">
        <v>62319.508083337845</v>
      </c>
      <c r="O8" s="5"/>
    </row>
    <row r="9" spans="1:17" x14ac:dyDescent="0.25">
      <c r="A9" s="208" t="s">
        <v>140</v>
      </c>
      <c r="B9" s="212">
        <v>10240.848205632101</v>
      </c>
      <c r="C9" s="212">
        <v>1725.37721574543</v>
      </c>
      <c r="D9" s="209">
        <v>11966.22542137753</v>
      </c>
      <c r="E9" s="212">
        <v>1253.98194768652</v>
      </c>
      <c r="F9" s="212">
        <v>2176.7440263700701</v>
      </c>
      <c r="G9" s="212">
        <v>99.024291720720001</v>
      </c>
      <c r="H9" s="212">
        <v>1648.81213106472</v>
      </c>
      <c r="I9" s="209">
        <v>5178.5623968420305</v>
      </c>
      <c r="J9" s="209">
        <v>17144.78781821956</v>
      </c>
      <c r="K9" s="213">
        <v>1424.7882065435399</v>
      </c>
      <c r="L9" s="212">
        <v>18569.576024763101</v>
      </c>
      <c r="M9" s="213"/>
      <c r="N9" s="214">
        <v>18569.576024763101</v>
      </c>
      <c r="O9" s="5"/>
    </row>
    <row r="10" spans="1:17" x14ac:dyDescent="0.25">
      <c r="A10" s="208" t="s">
        <v>141</v>
      </c>
      <c r="B10" s="212">
        <v>463.31258959146402</v>
      </c>
      <c r="C10" s="212">
        <v>78.0588648320646</v>
      </c>
      <c r="D10" s="209">
        <v>541.37145442352858</v>
      </c>
      <c r="E10" s="212">
        <v>81.946531949016801</v>
      </c>
      <c r="F10" s="212">
        <v>75.949923281830095</v>
      </c>
      <c r="G10" s="212">
        <v>3.45510876249792</v>
      </c>
      <c r="H10" s="212">
        <v>77.086248945930507</v>
      </c>
      <c r="I10" s="209">
        <v>238.43781293927532</v>
      </c>
      <c r="J10" s="209">
        <v>779.80926736280389</v>
      </c>
      <c r="K10" s="213">
        <v>90.042377365205098</v>
      </c>
      <c r="L10" s="212">
        <v>869.85164472800898</v>
      </c>
      <c r="M10" s="213"/>
      <c r="N10" s="214">
        <v>869.85164472800898</v>
      </c>
      <c r="O10" s="5"/>
    </row>
    <row r="11" spans="1:17" x14ac:dyDescent="0.25">
      <c r="A11" s="208" t="s">
        <v>142</v>
      </c>
      <c r="B11" s="212">
        <v>163.83894346458001</v>
      </c>
      <c r="C11" s="212">
        <v>27.603570957152101</v>
      </c>
      <c r="D11" s="209">
        <v>191.44251442173211</v>
      </c>
      <c r="E11" s="212">
        <v>33.710208593032498</v>
      </c>
      <c r="F11" s="212">
        <v>15.032563589720899</v>
      </c>
      <c r="G11" s="212">
        <v>0.68386036400484096</v>
      </c>
      <c r="H11" s="212">
        <v>22.272005662819002</v>
      </c>
      <c r="I11" s="209">
        <v>71.69863820957724</v>
      </c>
      <c r="J11" s="209">
        <v>263.14115263130935</v>
      </c>
      <c r="K11" s="213">
        <v>26.483052166236799</v>
      </c>
      <c r="L11" s="209">
        <v>289.62420479754616</v>
      </c>
      <c r="M11" s="213"/>
      <c r="N11" s="215">
        <v>289.62420479754616</v>
      </c>
      <c r="O11" s="5"/>
    </row>
    <row r="12" spans="1:17" x14ac:dyDescent="0.25">
      <c r="A12" s="216" t="s">
        <v>143</v>
      </c>
      <c r="B12" s="217">
        <v>22659.435251028401</v>
      </c>
      <c r="C12" s="217">
        <v>27508.447939908699</v>
      </c>
      <c r="D12" s="217">
        <v>50167.8831909371</v>
      </c>
      <c r="E12" s="217">
        <v>7925.8256020033596</v>
      </c>
      <c r="F12" s="217">
        <v>5020.37785645856</v>
      </c>
      <c r="G12" s="217">
        <v>357.19659147185303</v>
      </c>
      <c r="H12" s="217">
        <v>247.25777543337799</v>
      </c>
      <c r="I12" s="217">
        <v>13550.657825367151</v>
      </c>
      <c r="J12" s="217">
        <v>63718.541016304254</v>
      </c>
      <c r="K12" s="218">
        <v>3496.97750106183</v>
      </c>
      <c r="L12" s="218">
        <v>67215.518517366087</v>
      </c>
      <c r="M12" s="218"/>
      <c r="N12" s="219">
        <v>67215.518517366087</v>
      </c>
      <c r="O12" s="5"/>
    </row>
    <row r="13" spans="1:17" x14ac:dyDescent="0.25">
      <c r="A13" s="220" t="s">
        <v>144</v>
      </c>
      <c r="B13" s="209">
        <v>147711.52408233422</v>
      </c>
      <c r="C13" s="209">
        <v>48881.866409815317</v>
      </c>
      <c r="D13" s="209">
        <v>196593.39049214954</v>
      </c>
      <c r="E13" s="209">
        <v>17186.148979286987</v>
      </c>
      <c r="F13" s="209">
        <v>684.94188814333359</v>
      </c>
      <c r="G13" s="209">
        <v>1040.1966987328215</v>
      </c>
      <c r="H13" s="209">
        <v>1362.9121124492231</v>
      </c>
      <c r="I13" s="209">
        <v>20274.199678612364</v>
      </c>
      <c r="J13" s="209">
        <v>216867.59017076192</v>
      </c>
      <c r="K13" s="210">
        <v>12614.683546565848</v>
      </c>
      <c r="L13" s="210">
        <v>229482.27371732777</v>
      </c>
      <c r="M13" s="210"/>
      <c r="N13" s="211">
        <v>229482.27371732777</v>
      </c>
      <c r="O13" s="5"/>
    </row>
    <row r="14" spans="1:17" x14ac:dyDescent="0.25">
      <c r="A14" s="208" t="s">
        <v>145</v>
      </c>
      <c r="B14" s="212">
        <v>97226.290485270598</v>
      </c>
      <c r="C14" s="212">
        <v>32408.763495090199</v>
      </c>
      <c r="D14" s="209">
        <v>129635.0539803608</v>
      </c>
      <c r="E14" s="212">
        <v>12099.5685903346</v>
      </c>
      <c r="F14" s="212">
        <v>509.48272951984399</v>
      </c>
      <c r="G14" s="212">
        <v>695.51357471552103</v>
      </c>
      <c r="H14" s="212">
        <v>921.30397474569804</v>
      </c>
      <c r="I14" s="209">
        <v>14225.868869315666</v>
      </c>
      <c r="J14" s="209">
        <v>143860.92284967646</v>
      </c>
      <c r="K14" s="213">
        <v>9118.0959472617305</v>
      </c>
      <c r="L14" s="212">
        <v>152979.01879693818</v>
      </c>
      <c r="M14" s="213"/>
      <c r="N14" s="214">
        <v>152979.01879693818</v>
      </c>
      <c r="O14" s="5"/>
    </row>
    <row r="15" spans="1:17" x14ac:dyDescent="0.25">
      <c r="A15" s="208" t="s">
        <v>146</v>
      </c>
      <c r="B15" s="212">
        <v>39712.146817927402</v>
      </c>
      <c r="C15" s="212">
        <v>13237.382272642501</v>
      </c>
      <c r="D15" s="209">
        <v>52949.5290905699</v>
      </c>
      <c r="E15" s="212">
        <v>3820.91639694777</v>
      </c>
      <c r="F15" s="212">
        <v>160.88928300626699</v>
      </c>
      <c r="G15" s="212">
        <v>219.635865699638</v>
      </c>
      <c r="H15" s="212">
        <v>290.93809728811499</v>
      </c>
      <c r="I15" s="209">
        <v>4492.3796429417898</v>
      </c>
      <c r="J15" s="209">
        <v>57441.908733511693</v>
      </c>
      <c r="K15" s="213">
        <v>2571.77065179177</v>
      </c>
      <c r="L15" s="212">
        <v>60013.679385303461</v>
      </c>
      <c r="M15" s="213"/>
      <c r="N15" s="214">
        <v>60013.679385303461</v>
      </c>
      <c r="O15" s="5"/>
    </row>
    <row r="16" spans="1:17" x14ac:dyDescent="0.25">
      <c r="A16" s="221" t="s">
        <v>147</v>
      </c>
      <c r="B16" s="212">
        <v>2630.3835786754198</v>
      </c>
      <c r="C16" s="212">
        <v>594.74041354616895</v>
      </c>
      <c r="D16" s="209">
        <v>3225.1239922215887</v>
      </c>
      <c r="E16" s="212">
        <v>313.50172357875198</v>
      </c>
      <c r="F16" s="212">
        <v>14.5698756172226</v>
      </c>
      <c r="G16" s="212">
        <v>13.898695234907599</v>
      </c>
      <c r="H16" s="212">
        <v>3.4383878954719802</v>
      </c>
      <c r="I16" s="209">
        <v>345.40868232635415</v>
      </c>
      <c r="J16" s="209">
        <v>3570.5326745479429</v>
      </c>
      <c r="K16" s="213">
        <v>228.15380337924199</v>
      </c>
      <c r="L16" s="212">
        <v>3798.686477927185</v>
      </c>
      <c r="M16" s="213"/>
      <c r="N16" s="214">
        <v>3798.686477927185</v>
      </c>
      <c r="O16" s="5"/>
    </row>
    <row r="17" spans="1:15" x14ac:dyDescent="0.25">
      <c r="A17" s="208" t="s">
        <v>148</v>
      </c>
      <c r="B17" s="212">
        <v>8142.70320046078</v>
      </c>
      <c r="C17" s="212">
        <v>2640.9802285364499</v>
      </c>
      <c r="D17" s="209">
        <v>10783.68342899723</v>
      </c>
      <c r="E17" s="212">
        <v>952.16226842586502</v>
      </c>
      <c r="F17" s="212">
        <v>0</v>
      </c>
      <c r="G17" s="212">
        <v>111.148563082755</v>
      </c>
      <c r="H17" s="212">
        <v>147.231652519938</v>
      </c>
      <c r="I17" s="209">
        <v>1210.5424840285582</v>
      </c>
      <c r="J17" s="209">
        <v>11994.225913025788</v>
      </c>
      <c r="K17" s="213">
        <v>696.66314413310499</v>
      </c>
      <c r="L17" s="209">
        <v>12690.889057158893</v>
      </c>
      <c r="M17" s="213"/>
      <c r="N17" s="215">
        <v>12690.889057158893</v>
      </c>
      <c r="O17" s="5"/>
    </row>
    <row r="18" spans="1:15" ht="15.75" thickBot="1" x14ac:dyDescent="0.3">
      <c r="A18" s="235" t="s">
        <v>149</v>
      </c>
      <c r="B18" s="236">
        <v>212643.18687460487</v>
      </c>
      <c r="C18" s="237">
        <v>83512.335572375654</v>
      </c>
      <c r="D18" s="237">
        <v>296155.52244698053</v>
      </c>
      <c r="E18" s="237">
        <v>30288.167916141407</v>
      </c>
      <c r="F18" s="237">
        <v>17643.583585304055</v>
      </c>
      <c r="G18" s="237">
        <v>1940.4879797405904</v>
      </c>
      <c r="H18" s="237">
        <v>11310.31878327871</v>
      </c>
      <c r="I18" s="237">
        <v>61182.558264464758</v>
      </c>
      <c r="J18" s="237">
        <v>357338.08071144531</v>
      </c>
      <c r="K18" s="237">
        <v>21408.271480875039</v>
      </c>
      <c r="L18" s="237">
        <v>378746.35219232034</v>
      </c>
      <c r="M18" s="237"/>
      <c r="N18" s="225">
        <v>378746.35219232034</v>
      </c>
      <c r="O18" s="5"/>
    </row>
    <row r="19" spans="1:15" s="5" customFormat="1" x14ac:dyDescent="0.25">
      <c r="A19" s="222" t="s">
        <v>150</v>
      </c>
      <c r="B19" s="187"/>
      <c r="C19" s="187"/>
      <c r="D19" s="187"/>
      <c r="E19" s="187"/>
      <c r="F19" s="187"/>
      <c r="G19" s="187"/>
      <c r="H19" s="187"/>
      <c r="I19" s="187"/>
      <c r="J19" s="187"/>
      <c r="K19" s="187"/>
      <c r="L19" s="187"/>
      <c r="M19" s="187"/>
      <c r="N19" s="187"/>
    </row>
    <row r="20" spans="1:15" s="5" customFormat="1" x14ac:dyDescent="0.25">
      <c r="A20" s="223" t="s">
        <v>151</v>
      </c>
    </row>
    <row r="21" spans="1:15" s="5" customFormat="1" x14ac:dyDescent="0.25"/>
    <row r="22" spans="1:15" x14ac:dyDescent="0.25">
      <c r="A22" s="57" t="s">
        <v>47</v>
      </c>
      <c r="O22" s="5"/>
    </row>
    <row r="23" spans="1:15" x14ac:dyDescent="0.25">
      <c r="E23" s="224"/>
      <c r="O23" s="5"/>
    </row>
    <row r="24" spans="1:15" x14ac:dyDescent="0.25">
      <c r="E24" s="212"/>
      <c r="O24" s="5"/>
    </row>
    <row r="25" spans="1:15" x14ac:dyDescent="0.25">
      <c r="E25" s="212"/>
      <c r="O25" s="5"/>
    </row>
    <row r="26" spans="1:15" x14ac:dyDescent="0.25">
      <c r="E26" s="212"/>
      <c r="O26" s="5"/>
    </row>
    <row r="27" spans="1:15" x14ac:dyDescent="0.25">
      <c r="O27" s="5"/>
    </row>
  </sheetData>
  <mergeCells count="1">
    <mergeCell ref="N4:N6"/>
  </mergeCells>
  <hyperlinks>
    <hyperlink ref="A22" location="Sommaire!A1" display="Sommaire"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27"/>
  <sheetViews>
    <sheetView workbookViewId="0">
      <selection activeCell="B2" sqref="B2"/>
    </sheetView>
  </sheetViews>
  <sheetFormatPr baseColWidth="10" defaultRowHeight="15" x14ac:dyDescent="0.25"/>
  <cols>
    <col min="1" max="1" width="2.5703125" customWidth="1"/>
    <col min="2" max="2" width="50.28515625" customWidth="1"/>
    <col min="3" max="3" width="11.85546875" customWidth="1"/>
    <col min="4" max="4" width="11.7109375" customWidth="1"/>
    <col min="5" max="5" width="11.85546875" customWidth="1"/>
    <col min="6" max="6" width="11.42578125" customWidth="1"/>
    <col min="7" max="9" width="10.7109375" customWidth="1"/>
    <col min="10" max="10" width="11.140625" customWidth="1"/>
    <col min="11" max="15" width="10.7109375" customWidth="1"/>
  </cols>
  <sheetData>
    <row r="1" spans="2:18" x14ac:dyDescent="0.25">
      <c r="B1" s="183" t="s">
        <v>133</v>
      </c>
      <c r="C1" s="184"/>
      <c r="D1" s="184"/>
      <c r="E1" s="185"/>
      <c r="F1" s="186"/>
      <c r="G1" s="186"/>
      <c r="H1" s="186"/>
      <c r="I1" s="186"/>
      <c r="J1" s="187"/>
      <c r="K1" s="187"/>
      <c r="L1" s="187"/>
      <c r="M1" s="187"/>
      <c r="N1" s="187"/>
      <c r="O1" s="187"/>
      <c r="P1" s="5"/>
      <c r="Q1" s="5"/>
      <c r="R1" s="5"/>
    </row>
    <row r="2" spans="2:18" x14ac:dyDescent="0.25">
      <c r="B2" s="183"/>
      <c r="C2" s="184"/>
      <c r="D2" s="184"/>
      <c r="E2" s="185"/>
      <c r="F2" s="186"/>
      <c r="G2" s="186"/>
      <c r="H2" s="186"/>
      <c r="I2" s="186"/>
      <c r="J2" s="187"/>
      <c r="K2" s="187"/>
      <c r="L2" s="187"/>
      <c r="M2" s="187"/>
      <c r="N2" s="187"/>
      <c r="O2" s="187"/>
      <c r="P2" s="5"/>
      <c r="Q2" s="5"/>
      <c r="R2" s="5"/>
    </row>
    <row r="3" spans="2:18" ht="15.75" thickBot="1" x14ac:dyDescent="0.3">
      <c r="B3" s="183"/>
      <c r="C3" s="184"/>
      <c r="D3" s="184"/>
      <c r="E3" s="185"/>
      <c r="F3" s="186"/>
      <c r="G3" s="186"/>
      <c r="H3" s="186"/>
      <c r="I3" s="186"/>
      <c r="J3" s="187"/>
      <c r="K3" s="187"/>
      <c r="L3" s="187"/>
      <c r="M3" s="187"/>
      <c r="N3" s="187"/>
      <c r="O3" s="187"/>
      <c r="P3" s="5"/>
      <c r="Q3" s="5"/>
      <c r="R3" s="5"/>
    </row>
    <row r="4" spans="2:18" ht="15.75" x14ac:dyDescent="0.25">
      <c r="B4" s="238"/>
      <c r="C4" s="239" t="s">
        <v>1</v>
      </c>
      <c r="D4" s="240"/>
      <c r="E4" s="241"/>
      <c r="F4" s="240"/>
      <c r="G4" s="240"/>
      <c r="H4" s="240"/>
      <c r="I4" s="240"/>
      <c r="J4" s="241"/>
      <c r="K4" s="241"/>
      <c r="L4" s="510" t="s">
        <v>134</v>
      </c>
      <c r="M4" s="507" t="s">
        <v>135</v>
      </c>
      <c r="N4" s="242" t="s">
        <v>98</v>
      </c>
      <c r="O4" s="469" t="s">
        <v>5</v>
      </c>
      <c r="P4" s="5"/>
    </row>
    <row r="5" spans="2:18" ht="15.75" x14ac:dyDescent="0.25">
      <c r="B5" s="243" t="s">
        <v>6</v>
      </c>
      <c r="C5" s="244" t="s">
        <v>7</v>
      </c>
      <c r="D5" s="244"/>
      <c r="E5" s="245"/>
      <c r="F5" s="244" t="s">
        <v>136</v>
      </c>
      <c r="G5" s="244"/>
      <c r="H5" s="244"/>
      <c r="I5" s="244"/>
      <c r="J5" s="245"/>
      <c r="K5" s="246"/>
      <c r="L5" s="511"/>
      <c r="M5" s="508" t="s">
        <v>100</v>
      </c>
      <c r="N5" s="247" t="s">
        <v>137</v>
      </c>
      <c r="O5" s="470"/>
      <c r="P5" s="5"/>
    </row>
    <row r="6" spans="2:18" ht="60" x14ac:dyDescent="0.25">
      <c r="B6" s="248"/>
      <c r="C6" s="249" t="s">
        <v>10</v>
      </c>
      <c r="D6" s="250" t="s">
        <v>11</v>
      </c>
      <c r="E6" s="251" t="s">
        <v>9</v>
      </c>
      <c r="F6" s="252" t="s">
        <v>102</v>
      </c>
      <c r="G6" s="252" t="s">
        <v>103</v>
      </c>
      <c r="H6" s="252" t="s">
        <v>104</v>
      </c>
      <c r="I6" s="250" t="s">
        <v>105</v>
      </c>
      <c r="J6" s="251" t="s">
        <v>16</v>
      </c>
      <c r="K6" s="253" t="s">
        <v>9</v>
      </c>
      <c r="L6" s="512"/>
      <c r="M6" s="509" t="s">
        <v>106</v>
      </c>
      <c r="N6" s="254" t="s">
        <v>107</v>
      </c>
      <c r="O6" s="471"/>
      <c r="P6" s="5"/>
    </row>
    <row r="7" spans="2:18" ht="15.75" x14ac:dyDescent="0.25">
      <c r="B7" s="255" t="s">
        <v>138</v>
      </c>
      <c r="C7" s="256">
        <f>investissement!B7/1000</f>
        <v>42.272227541242245</v>
      </c>
      <c r="D7" s="257">
        <f>investissement!C7/1000</f>
        <v>7.1220212226516475</v>
      </c>
      <c r="E7" s="258">
        <f>investissement!D7/1000</f>
        <v>49.394248763893891</v>
      </c>
      <c r="F7" s="259">
        <f>investissement!E7/1000</f>
        <v>5.1761933348510594</v>
      </c>
      <c r="G7" s="259">
        <f>investissement!F7/1000</f>
        <v>11.938263840702163</v>
      </c>
      <c r="H7" s="259">
        <f>investissement!G7/1000</f>
        <v>0.54309468953591589</v>
      </c>
      <c r="I7" s="259">
        <f>investissement!H7/1000</f>
        <v>9.7001488953961097</v>
      </c>
      <c r="J7" s="259">
        <f>investissement!I7/1000</f>
        <v>27.357700760485248</v>
      </c>
      <c r="K7" s="259">
        <f>investissement!J7/1000</f>
        <v>76.751949524379128</v>
      </c>
      <c r="L7" s="260">
        <f>investissement!K7/1000</f>
        <v>5.2966104332473627</v>
      </c>
      <c r="M7" s="260">
        <f>investissement!L7/1000</f>
        <v>82.048559957626495</v>
      </c>
      <c r="N7" s="260">
        <f>investissement!M7/1000</f>
        <v>0</v>
      </c>
      <c r="O7" s="261">
        <f>investissement!N7/1000</f>
        <v>82.048559957626495</v>
      </c>
      <c r="P7" s="5"/>
    </row>
    <row r="8" spans="2:18" ht="15.75" x14ac:dyDescent="0.25">
      <c r="B8" s="262" t="s">
        <v>139</v>
      </c>
      <c r="C8" s="263">
        <f>investissement!B8/1000</f>
        <v>31.4042278025541</v>
      </c>
      <c r="D8" s="264">
        <f>investissement!C8/1000</f>
        <v>5.2909815711170003</v>
      </c>
      <c r="E8" s="265">
        <f>investissement!D8/1000</f>
        <v>36.695209373671105</v>
      </c>
      <c r="F8" s="264">
        <f>investissement!E8/1000</f>
        <v>3.80655464662249</v>
      </c>
      <c r="G8" s="264">
        <f>investissement!F8/1000</f>
        <v>9.67053732746054</v>
      </c>
      <c r="H8" s="264">
        <f>investissement!G8/1000</f>
        <v>0.439931428688693</v>
      </c>
      <c r="I8" s="264">
        <f>investissement!H8/1000</f>
        <v>7.9519785097226405</v>
      </c>
      <c r="J8" s="266">
        <f>investissement!I8/1000</f>
        <v>21.869001912494365</v>
      </c>
      <c r="K8" s="266">
        <f>investissement!J8/1000</f>
        <v>58.564211286165467</v>
      </c>
      <c r="L8" s="267">
        <f>investissement!K8/1000</f>
        <v>3.7552967971723801</v>
      </c>
      <c r="M8" s="264">
        <f>investissement!L8/1000</f>
        <v>62.319508083337844</v>
      </c>
      <c r="N8" s="267">
        <f>investissement!M8/1000</f>
        <v>0</v>
      </c>
      <c r="O8" s="268">
        <f>investissement!N8/1000</f>
        <v>62.319508083337844</v>
      </c>
      <c r="P8" s="5"/>
    </row>
    <row r="9" spans="2:18" ht="15.75" x14ac:dyDescent="0.25">
      <c r="B9" s="262" t="s">
        <v>140</v>
      </c>
      <c r="C9" s="263">
        <f>investissement!B9/1000</f>
        <v>10.240848205632101</v>
      </c>
      <c r="D9" s="264">
        <f>investissement!C9/1000</f>
        <v>1.7253772157454301</v>
      </c>
      <c r="E9" s="265">
        <f>investissement!D9/1000</f>
        <v>11.96622542137753</v>
      </c>
      <c r="F9" s="264">
        <f>investissement!E9/1000</f>
        <v>1.2539819476865199</v>
      </c>
      <c r="G9" s="264">
        <f>investissement!F9/1000</f>
        <v>2.1767440263700699</v>
      </c>
      <c r="H9" s="264">
        <f>investissement!G9/1000</f>
        <v>9.9024291720719998E-2</v>
      </c>
      <c r="I9" s="264">
        <f>investissement!H9/1000</f>
        <v>1.6488121310647199</v>
      </c>
      <c r="J9" s="266">
        <f>investissement!I9/1000</f>
        <v>5.1785623968420307</v>
      </c>
      <c r="K9" s="266">
        <f>investissement!J9/1000</f>
        <v>17.144787818219559</v>
      </c>
      <c r="L9" s="267">
        <f>investissement!K9/1000</f>
        <v>1.42478820654354</v>
      </c>
      <c r="M9" s="264">
        <f>investissement!L9/1000</f>
        <v>18.569576024763101</v>
      </c>
      <c r="N9" s="267">
        <f>investissement!M9/1000</f>
        <v>0</v>
      </c>
      <c r="O9" s="268">
        <f>investissement!N9/1000</f>
        <v>18.569576024763101</v>
      </c>
      <c r="P9" s="5"/>
    </row>
    <row r="10" spans="2:18" ht="15.75" x14ac:dyDescent="0.25">
      <c r="B10" s="262" t="s">
        <v>141</v>
      </c>
      <c r="C10" s="263">
        <f>investissement!B10/1000</f>
        <v>0.46331258959146404</v>
      </c>
      <c r="D10" s="264">
        <f>investissement!C10/1000</f>
        <v>7.8058864832064603E-2</v>
      </c>
      <c r="E10" s="265">
        <f>investissement!D10/1000</f>
        <v>0.54137145442352863</v>
      </c>
      <c r="F10" s="264">
        <f>investissement!E10/1000</f>
        <v>8.1946531949016799E-2</v>
      </c>
      <c r="G10" s="264">
        <f>investissement!F10/1000</f>
        <v>7.594992328183009E-2</v>
      </c>
      <c r="H10" s="264">
        <f>investissement!G10/1000</f>
        <v>3.45510876249792E-3</v>
      </c>
      <c r="I10" s="264">
        <f>investissement!H10/1000</f>
        <v>7.7086248945930511E-2</v>
      </c>
      <c r="J10" s="266">
        <f>investissement!I10/1000</f>
        <v>0.23843781293927532</v>
      </c>
      <c r="K10" s="266">
        <f>investissement!J10/1000</f>
        <v>0.77980926736280387</v>
      </c>
      <c r="L10" s="267">
        <f>investissement!K10/1000</f>
        <v>9.0042377365205095E-2</v>
      </c>
      <c r="M10" s="264">
        <f>investissement!L10/1000</f>
        <v>0.86985164472800902</v>
      </c>
      <c r="N10" s="267">
        <f>investissement!M10/1000</f>
        <v>0</v>
      </c>
      <c r="O10" s="268">
        <f>investissement!N10/1000</f>
        <v>0.86985164472800902</v>
      </c>
      <c r="P10" s="5"/>
    </row>
    <row r="11" spans="2:18" ht="15.75" x14ac:dyDescent="0.25">
      <c r="B11" s="262" t="s">
        <v>142</v>
      </c>
      <c r="C11" s="263">
        <f>investissement!B11/1000</f>
        <v>0.16383894346458</v>
      </c>
      <c r="D11" s="264">
        <f>investissement!C11/1000</f>
        <v>2.7603570957152102E-2</v>
      </c>
      <c r="E11" s="265">
        <f>investissement!D11/1000</f>
        <v>0.1914425144217321</v>
      </c>
      <c r="F11" s="264">
        <f>investissement!E11/1000</f>
        <v>3.3710208593032497E-2</v>
      </c>
      <c r="G11" s="264">
        <f>investissement!F11/1000</f>
        <v>1.5032563589720899E-2</v>
      </c>
      <c r="H11" s="264">
        <f>investissement!G11/1000</f>
        <v>6.8386036400484092E-4</v>
      </c>
      <c r="I11" s="264">
        <f>investissement!H11/1000</f>
        <v>2.2272005662819002E-2</v>
      </c>
      <c r="J11" s="266">
        <f>investissement!I11/1000</f>
        <v>7.169863820957724E-2</v>
      </c>
      <c r="K11" s="266">
        <f>investissement!J11/1000</f>
        <v>0.26314115263130933</v>
      </c>
      <c r="L11" s="267">
        <f>investissement!K11/1000</f>
        <v>2.6483052166236799E-2</v>
      </c>
      <c r="M11" s="266">
        <f>investissement!L11/1000</f>
        <v>0.28962420479754614</v>
      </c>
      <c r="N11" s="267">
        <f>investissement!M11/1000</f>
        <v>0</v>
      </c>
      <c r="O11" s="269">
        <f>investissement!N11/1000</f>
        <v>0.28962420479754614</v>
      </c>
      <c r="P11" s="5"/>
    </row>
    <row r="12" spans="2:18" ht="31.5" x14ac:dyDescent="0.25">
      <c r="B12" s="270" t="s">
        <v>143</v>
      </c>
      <c r="C12" s="271">
        <f>investissement!B12/1000</f>
        <v>22.659435251028402</v>
      </c>
      <c r="D12" s="272">
        <f>investissement!C12/1000</f>
        <v>27.508447939908699</v>
      </c>
      <c r="E12" s="273">
        <f>investissement!D12/1000</f>
        <v>50.167883190937097</v>
      </c>
      <c r="F12" s="272">
        <f>investissement!E12/1000</f>
        <v>7.9258256020033597</v>
      </c>
      <c r="G12" s="272">
        <f>investissement!F12/1000</f>
        <v>5.0203778564585599</v>
      </c>
      <c r="H12" s="272">
        <f>investissement!G12/1000</f>
        <v>0.35719659147185301</v>
      </c>
      <c r="I12" s="272">
        <f>investissement!H12/1000</f>
        <v>0.24725777543337799</v>
      </c>
      <c r="J12" s="272">
        <f>investissement!I12/1000</f>
        <v>13.55065782536715</v>
      </c>
      <c r="K12" s="272">
        <f>investissement!J12/1000</f>
        <v>63.718541016304258</v>
      </c>
      <c r="L12" s="274">
        <f>investissement!K12/1000</f>
        <v>3.49697750106183</v>
      </c>
      <c r="M12" s="274">
        <f>investissement!L12/1000</f>
        <v>67.215518517366093</v>
      </c>
      <c r="N12" s="274">
        <f>investissement!M12/1000</f>
        <v>0</v>
      </c>
      <c r="O12" s="275">
        <f>investissement!N12/1000</f>
        <v>67.215518517366093</v>
      </c>
      <c r="P12" s="5"/>
    </row>
    <row r="13" spans="2:18" ht="31.5" x14ac:dyDescent="0.25">
      <c r="B13" s="415" t="s">
        <v>144</v>
      </c>
      <c r="C13" s="416">
        <f>investissement!B13/1000</f>
        <v>147.71152408233422</v>
      </c>
      <c r="D13" s="259">
        <f>investissement!C13/1000</f>
        <v>48.881866409815316</v>
      </c>
      <c r="E13" s="417">
        <f>investissement!D13/1000</f>
        <v>196.59339049214955</v>
      </c>
      <c r="F13" s="259">
        <f>investissement!E13/1000</f>
        <v>17.186148979286987</v>
      </c>
      <c r="G13" s="259">
        <f>investissement!F13/1000</f>
        <v>0.68494188814333357</v>
      </c>
      <c r="H13" s="259">
        <f>investissement!G13/1000</f>
        <v>1.0401966987328215</v>
      </c>
      <c r="I13" s="259">
        <f>investissement!H13/1000</f>
        <v>1.3629121124492232</v>
      </c>
      <c r="J13" s="259">
        <f>investissement!I13/1000</f>
        <v>20.274199678612362</v>
      </c>
      <c r="K13" s="259">
        <f>investissement!J13/1000</f>
        <v>216.86759017076193</v>
      </c>
      <c r="L13" s="260">
        <f>investissement!K13/1000</f>
        <v>12.614683546565848</v>
      </c>
      <c r="M13" s="260">
        <f>investissement!L13/1000</f>
        <v>229.48227371732776</v>
      </c>
      <c r="N13" s="260">
        <f>investissement!M13/1000</f>
        <v>0</v>
      </c>
      <c r="O13" s="261">
        <f>investissement!N13/1000</f>
        <v>229.48227371732776</v>
      </c>
      <c r="P13" s="5"/>
    </row>
    <row r="14" spans="2:18" ht="15.75" x14ac:dyDescent="0.25">
      <c r="B14" s="262" t="s">
        <v>145</v>
      </c>
      <c r="C14" s="263">
        <f>investissement!B14/1000</f>
        <v>97.226290485270596</v>
      </c>
      <c r="D14" s="264">
        <f>investissement!C14/1000</f>
        <v>32.408763495090199</v>
      </c>
      <c r="E14" s="265">
        <f>investissement!D14/1000</f>
        <v>129.63505398036079</v>
      </c>
      <c r="F14" s="264">
        <f>investissement!E14/1000</f>
        <v>12.0995685903346</v>
      </c>
      <c r="G14" s="264">
        <f>investissement!F14/1000</f>
        <v>0.50948272951984397</v>
      </c>
      <c r="H14" s="264">
        <f>investissement!G14/1000</f>
        <v>0.695513574715521</v>
      </c>
      <c r="I14" s="264">
        <f>investissement!H14/1000</f>
        <v>0.92130397474569803</v>
      </c>
      <c r="J14" s="266">
        <f>investissement!I14/1000</f>
        <v>14.225868869315665</v>
      </c>
      <c r="K14" s="266">
        <f>investissement!J14/1000</f>
        <v>143.86092284967646</v>
      </c>
      <c r="L14" s="267">
        <f>investissement!K14/1000</f>
        <v>9.1180959472617307</v>
      </c>
      <c r="M14" s="264">
        <f>investissement!L14/1000</f>
        <v>152.97901879693819</v>
      </c>
      <c r="N14" s="267">
        <f>investissement!M14/1000</f>
        <v>0</v>
      </c>
      <c r="O14" s="268">
        <f>investissement!N14/1000</f>
        <v>152.97901879693819</v>
      </c>
      <c r="P14" s="5"/>
    </row>
    <row r="15" spans="2:18" ht="15.75" x14ac:dyDescent="0.25">
      <c r="B15" s="262" t="s">
        <v>146</v>
      </c>
      <c r="C15" s="263">
        <f>investissement!B15/1000</f>
        <v>39.712146817927405</v>
      </c>
      <c r="D15" s="264">
        <f>investissement!C15/1000</f>
        <v>13.237382272642501</v>
      </c>
      <c r="E15" s="265">
        <f>investissement!D15/1000</f>
        <v>52.949529090569904</v>
      </c>
      <c r="F15" s="264">
        <f>investissement!E15/1000</f>
        <v>3.8209163969477697</v>
      </c>
      <c r="G15" s="264">
        <f>investissement!F15/1000</f>
        <v>0.16088928300626698</v>
      </c>
      <c r="H15" s="264">
        <f>investissement!G15/1000</f>
        <v>0.219635865699638</v>
      </c>
      <c r="I15" s="264">
        <f>investissement!H15/1000</f>
        <v>0.29093809728811498</v>
      </c>
      <c r="J15" s="266">
        <f>investissement!I15/1000</f>
        <v>4.4923796429417902</v>
      </c>
      <c r="K15" s="266">
        <f>investissement!J15/1000</f>
        <v>57.441908733511696</v>
      </c>
      <c r="L15" s="267">
        <f>investissement!K15/1000</f>
        <v>2.5717706517917698</v>
      </c>
      <c r="M15" s="264">
        <f>investissement!L15/1000</f>
        <v>60.013679385303462</v>
      </c>
      <c r="N15" s="267">
        <f>investissement!M15/1000</f>
        <v>0</v>
      </c>
      <c r="O15" s="268">
        <f>investissement!N15/1000</f>
        <v>60.013679385303462</v>
      </c>
      <c r="P15" s="5"/>
    </row>
    <row r="16" spans="2:18" ht="15.75" x14ac:dyDescent="0.25">
      <c r="B16" s="276" t="s">
        <v>147</v>
      </c>
      <c r="C16" s="263">
        <f>investissement!B16/1000</f>
        <v>2.6303835786754197</v>
      </c>
      <c r="D16" s="264">
        <f>investissement!C16/1000</f>
        <v>0.59474041354616891</v>
      </c>
      <c r="E16" s="265">
        <f>investissement!D16/1000</f>
        <v>3.2251239922215889</v>
      </c>
      <c r="F16" s="264">
        <f>investissement!E16/1000</f>
        <v>0.313501723578752</v>
      </c>
      <c r="G16" s="264">
        <f>investissement!F16/1000</f>
        <v>1.4569875617222601E-2</v>
      </c>
      <c r="H16" s="264">
        <f>investissement!G16/1000</f>
        <v>1.3898695234907599E-2</v>
      </c>
      <c r="I16" s="264">
        <f>investissement!H16/1000</f>
        <v>3.4383878954719802E-3</v>
      </c>
      <c r="J16" s="266">
        <f>investissement!I16/1000</f>
        <v>0.34540868232635413</v>
      </c>
      <c r="K16" s="266">
        <f>investissement!J16/1000</f>
        <v>3.5705326745479429</v>
      </c>
      <c r="L16" s="267">
        <f>investissement!K16/1000</f>
        <v>0.22815380337924199</v>
      </c>
      <c r="M16" s="264">
        <f>investissement!L16/1000</f>
        <v>3.7986864779271849</v>
      </c>
      <c r="N16" s="267">
        <f>investissement!M16/1000</f>
        <v>0</v>
      </c>
      <c r="O16" s="268">
        <f>investissement!N16/1000</f>
        <v>3.7986864779271849</v>
      </c>
      <c r="P16" s="5"/>
    </row>
    <row r="17" spans="2:16" ht="15.75" x14ac:dyDescent="0.25">
      <c r="B17" s="262" t="s">
        <v>148</v>
      </c>
      <c r="C17" s="263">
        <f>investissement!B17/1000</f>
        <v>8.1427032004607796</v>
      </c>
      <c r="D17" s="264">
        <f>investissement!C17/1000</f>
        <v>2.6409802285364501</v>
      </c>
      <c r="E17" s="265">
        <f>investissement!D17/1000</f>
        <v>10.783683428997231</v>
      </c>
      <c r="F17" s="264">
        <f>investissement!E17/1000</f>
        <v>0.95216226842586504</v>
      </c>
      <c r="G17" s="264">
        <f>investissement!F17/1000</f>
        <v>0</v>
      </c>
      <c r="H17" s="264">
        <f>investissement!G17/1000</f>
        <v>0.111148563082755</v>
      </c>
      <c r="I17" s="264">
        <f>investissement!H17/1000</f>
        <v>0.147231652519938</v>
      </c>
      <c r="J17" s="266">
        <f>investissement!I17/1000</f>
        <v>1.2105424840285581</v>
      </c>
      <c r="K17" s="266">
        <f>investissement!J17/1000</f>
        <v>11.994225913025788</v>
      </c>
      <c r="L17" s="267">
        <f>investissement!K17/1000</f>
        <v>0.69666314413310504</v>
      </c>
      <c r="M17" s="266">
        <f>investissement!L17/1000</f>
        <v>12.690889057158893</v>
      </c>
      <c r="N17" s="267">
        <f>investissement!M17/1000</f>
        <v>0</v>
      </c>
      <c r="O17" s="269">
        <f>investissement!N17/1000</f>
        <v>12.690889057158893</v>
      </c>
      <c r="P17" s="5"/>
    </row>
    <row r="18" spans="2:16" ht="32.25" thickBot="1" x14ac:dyDescent="0.3">
      <c r="B18" s="277" t="s">
        <v>149</v>
      </c>
      <c r="C18" s="278">
        <f>investissement!B18/1000</f>
        <v>212.64318687460488</v>
      </c>
      <c r="D18" s="279">
        <f>investissement!C18/1000</f>
        <v>83.512335572375648</v>
      </c>
      <c r="E18" s="280">
        <f>investissement!D18/1000</f>
        <v>296.15552244698051</v>
      </c>
      <c r="F18" s="281">
        <f>investissement!E18/1000</f>
        <v>30.288167916141408</v>
      </c>
      <c r="G18" s="281">
        <f>investissement!F18/1000</f>
        <v>17.643583585304054</v>
      </c>
      <c r="H18" s="281">
        <f>investissement!G18/1000</f>
        <v>1.9404879797405903</v>
      </c>
      <c r="I18" s="281">
        <f>investissement!H18/1000</f>
        <v>11.31031878327871</v>
      </c>
      <c r="J18" s="281">
        <f>investissement!I18/1000</f>
        <v>61.18255826446476</v>
      </c>
      <c r="K18" s="281">
        <f>investissement!J18/1000</f>
        <v>357.33808071144529</v>
      </c>
      <c r="L18" s="281">
        <f>investissement!K18/1000</f>
        <v>21.40827148087504</v>
      </c>
      <c r="M18" s="281">
        <f>investissement!L18/1000</f>
        <v>378.74635219232033</v>
      </c>
      <c r="N18" s="281">
        <f>investissement!M18/1000</f>
        <v>0</v>
      </c>
      <c r="O18" s="282">
        <f>investissement!N18/1000</f>
        <v>378.74635219232033</v>
      </c>
      <c r="P18" s="5"/>
    </row>
    <row r="19" spans="2:16" s="5" customFormat="1" x14ac:dyDescent="0.25">
      <c r="B19" s="506" t="s">
        <v>158</v>
      </c>
      <c r="C19" s="187"/>
      <c r="D19" s="187"/>
      <c r="E19" s="187"/>
      <c r="F19" s="187"/>
      <c r="G19" s="187"/>
      <c r="H19" s="187"/>
      <c r="I19" s="187"/>
      <c r="J19" s="187"/>
      <c r="K19" s="187"/>
      <c r="L19" s="187"/>
      <c r="M19" s="187"/>
      <c r="N19" s="187"/>
      <c r="O19" s="187"/>
    </row>
    <row r="20" spans="2:16" s="5" customFormat="1" x14ac:dyDescent="0.25">
      <c r="B20" s="505" t="s">
        <v>151</v>
      </c>
    </row>
    <row r="21" spans="2:16" s="5" customFormat="1" x14ac:dyDescent="0.25"/>
    <row r="22" spans="2:16" x14ac:dyDescent="0.25">
      <c r="B22" s="57" t="s">
        <v>47</v>
      </c>
      <c r="P22" s="5"/>
    </row>
    <row r="23" spans="2:16" x14ac:dyDescent="0.25">
      <c r="F23" s="224"/>
      <c r="P23" s="5"/>
    </row>
    <row r="24" spans="2:16" x14ac:dyDescent="0.25">
      <c r="F24" s="212"/>
      <c r="P24" s="5"/>
    </row>
    <row r="25" spans="2:16" x14ac:dyDescent="0.25">
      <c r="F25" s="212"/>
      <c r="P25" s="5"/>
    </row>
    <row r="26" spans="2:16" x14ac:dyDescent="0.25">
      <c r="F26" s="212"/>
      <c r="P26" s="5"/>
    </row>
    <row r="27" spans="2:16" x14ac:dyDescent="0.25">
      <c r="P27" s="5"/>
    </row>
  </sheetData>
  <mergeCells count="1">
    <mergeCell ref="O4:O6"/>
  </mergeCells>
  <hyperlinks>
    <hyperlink ref="B22" location="Sommaire!A1" display="Sommaire"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consommation</vt:lpstr>
      <vt:lpstr>consommation (2)</vt:lpstr>
      <vt:lpstr>production</vt:lpstr>
      <vt:lpstr>production (2)</vt:lpstr>
      <vt:lpstr>financement</vt:lpstr>
      <vt:lpstr>financement (2)</vt:lpstr>
      <vt:lpstr>investissement</vt:lpstr>
      <vt:lpstr>investissement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2025-02-11T12:35:04Z</dcterms:created>
  <dcterms:modified xsi:type="dcterms:W3CDTF">2025-02-12T13:16:35Z</dcterms:modified>
</cp:coreProperties>
</file>