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Tableaux excel1\"/>
    </mc:Choice>
  </mc:AlternateContent>
  <xr:revisionPtr revIDLastSave="0" documentId="8_{F5AA6A7D-4431-4280-8820-EBDB413DF751}" xr6:coauthVersionLast="36" xr6:coauthVersionMax="36" xr10:uidLastSave="{00000000-0000-0000-0000-000000000000}"/>
  <bookViews>
    <workbookView xWindow="0" yWindow="0" windowWidth="21600" windowHeight="8085" activeTab="1" xr2:uid="{00000000-000D-0000-FFFF-FFFF00000000}"/>
  </bookViews>
  <sheets>
    <sheet name="Table" sheetId="1" r:id="rId1"/>
    <sheet name="Table (2)" sheetId="3" r:id="rId2"/>
    <sheet name="Overview"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1" l="1"/>
  <c r="F68" i="1"/>
  <c r="G68" i="1"/>
  <c r="H68" i="1"/>
  <c r="I68" i="1"/>
  <c r="J68" i="1"/>
  <c r="K68" i="1"/>
  <c r="L68" i="1"/>
  <c r="M68" i="1"/>
  <c r="N68" i="1"/>
  <c r="O68" i="1"/>
  <c r="D25" i="3" s="1"/>
  <c r="P68" i="1"/>
  <c r="Q68" i="1"/>
  <c r="R68" i="1"/>
  <c r="S68" i="1"/>
  <c r="T68" i="1"/>
  <c r="U68" i="1"/>
  <c r="V68" i="1"/>
  <c r="W68" i="1"/>
  <c r="X68" i="1"/>
  <c r="H25" i="3" s="1"/>
  <c r="Y68" i="1"/>
  <c r="Z68" i="1"/>
  <c r="D68" i="1"/>
  <c r="C25" i="3" s="1"/>
  <c r="J25" i="3"/>
  <c r="I25" i="3"/>
  <c r="G25" i="3"/>
  <c r="F25" i="3"/>
  <c r="E25" i="3"/>
  <c r="Z67" i="1"/>
  <c r="J24" i="3" s="1"/>
  <c r="Y67" i="1"/>
  <c r="I24" i="3" s="1"/>
  <c r="X67" i="1"/>
  <c r="H24" i="3" s="1"/>
  <c r="W67" i="1"/>
  <c r="G24" i="3" s="1"/>
  <c r="V67" i="1"/>
  <c r="F24" i="3" s="1"/>
  <c r="U67" i="1"/>
  <c r="E24" i="3" s="1"/>
  <c r="T67" i="1"/>
  <c r="S67" i="1"/>
  <c r="R67" i="1"/>
  <c r="Q67" i="1"/>
  <c r="P67" i="1"/>
  <c r="O67" i="1"/>
  <c r="D24" i="3" s="1"/>
  <c r="N67" i="1"/>
  <c r="M67" i="1"/>
  <c r="L67" i="1"/>
  <c r="K67" i="1"/>
  <c r="J67" i="1"/>
  <c r="I67" i="1"/>
  <c r="H67" i="1"/>
  <c r="G67" i="1"/>
  <c r="F67" i="1"/>
  <c r="E67" i="1"/>
  <c r="Z66" i="1"/>
  <c r="J23" i="3" s="1"/>
  <c r="Y66" i="1"/>
  <c r="I23" i="3" s="1"/>
  <c r="X66" i="1"/>
  <c r="H23" i="3" s="1"/>
  <c r="W66" i="1"/>
  <c r="G23" i="3" s="1"/>
  <c r="V66" i="1"/>
  <c r="F23" i="3" s="1"/>
  <c r="U66" i="1"/>
  <c r="E23" i="3" s="1"/>
  <c r="T66" i="1"/>
  <c r="S66" i="1"/>
  <c r="R66" i="1"/>
  <c r="Q66" i="1"/>
  <c r="P66" i="1"/>
  <c r="O66" i="1"/>
  <c r="D23" i="3" s="1"/>
  <c r="N66" i="1"/>
  <c r="M66" i="1"/>
  <c r="L66" i="1"/>
  <c r="K66" i="1"/>
  <c r="J66" i="1"/>
  <c r="I66" i="1"/>
  <c r="H66" i="1"/>
  <c r="G66" i="1"/>
  <c r="F66" i="1"/>
  <c r="E66" i="1"/>
  <c r="Z65" i="1"/>
  <c r="J22" i="3" s="1"/>
  <c r="Y65" i="1"/>
  <c r="I22" i="3" s="1"/>
  <c r="X65" i="1"/>
  <c r="H22" i="3" s="1"/>
  <c r="W65" i="1"/>
  <c r="G22" i="3" s="1"/>
  <c r="V65" i="1"/>
  <c r="F22" i="3" s="1"/>
  <c r="U65" i="1"/>
  <c r="E22" i="3" s="1"/>
  <c r="T65" i="1"/>
  <c r="S65" i="1"/>
  <c r="R65" i="1"/>
  <c r="Q65" i="1"/>
  <c r="P65" i="1"/>
  <c r="O65" i="1"/>
  <c r="D22" i="3" s="1"/>
  <c r="N65" i="1"/>
  <c r="M65" i="1"/>
  <c r="L65" i="1"/>
  <c r="K65" i="1"/>
  <c r="J65" i="1"/>
  <c r="I65" i="1"/>
  <c r="H65" i="1"/>
  <c r="G65" i="1"/>
  <c r="F65" i="1"/>
  <c r="E65" i="1"/>
  <c r="Z64" i="1"/>
  <c r="J21" i="3" s="1"/>
  <c r="Y64" i="1"/>
  <c r="I21" i="3" s="1"/>
  <c r="X64" i="1"/>
  <c r="H21" i="3" s="1"/>
  <c r="W64" i="1"/>
  <c r="G21" i="3" s="1"/>
  <c r="V64" i="1"/>
  <c r="F21" i="3" s="1"/>
  <c r="U64" i="1"/>
  <c r="E21" i="3" s="1"/>
  <c r="T64" i="1"/>
  <c r="S64" i="1"/>
  <c r="R64" i="1"/>
  <c r="Q64" i="1"/>
  <c r="P64" i="1"/>
  <c r="O64" i="1"/>
  <c r="D21" i="3" s="1"/>
  <c r="N64" i="1"/>
  <c r="M64" i="1"/>
  <c r="L64" i="1"/>
  <c r="K64" i="1"/>
  <c r="J64" i="1"/>
  <c r="I64" i="1"/>
  <c r="H64" i="1"/>
  <c r="G64" i="1"/>
  <c r="F64" i="1"/>
  <c r="E64" i="1"/>
  <c r="Z63" i="1"/>
  <c r="J20" i="3" s="1"/>
  <c r="Y63" i="1"/>
  <c r="I20" i="3" s="1"/>
  <c r="X63" i="1"/>
  <c r="H20" i="3" s="1"/>
  <c r="W63" i="1"/>
  <c r="G20" i="3" s="1"/>
  <c r="V63" i="1"/>
  <c r="F20" i="3" s="1"/>
  <c r="U63" i="1"/>
  <c r="E20" i="3" s="1"/>
  <c r="T63" i="1"/>
  <c r="S63" i="1"/>
  <c r="R63" i="1"/>
  <c r="Q63" i="1"/>
  <c r="P63" i="1"/>
  <c r="O63" i="1"/>
  <c r="D20" i="3" s="1"/>
  <c r="N63" i="1"/>
  <c r="M63" i="1"/>
  <c r="L63" i="1"/>
  <c r="K63" i="1"/>
  <c r="J63" i="1"/>
  <c r="I63" i="1"/>
  <c r="H63" i="1"/>
  <c r="G63" i="1"/>
  <c r="F63" i="1"/>
  <c r="E63" i="1"/>
  <c r="Z62" i="1"/>
  <c r="J19" i="3" s="1"/>
  <c r="Y62" i="1"/>
  <c r="I19" i="3" s="1"/>
  <c r="X62" i="1"/>
  <c r="H19" i="3" s="1"/>
  <c r="W62" i="1"/>
  <c r="G19" i="3" s="1"/>
  <c r="V62" i="1"/>
  <c r="F19" i="3" s="1"/>
  <c r="U62" i="1"/>
  <c r="E19" i="3" s="1"/>
  <c r="T62" i="1"/>
  <c r="S62" i="1"/>
  <c r="R62" i="1"/>
  <c r="Q62" i="1"/>
  <c r="P62" i="1"/>
  <c r="O62" i="1"/>
  <c r="D19" i="3" s="1"/>
  <c r="N62" i="1"/>
  <c r="M62" i="1"/>
  <c r="L62" i="1"/>
  <c r="K62" i="1"/>
  <c r="J62" i="1"/>
  <c r="I62" i="1"/>
  <c r="H62" i="1"/>
  <c r="G62" i="1"/>
  <c r="F62" i="1"/>
  <c r="E62" i="1"/>
  <c r="Z61" i="1"/>
  <c r="J18" i="3" s="1"/>
  <c r="Y61" i="1"/>
  <c r="I18" i="3" s="1"/>
  <c r="X61" i="1"/>
  <c r="H18" i="3" s="1"/>
  <c r="W61" i="1"/>
  <c r="G18" i="3" s="1"/>
  <c r="V61" i="1"/>
  <c r="F18" i="3" s="1"/>
  <c r="U61" i="1"/>
  <c r="E18" i="3" s="1"/>
  <c r="T61" i="1"/>
  <c r="S61" i="1"/>
  <c r="R61" i="1"/>
  <c r="Q61" i="1"/>
  <c r="P61" i="1"/>
  <c r="O61" i="1"/>
  <c r="D18" i="3" s="1"/>
  <c r="N61" i="1"/>
  <c r="M61" i="1"/>
  <c r="L61" i="1"/>
  <c r="K61" i="1"/>
  <c r="J61" i="1"/>
  <c r="I61" i="1"/>
  <c r="H61" i="1"/>
  <c r="G61" i="1"/>
  <c r="F61" i="1"/>
  <c r="E61" i="1"/>
  <c r="Z60" i="1"/>
  <c r="J17" i="3" s="1"/>
  <c r="Y60" i="1"/>
  <c r="I17" i="3" s="1"/>
  <c r="X60" i="1"/>
  <c r="H17" i="3" s="1"/>
  <c r="W60" i="1"/>
  <c r="G17" i="3" s="1"/>
  <c r="V60" i="1"/>
  <c r="F17" i="3" s="1"/>
  <c r="U60" i="1"/>
  <c r="E17" i="3" s="1"/>
  <c r="T60" i="1"/>
  <c r="S60" i="1"/>
  <c r="R60" i="1"/>
  <c r="Q60" i="1"/>
  <c r="P60" i="1"/>
  <c r="O60" i="1"/>
  <c r="D17" i="3" s="1"/>
  <c r="N60" i="1"/>
  <c r="M60" i="1"/>
  <c r="L60" i="1"/>
  <c r="K60" i="1"/>
  <c r="J60" i="1"/>
  <c r="I60" i="1"/>
  <c r="H60" i="1"/>
  <c r="G60" i="1"/>
  <c r="F60" i="1"/>
  <c r="E60" i="1"/>
  <c r="Z59" i="1"/>
  <c r="J16" i="3" s="1"/>
  <c r="Y59" i="1"/>
  <c r="I16" i="3" s="1"/>
  <c r="X59" i="1"/>
  <c r="H16" i="3" s="1"/>
  <c r="W59" i="1"/>
  <c r="G16" i="3" s="1"/>
  <c r="V59" i="1"/>
  <c r="F16" i="3" s="1"/>
  <c r="U59" i="1"/>
  <c r="E16" i="3" s="1"/>
  <c r="T59" i="1"/>
  <c r="S59" i="1"/>
  <c r="R59" i="1"/>
  <c r="Q59" i="1"/>
  <c r="P59" i="1"/>
  <c r="O59" i="1"/>
  <c r="D16" i="3" s="1"/>
  <c r="N59" i="1"/>
  <c r="M59" i="1"/>
  <c r="L59" i="1"/>
  <c r="K59" i="1"/>
  <c r="J59" i="1"/>
  <c r="I59" i="1"/>
  <c r="H59" i="1"/>
  <c r="G59" i="1"/>
  <c r="F59" i="1"/>
  <c r="E59" i="1"/>
  <c r="Z58" i="1"/>
  <c r="J15" i="3" s="1"/>
  <c r="Y58" i="1"/>
  <c r="I15" i="3" s="1"/>
  <c r="X58" i="1"/>
  <c r="H15" i="3" s="1"/>
  <c r="W58" i="1"/>
  <c r="G15" i="3" s="1"/>
  <c r="V58" i="1"/>
  <c r="F15" i="3" s="1"/>
  <c r="U58" i="1"/>
  <c r="E15" i="3" s="1"/>
  <c r="T58" i="1"/>
  <c r="S58" i="1"/>
  <c r="R58" i="1"/>
  <c r="Q58" i="1"/>
  <c r="P58" i="1"/>
  <c r="O58" i="1"/>
  <c r="D15" i="3" s="1"/>
  <c r="N58" i="1"/>
  <c r="M58" i="1"/>
  <c r="L58" i="1"/>
  <c r="K58" i="1"/>
  <c r="J58" i="1"/>
  <c r="I58" i="1"/>
  <c r="H58" i="1"/>
  <c r="G58" i="1"/>
  <c r="F58" i="1"/>
  <c r="E58" i="1"/>
  <c r="Z57" i="1"/>
  <c r="J14" i="3" s="1"/>
  <c r="Y57" i="1"/>
  <c r="I14" i="3" s="1"/>
  <c r="X57" i="1"/>
  <c r="H14" i="3" s="1"/>
  <c r="W57" i="1"/>
  <c r="G14" i="3" s="1"/>
  <c r="V57" i="1"/>
  <c r="F14" i="3" s="1"/>
  <c r="U57" i="1"/>
  <c r="E14" i="3" s="1"/>
  <c r="T57" i="1"/>
  <c r="S57" i="1"/>
  <c r="R57" i="1"/>
  <c r="Q57" i="1"/>
  <c r="P57" i="1"/>
  <c r="O57" i="1"/>
  <c r="D14" i="3" s="1"/>
  <c r="N57" i="1"/>
  <c r="M57" i="1"/>
  <c r="L57" i="1"/>
  <c r="K57" i="1"/>
  <c r="J57" i="1"/>
  <c r="I57" i="1"/>
  <c r="H57" i="1"/>
  <c r="G57" i="1"/>
  <c r="F57" i="1"/>
  <c r="E57" i="1"/>
  <c r="Z56" i="1"/>
  <c r="J12" i="3" s="1"/>
  <c r="J13" i="3" s="1"/>
  <c r="Y56" i="1"/>
  <c r="I12" i="3" s="1"/>
  <c r="I13" i="3" s="1"/>
  <c r="X56" i="1"/>
  <c r="H12" i="3" s="1"/>
  <c r="H13" i="3" s="1"/>
  <c r="W56" i="1"/>
  <c r="G12" i="3" s="1"/>
  <c r="G13" i="3" s="1"/>
  <c r="V56" i="1"/>
  <c r="F12" i="3" s="1"/>
  <c r="F13" i="3" s="1"/>
  <c r="U56" i="1"/>
  <c r="E12" i="3" s="1"/>
  <c r="E13" i="3" s="1"/>
  <c r="T56" i="1"/>
  <c r="S56" i="1"/>
  <c r="R56" i="1"/>
  <c r="Q56" i="1"/>
  <c r="P56" i="1"/>
  <c r="O56" i="1"/>
  <c r="D12" i="3" s="1"/>
  <c r="D13" i="3" s="1"/>
  <c r="N56" i="1"/>
  <c r="M56" i="1"/>
  <c r="L56" i="1"/>
  <c r="K56" i="1"/>
  <c r="J56" i="1"/>
  <c r="I56" i="1"/>
  <c r="H56" i="1"/>
  <c r="G56" i="1"/>
  <c r="F56" i="1"/>
  <c r="E56" i="1"/>
  <c r="Z55" i="1"/>
  <c r="J11" i="3" s="1"/>
  <c r="Y55" i="1"/>
  <c r="I11" i="3" s="1"/>
  <c r="X55" i="1"/>
  <c r="H11" i="3" s="1"/>
  <c r="W55" i="1"/>
  <c r="G11" i="3" s="1"/>
  <c r="V55" i="1"/>
  <c r="F11" i="3" s="1"/>
  <c r="U55" i="1"/>
  <c r="E11" i="3" s="1"/>
  <c r="T55" i="1"/>
  <c r="S55" i="1"/>
  <c r="R55" i="1"/>
  <c r="Q55" i="1"/>
  <c r="P55" i="1"/>
  <c r="O55" i="1"/>
  <c r="D11" i="3" s="1"/>
  <c r="N55" i="1"/>
  <c r="M55" i="1"/>
  <c r="L55" i="1"/>
  <c r="K55" i="1"/>
  <c r="J55" i="1"/>
  <c r="I55" i="1"/>
  <c r="H55" i="1"/>
  <c r="G55" i="1"/>
  <c r="F55" i="1"/>
  <c r="E55" i="1"/>
  <c r="Z54" i="1"/>
  <c r="J10" i="3" s="1"/>
  <c r="Y54" i="1"/>
  <c r="I10" i="3" s="1"/>
  <c r="X54" i="1"/>
  <c r="H10" i="3" s="1"/>
  <c r="W54" i="1"/>
  <c r="G10" i="3" s="1"/>
  <c r="V54" i="1"/>
  <c r="F10" i="3" s="1"/>
  <c r="U54" i="1"/>
  <c r="E10" i="3" s="1"/>
  <c r="T54" i="1"/>
  <c r="S54" i="1"/>
  <c r="R54" i="1"/>
  <c r="Q54" i="1"/>
  <c r="P54" i="1"/>
  <c r="O54" i="1"/>
  <c r="D10" i="3" s="1"/>
  <c r="N54" i="1"/>
  <c r="M54" i="1"/>
  <c r="L54" i="1"/>
  <c r="K54" i="1"/>
  <c r="J54" i="1"/>
  <c r="I54" i="1"/>
  <c r="H54" i="1"/>
  <c r="G54" i="1"/>
  <c r="F54" i="1"/>
  <c r="E54" i="1"/>
  <c r="Z53" i="1"/>
  <c r="J9" i="3" s="1"/>
  <c r="Y53" i="1"/>
  <c r="I9" i="3" s="1"/>
  <c r="X53" i="1"/>
  <c r="H9" i="3" s="1"/>
  <c r="W53" i="1"/>
  <c r="G9" i="3" s="1"/>
  <c r="V53" i="1"/>
  <c r="F9" i="3" s="1"/>
  <c r="U53" i="1"/>
  <c r="E9" i="3" s="1"/>
  <c r="T53" i="1"/>
  <c r="S53" i="1"/>
  <c r="R53" i="1"/>
  <c r="Q53" i="1"/>
  <c r="P53" i="1"/>
  <c r="O53" i="1"/>
  <c r="D9" i="3" s="1"/>
  <c r="N53" i="1"/>
  <c r="M53" i="1"/>
  <c r="L53" i="1"/>
  <c r="K53" i="1"/>
  <c r="J53" i="1"/>
  <c r="I53" i="1"/>
  <c r="H53" i="1"/>
  <c r="G53" i="1"/>
  <c r="F53" i="1"/>
  <c r="E53" i="1"/>
  <c r="Z52" i="1"/>
  <c r="J8" i="3" s="1"/>
  <c r="Y52" i="1"/>
  <c r="I8" i="3" s="1"/>
  <c r="X52" i="1"/>
  <c r="H8" i="3" s="1"/>
  <c r="W52" i="1"/>
  <c r="G8" i="3" s="1"/>
  <c r="V52" i="1"/>
  <c r="F8" i="3" s="1"/>
  <c r="U52" i="1"/>
  <c r="E8" i="3" s="1"/>
  <c r="T52" i="1"/>
  <c r="S52" i="1"/>
  <c r="R52" i="1"/>
  <c r="Q52" i="1"/>
  <c r="P52" i="1"/>
  <c r="O52" i="1"/>
  <c r="D8" i="3" s="1"/>
  <c r="N52" i="1"/>
  <c r="M52" i="1"/>
  <c r="L52" i="1"/>
  <c r="K52" i="1"/>
  <c r="J52" i="1"/>
  <c r="I52" i="1"/>
  <c r="H52" i="1"/>
  <c r="G52" i="1"/>
  <c r="F52" i="1"/>
  <c r="E52" i="1"/>
  <c r="Z51" i="1"/>
  <c r="J7" i="3" s="1"/>
  <c r="Y51" i="1"/>
  <c r="I7" i="3" s="1"/>
  <c r="X51" i="1"/>
  <c r="H7" i="3" s="1"/>
  <c r="W51" i="1"/>
  <c r="G7" i="3" s="1"/>
  <c r="V51" i="1"/>
  <c r="F7" i="3" s="1"/>
  <c r="U51" i="1"/>
  <c r="E7" i="3" s="1"/>
  <c r="T51" i="1"/>
  <c r="S51" i="1"/>
  <c r="R51" i="1"/>
  <c r="Q51" i="1"/>
  <c r="P51" i="1"/>
  <c r="O51" i="1"/>
  <c r="D7" i="3" s="1"/>
  <c r="N51" i="1"/>
  <c r="M51" i="1"/>
  <c r="L51" i="1"/>
  <c r="K51" i="1"/>
  <c r="J51" i="1"/>
  <c r="I51" i="1"/>
  <c r="H51" i="1"/>
  <c r="G51" i="1"/>
  <c r="F51" i="1"/>
  <c r="E51" i="1"/>
  <c r="Z50" i="1"/>
  <c r="J6" i="3" s="1"/>
  <c r="Y50" i="1"/>
  <c r="I6" i="3" s="1"/>
  <c r="X50" i="1"/>
  <c r="H6" i="3" s="1"/>
  <c r="W50" i="1"/>
  <c r="G6" i="3" s="1"/>
  <c r="V50" i="1"/>
  <c r="F6" i="3" s="1"/>
  <c r="U50" i="1"/>
  <c r="E6" i="3" s="1"/>
  <c r="T50" i="1"/>
  <c r="S50" i="1"/>
  <c r="R50" i="1"/>
  <c r="Q50" i="1"/>
  <c r="P50" i="1"/>
  <c r="O50" i="1"/>
  <c r="D6" i="3" s="1"/>
  <c r="N50" i="1"/>
  <c r="M50" i="1"/>
  <c r="L50" i="1"/>
  <c r="K50" i="1"/>
  <c r="J50" i="1"/>
  <c r="I50" i="1"/>
  <c r="H50" i="1"/>
  <c r="G50" i="1"/>
  <c r="F50" i="1"/>
  <c r="E50" i="1"/>
  <c r="Z49" i="1"/>
  <c r="J5" i="3" s="1"/>
  <c r="Y49" i="1"/>
  <c r="I5" i="3" s="1"/>
  <c r="X49" i="1"/>
  <c r="H5" i="3" s="1"/>
  <c r="W49" i="1"/>
  <c r="G5" i="3" s="1"/>
  <c r="V49" i="1"/>
  <c r="F5" i="3" s="1"/>
  <c r="U49" i="1"/>
  <c r="E5" i="3" s="1"/>
  <c r="T49" i="1"/>
  <c r="S49" i="1"/>
  <c r="R49" i="1"/>
  <c r="Q49" i="1"/>
  <c r="P49" i="1"/>
  <c r="O49" i="1"/>
  <c r="D5" i="3" s="1"/>
  <c r="N49" i="1"/>
  <c r="M49" i="1"/>
  <c r="L49" i="1"/>
  <c r="K49" i="1"/>
  <c r="J49" i="1"/>
  <c r="I49" i="1"/>
  <c r="H49" i="1"/>
  <c r="G49" i="1"/>
  <c r="F49" i="1"/>
  <c r="E49" i="1"/>
  <c r="D50" i="1"/>
  <c r="C6" i="3" s="1"/>
  <c r="D51" i="1"/>
  <c r="C7" i="3" s="1"/>
  <c r="D52" i="1"/>
  <c r="C8" i="3" s="1"/>
  <c r="D53" i="1"/>
  <c r="C9" i="3" s="1"/>
  <c r="D54" i="1"/>
  <c r="C10" i="3" s="1"/>
  <c r="D55" i="1"/>
  <c r="C11" i="3" s="1"/>
  <c r="D56" i="1"/>
  <c r="C12" i="3" s="1"/>
  <c r="C13" i="3" s="1"/>
  <c r="D57" i="1"/>
  <c r="C14" i="3" s="1"/>
  <c r="D58" i="1"/>
  <c r="C15" i="3" s="1"/>
  <c r="D59" i="1"/>
  <c r="C16" i="3" s="1"/>
  <c r="D60" i="1"/>
  <c r="C17" i="3" s="1"/>
  <c r="D61" i="1"/>
  <c r="C18" i="3" s="1"/>
  <c r="D62" i="1"/>
  <c r="C19" i="3" s="1"/>
  <c r="D63" i="1"/>
  <c r="C20" i="3" s="1"/>
  <c r="D64" i="1"/>
  <c r="C21" i="3" s="1"/>
  <c r="D65" i="1"/>
  <c r="C22" i="3" s="1"/>
  <c r="D66" i="1"/>
  <c r="C23" i="3" s="1"/>
  <c r="D67" i="1"/>
  <c r="C24" i="3" s="1"/>
  <c r="D49" i="1"/>
  <c r="C5" i="3" s="1"/>
  <c r="A26" i="1"/>
  <c r="A23" i="1"/>
  <c r="A24" i="1"/>
  <c r="A25" i="1"/>
  <c r="A22" i="1"/>
  <c r="A19" i="1"/>
  <c r="A20" i="1"/>
  <c r="A21" i="1"/>
  <c r="A16" i="1"/>
  <c r="A17" i="1"/>
  <c r="A18" i="1"/>
  <c r="A15" i="1"/>
  <c r="A11" i="1"/>
  <c r="A12" i="1"/>
  <c r="A13" i="1"/>
  <c r="A14" i="1"/>
  <c r="A9" i="1"/>
  <c r="A10" i="1"/>
  <c r="A8" i="1"/>
  <c r="A7" i="1"/>
  <c r="D49" i="3" l="1"/>
  <c r="D35" i="3"/>
  <c r="D39" i="3"/>
  <c r="D41" i="3"/>
  <c r="D43" i="3"/>
  <c r="D45" i="3"/>
  <c r="D47" i="3"/>
  <c r="F38" i="3"/>
  <c r="F42" i="3"/>
  <c r="F46" i="3"/>
  <c r="F49" i="3"/>
  <c r="F40" i="3"/>
  <c r="F44" i="3"/>
  <c r="F48" i="3"/>
  <c r="F39" i="3"/>
  <c r="F41" i="3"/>
  <c r="F43" i="3"/>
  <c r="F45" i="3"/>
  <c r="F47" i="3"/>
  <c r="E30" i="3"/>
  <c r="E31" i="3"/>
  <c r="E32" i="3"/>
  <c r="E33" i="3"/>
  <c r="E34" i="3"/>
  <c r="E35" i="3"/>
  <c r="E36" i="3"/>
  <c r="K13" i="3"/>
  <c r="E38" i="3"/>
  <c r="E39" i="3"/>
  <c r="E40" i="3"/>
  <c r="E41" i="3"/>
  <c r="E42" i="3"/>
  <c r="E43" i="3"/>
  <c r="E44" i="3"/>
  <c r="E45" i="3"/>
  <c r="E46" i="3"/>
  <c r="K24" i="3"/>
  <c r="C30" i="3"/>
  <c r="C36" i="3"/>
  <c r="C34" i="3"/>
  <c r="C32" i="3"/>
  <c r="C38" i="3"/>
  <c r="C48" i="3"/>
  <c r="C46" i="3"/>
  <c r="C44" i="3"/>
  <c r="C42" i="3"/>
  <c r="C40" i="3"/>
  <c r="D30" i="3"/>
  <c r="D31" i="3"/>
  <c r="D32" i="3"/>
  <c r="D33" i="3"/>
  <c r="D34" i="3"/>
  <c r="D36" i="3"/>
  <c r="D38" i="3"/>
  <c r="D40" i="3"/>
  <c r="D42" i="3"/>
  <c r="D44" i="3"/>
  <c r="D46" i="3"/>
  <c r="D48" i="3"/>
  <c r="F30" i="3"/>
  <c r="F36" i="3"/>
  <c r="F34" i="3"/>
  <c r="F32" i="3"/>
  <c r="K5" i="3"/>
  <c r="K22" i="3"/>
  <c r="K20" i="3"/>
  <c r="K18" i="3"/>
  <c r="K16" i="3"/>
  <c r="K14" i="3"/>
  <c r="K12" i="3"/>
  <c r="K10" i="3"/>
  <c r="K8" i="3"/>
  <c r="K6" i="3"/>
  <c r="C33" i="3"/>
  <c r="C31" i="3"/>
  <c r="E47" i="3"/>
  <c r="E48" i="3"/>
  <c r="E49" i="3"/>
  <c r="F37" i="3"/>
  <c r="F35" i="3"/>
  <c r="F33" i="3"/>
  <c r="F31" i="3"/>
  <c r="K25" i="3"/>
  <c r="K23" i="3"/>
  <c r="K21" i="3"/>
  <c r="K19" i="3"/>
  <c r="K17" i="3"/>
  <c r="K15" i="3"/>
  <c r="K11" i="3"/>
  <c r="K9" i="3"/>
  <c r="K7" i="3"/>
  <c r="C49" i="3"/>
  <c r="C47" i="3"/>
  <c r="C45" i="3"/>
  <c r="C43" i="3"/>
  <c r="C41" i="3"/>
  <c r="C39" i="3"/>
  <c r="C37" i="3"/>
  <c r="C35" i="3"/>
  <c r="D37" i="3"/>
  <c r="E37" i="3"/>
</calcChain>
</file>

<file path=xl/sharedStrings.xml><?xml version="1.0" encoding="utf-8"?>
<sst xmlns="http://schemas.openxmlformats.org/spreadsheetml/2006/main" count="332" uniqueCount="72">
  <si>
    <t>Annual employment by institutional sector, domestic concept</t>
  </si>
  <si>
    <t>Transaction: Total employment</t>
  </si>
  <si>
    <t>Time period</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</si>
  <si>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</si>
  <si>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</si>
  <si>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</si>
  <si>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</si>
  <si>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</si>
  <si>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</si>
  <si>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</si>
  <si>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</si>
  <si>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</si>
  <si>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</si>
  <si>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</si>
  <si>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</si>
  <si>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</si>
  <si>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</si>
  <si>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</si>
  <si>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</si>
  <si>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</si>
  <si>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</si>
  <si>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</si>
  <si>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</si>
  <si>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</si>
  <si>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</si>
  <si>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</si>
  <si>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Reference area</t>
  </si>
  <si>
    <t>Combined unit of measure</t>
  </si>
  <si>
    <t/>
  </si>
  <si>
    <t>Institutional sector: Total economy</t>
  </si>
  <si>
    <t>Austria</t>
  </si>
  <si>
    <t>Persons, Thousands</t>
  </si>
  <si>
    <t>Belgium</t>
  </si>
  <si>
    <t>Czechia</t>
  </si>
  <si>
    <t>Denmark</t>
  </si>
  <si>
    <t>Estonia</t>
  </si>
  <si>
    <t>Finland</t>
  </si>
  <si>
    <t>France</t>
  </si>
  <si>
    <t>Germany</t>
  </si>
  <si>
    <t>Greece</t>
  </si>
  <si>
    <t>Ireland</t>
  </si>
  <si>
    <t>Israel</t>
  </si>
  <si>
    <t>Italy</t>
  </si>
  <si>
    <t>Latvia</t>
  </si>
  <si>
    <t>Lithuania</t>
  </si>
  <si>
    <t>Luxembourg</t>
  </si>
  <si>
    <t>Norway</t>
  </si>
  <si>
    <t>Portugal</t>
  </si>
  <si>
    <t>Slovak Republic</t>
  </si>
  <si>
    <t>Slovenia</t>
  </si>
  <si>
    <t>United Kingdom</t>
  </si>
  <si>
    <t>Institutional sector: General government</t>
  </si>
  <si>
    <t>This table presents employment by institutional sector: Non-financial Corporations, Financial corporations, General Government, Households and Non-profit institutions serving households (NPISHs). For countries where information is available, the table also shows employment data for public corporations. The default view of the table is for persons, but users can select alternative views for jobs and hours using the ‘Unit of measure’ filter.&lt;br&gt;&lt;br&gt;Employment covers employees and self-employed people. This table shows total employment according to the domestic concept, which is defined by the location of the producer unit: employees are residents and non-residents employed by resident producer units; and self-employed people are resident and non-resident self-employed people in resident producer units. &lt;br&gt;&lt;br&gt;These indicators were presented in the previous dissemination system in the SNA_TABLE3 dataset. 
&lt;br&gt; See ANA Changes for information on changes in methodology:  &lt;a href="https://stats.oecd.org/wbos/fileview2.aspx?IDFile=e81c82e7-ad8b-4ab9-8b4c-8c3e1e104c9b"&gt;ANA Changes&lt;/a&gt; &lt;br&gt;
Explore also the GDP and non-financial accounts webpage: &lt;a href="https://www.oecd.org/en/data/datasets/gdp-and-non-financial-accounts.html"&gt;GDP and non-financial accounts webpage&lt;/a&gt;&lt;br&gt;OECD statistics contact: &lt;a href="mailto:STAT.Contact@oecd.org"&gt;STAT.Contact@oecd.org&lt;/a&gt;</t>
  </si>
  <si>
    <t>Topic: Economy &gt; National accounts &gt; GDP and non-financial accounts &gt; Non-financial accounts including sector accounts,Economy &gt; National accounts &gt; GDP and non-financial accounts &gt; Production, employment and investment</t>
  </si>
  <si>
    <t xml:space="preserve">Number of unfiltered data points: 6859 </t>
  </si>
  <si>
    <t xml:space="preserve">Last updated: April 25, 2025 at 1:18:16 AM </t>
  </si>
  <si>
    <t>You might also be interested in these data:</t>
  </si>
  <si>
    <t>Annual employment and population (for 'Developer API')</t>
  </si>
  <si>
    <t>Annual employment by detailed economic activity, domestic concept</t>
  </si>
  <si>
    <t>Annual employment by economic activity, domestic concept</t>
  </si>
  <si>
    <t>Annual population and employment, national concept</t>
  </si>
  <si>
    <t>Germany corrected</t>
  </si>
  <si>
    <t>2011-2000</t>
  </si>
  <si>
    <t>2017-2011</t>
  </si>
  <si>
    <t>2022-2017</t>
  </si>
  <si>
    <t>2022-2000</t>
  </si>
  <si>
    <t>trier en 2000</t>
  </si>
  <si>
    <t>trier en 2020</t>
  </si>
  <si>
    <t>Source :OCDE</t>
  </si>
  <si>
    <t xml:space="preserve">(1) Lecture : La part de l'emploi public dans l'emploi total a diminué de --1,2% par an entre 2017 et 2022 en France </t>
  </si>
  <si>
    <t>Germany corrigé (1)</t>
  </si>
  <si>
    <t>(1) en tenant compte d'une estimation des effectifs des hôpitaux publics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</si>
</sst>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B\ \ \ #,##0.00;\B\ \ \ \-#,##0.00"/>
    <numFmt numFmtId="165" formatCode="\P\ \ \ #,##0.00;\P\ \ \ \-#,##0.00"/>
    <numFmt numFmtId="166" formatCode="0.0%"/>
    <numFmt numFmtId="167" formatCode="0.0"/>
  </numFmts>
  <fonts count="1115">
    <font>
      <sz val="11"/>
      <color theme="1"/>
      <name val="Calibri"/>
      <family val="2"/>
      <scheme val="minor"/>
    </font>
    <font>
      <b/>
      <sz val="11"/>
      <name val="Calibri"/>
    </font>
    <font>
      <sz val="11"/>
      <name val="Calibri"/>
    </font>
    <font>
      <b/>
      <sz val="11"/>
      <color rgb="FFFFFFFF"/>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b/>
      <sz val="11"/>
      <color rgb="FF000000"/>
      <name val="Calibri"/>
    </font>
    <font>
      <b/>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b/>
      <sz val="11"/>
      <name val="calibri"/>
    </font>
    <font>
      <b/>
      <sz val="11"/>
      <name val="calibri"/>
    </font>
    <font>
      <u/>
      <sz val="11"/>
      <color rgb="FF4182D5"/>
      <name val="calibri"/>
    </font>
    <font>
      <u/>
      <sz val="11"/>
      <color rgb="FF4182D5"/>
      <name val="calibri"/>
    </font>
    <font>
      <u/>
      <sz val="11"/>
      <color rgb="FF4182D5"/>
      <name val="calibri"/>
    </font>
    <font>
      <u/>
      <sz val="11"/>
      <color rgb="FF4182D5"/>
      <name val="calibri"/>
    </font>
    <font>
      <b/>
      <sz val="14"/>
      <color rgb="FFFFFFFF"/>
      <name val="Arial"/>
      <family val="2"/>
    </font>
    <font>
      <sz val="14"/>
      <name val="Arial"/>
      <family val="2"/>
    </font>
    <font>
      <sz val="14"/>
      <color rgb="FF000000"/>
      <name val="Arial"/>
      <family val="2"/>
    </font>
    <font>
      <b/>
      <sz val="14"/>
      <color rgb="FFFF0000"/>
      <name val="Arial"/>
      <family val="2"/>
    </font>
    <font>
      <sz val="12"/>
      <color theme="1"/>
      <name val="Arial"/>
      <family val="2"/>
    </font>
  </fonts>
  <fills count="1075">
    <fill>
      <patternFill patternType="none"/>
    </fill>
    <fill>
      <patternFill patternType="gray125"/>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bgColor indexed="64"/>
      </patternFill>
    </fill>
    <fill>
      <patternFill patternType="solid">
        <fgColor rgb="FFFFFF00"/>
      </patternFill>
    </fill>
    <fill>
      <patternFill patternType="solid">
        <fgColor rgb="FFFFFF00"/>
        <bgColor auto="1"/>
      </patternFill>
    </fill>
    <fill>
      <patternFill patternType="solid">
        <fgColor theme="0"/>
        <bgColor indexed="64"/>
      </patternFill>
    </fill>
    <fill>
      <patternFill patternType="solid">
        <fgColor theme="0"/>
      </patternFill>
    </fill>
    <fill>
      <patternFill patternType="solid">
        <fgColor theme="0"/>
        <bgColor auto="1"/>
      </patternFill>
    </fill>
    <fill>
      <patternFill patternType="solid">
        <fgColor theme="2" tint="-9.9978637043366805E-2"/>
        <bgColor indexed="64"/>
      </patternFill>
    </fill>
    <fill>
      <patternFill patternType="solid">
        <fgColor theme="0" tint="-4.9989318521683403E-2"/>
        <bgColor indexed="64"/>
      </patternFill>
    </fill>
  </fills>
  <borders count="1119">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63">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vertical="top" wrapText="1" readingOrder="1"/>
    </xf>
    <xf numFmtId="0" fontId="4" fillId="5" borderId="4" xfId="0" applyFont="1" applyFill="1" applyBorder="1" applyAlignment="1" applyProtection="1">
      <alignment horizontal="left" vertical="top" wrapText="1" readingOrder="1"/>
    </xf>
    <xf numFmtId="0" fontId="5" fillId="6" borderId="5" xfId="0" applyFont="1" applyFill="1" applyBorder="1" applyAlignment="1" applyProtection="1">
      <alignment horizontal="center"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3" fillId="13" borderId="13" xfId="0" applyFont="1" applyFill="1" applyBorder="1" applyAlignment="1" applyProtection="1">
      <alignment horizontal="center" vertical="top" wrapText="1" readingOrder="1"/>
    </xf>
    <xf numFmtId="0" fontId="14" fillId="14" borderId="14" xfId="0" applyFont="1" applyFill="1" applyBorder="1" applyAlignment="1" applyProtection="1">
      <alignment horizontal="center" vertical="top" wrapText="1" readingOrder="1"/>
    </xf>
    <xf numFmtId="0" fontId="15" fillId="15" borderId="15" xfId="0" applyFont="1" applyFill="1" applyBorder="1" applyAlignment="1" applyProtection="1">
      <alignment horizontal="center" vertical="top" wrapText="1" readingOrder="1"/>
    </xf>
    <xf numFmtId="0" fontId="16" fillId="16" borderId="16" xfId="0" applyFont="1" applyFill="1" applyBorder="1" applyAlignment="1" applyProtection="1">
      <alignment horizontal="center" vertical="top" wrapText="1" readingOrder="1"/>
    </xf>
    <xf numFmtId="0" fontId="17" fillId="17" borderId="17" xfId="0" applyFont="1" applyFill="1" applyBorder="1" applyAlignment="1" applyProtection="1">
      <alignment horizontal="center" vertical="top" wrapText="1" readingOrder="1"/>
    </xf>
    <xf numFmtId="0" fontId="18" fillId="18" borderId="18" xfId="0" applyFont="1" applyFill="1" applyBorder="1" applyAlignment="1" applyProtection="1">
      <alignment horizontal="center" vertical="top" wrapText="1" readingOrder="1"/>
    </xf>
    <xf numFmtId="0" fontId="19" fillId="19" borderId="19" xfId="0" applyFont="1" applyFill="1" applyBorder="1" applyAlignment="1" applyProtection="1">
      <alignment horizontal="center" vertical="top" wrapText="1" readingOrder="1"/>
    </xf>
    <xf numFmtId="0" fontId="20" fillId="20" borderId="20" xfId="0" applyFont="1" applyFill="1" applyBorder="1" applyAlignment="1" applyProtection="1">
      <alignment horizontal="center" vertical="top" wrapText="1" readingOrder="1"/>
    </xf>
    <xf numFmtId="0" fontId="21" fillId="21" borderId="21" xfId="0" applyFont="1" applyFill="1" applyBorder="1" applyAlignment="1" applyProtection="1">
      <alignment horizontal="center" vertical="top" wrapText="1" readingOrder="1"/>
    </xf>
    <xf numFmtId="0" fontId="22" fillId="22" borderId="22" xfId="0" applyFont="1" applyFill="1" applyBorder="1" applyAlignment="1" applyProtection="1">
      <alignment horizontal="center" vertical="top" wrapText="1" readingOrder="1"/>
    </xf>
    <xf numFmtId="0" fontId="23" fillId="23" borderId="23" xfId="0" applyFont="1" applyFill="1" applyBorder="1" applyAlignment="1" applyProtection="1">
      <alignment horizontal="center" vertical="top" wrapText="1" readingOrder="1"/>
    </xf>
    <xf numFmtId="0" fontId="24" fillId="24" borderId="24" xfId="0" applyFont="1" applyFill="1" applyBorder="1" applyAlignment="1" applyProtection="1">
      <alignment horizontal="center" vertical="top" wrapText="1" readingOrder="1"/>
    </xf>
    <xf numFmtId="0" fontId="25" fillId="25" borderId="25" xfId="0" applyFont="1" applyFill="1" applyBorder="1" applyAlignment="1" applyProtection="1">
      <alignment horizontal="center" vertical="top" wrapText="1" readingOrder="1"/>
    </xf>
    <xf numFmtId="0" fontId="26" fillId="26" borderId="26" xfId="0" applyFont="1" applyFill="1" applyBorder="1" applyAlignment="1" applyProtection="1">
      <alignment horizontal="center" vertical="top" wrapText="1" readingOrder="1"/>
    </xf>
    <xf numFmtId="0" fontId="27" fillId="27" borderId="27" xfId="0" applyFont="1" applyFill="1" applyBorder="1" applyAlignment="1" applyProtection="1">
      <alignment horizontal="center" vertical="top" wrapText="1" readingOrder="1"/>
    </xf>
    <xf numFmtId="0" fontId="28" fillId="28" borderId="28" xfId="0" applyFont="1" applyFill="1" applyBorder="1" applyAlignment="1" applyProtection="1">
      <alignment horizontal="left" vertical="top" wrapText="1" readingOrder="1"/>
    </xf>
    <xf numFmtId="0" fontId="29" fillId="29" borderId="29" xfId="0" applyFont="1" applyFill="1" applyBorder="1" applyAlignment="1" applyProtection="1">
      <alignment horizontal="left" vertical="top" wrapText="1" readingOrder="1"/>
    </xf>
    <xf numFmtId="0" fontId="30" fillId="30" borderId="30" xfId="0" applyFont="1" applyFill="1" applyBorder="1" applyAlignment="1" applyProtection="1">
      <alignment horizontal="left" vertical="top" wrapText="1" readingOrder="1"/>
    </xf>
    <xf numFmtId="0" fontId="31" fillId="31" borderId="31" xfId="0" applyFont="1" applyFill="1" applyBorder="1" applyAlignment="1" applyProtection="1">
      <alignment horizontal="left" vertical="top" wrapText="1" readingOrder="1"/>
    </xf>
    <xf numFmtId="0" fontId="32" fillId="32" borderId="32" xfId="0" applyFont="1" applyFill="1" applyBorder="1" applyAlignment="1" applyProtection="1">
      <alignment horizontal="left" vertical="top" wrapText="1" readingOrder="1"/>
    </xf>
    <xf numFmtId="0" fontId="33" fillId="33" borderId="33" xfId="0" applyFont="1" applyFill="1" applyBorder="1" applyAlignment="1" applyProtection="1">
      <alignment horizontal="left" vertical="top" wrapText="1" readingOrder="1"/>
    </xf>
    <xf numFmtId="0" fontId="34" fillId="34" borderId="34" xfId="0" applyFont="1" applyFill="1" applyBorder="1" applyAlignment="1" applyProtection="1">
      <alignment horizontal="left" vertical="top" wrapText="1" readingOrder="1"/>
    </xf>
    <xf numFmtId="0" fontId="35" fillId="35" borderId="35" xfId="0" applyFont="1" applyFill="1" applyBorder="1" applyAlignment="1" applyProtection="1">
      <alignment horizontal="left" vertical="top" wrapText="1" readingOrder="1"/>
    </xf>
    <xf numFmtId="0" fontId="36" fillId="36" borderId="36" xfId="0" applyFont="1" applyFill="1" applyBorder="1" applyAlignment="1" applyProtection="1">
      <alignment horizontal="left" vertical="top" wrapText="1" readingOrder="1"/>
    </xf>
    <xf numFmtId="0" fontId="38" fillId="37" borderId="38" xfId="0" applyFont="1" applyFill="1" applyBorder="1" applyAlignment="1" applyProtection="1">
      <alignment horizontal="left" vertical="top" wrapText="1" readingOrder="1"/>
    </xf>
    <xf numFmtId="0" fontId="39" fillId="38" borderId="39" xfId="0" applyFont="1" applyFill="1" applyBorder="1" applyAlignment="1" applyProtection="1">
      <alignment horizontal="left" vertical="top" wrapText="1" readingOrder="1"/>
    </xf>
    <xf numFmtId="0" fontId="40" fillId="39" borderId="40" xfId="0" applyFont="1" applyFill="1" applyBorder="1" applyAlignment="1" applyProtection="1">
      <alignment horizontal="left" vertical="top" wrapText="1" readingOrder="1"/>
    </xf>
    <xf numFmtId="0" fontId="41" fillId="40" borderId="41" xfId="0" applyFont="1" applyFill="1" applyBorder="1" applyAlignment="1" applyProtection="1">
      <alignment horizontal="left" vertical="top" wrapText="1" readingOrder="1"/>
    </xf>
    <xf numFmtId="0" fontId="42" fillId="41" borderId="42" xfId="0" applyFont="1" applyFill="1" applyBorder="1" applyAlignment="1" applyProtection="1">
      <alignment horizontal="left" vertical="top" wrapText="1" readingOrder="1"/>
    </xf>
    <xf numFmtId="0" fontId="43" fillId="42" borderId="43" xfId="0" applyFont="1" applyFill="1" applyBorder="1" applyAlignment="1" applyProtection="1">
      <alignment horizontal="left" vertical="top" wrapText="1" readingOrder="1"/>
    </xf>
    <xf numFmtId="0" fontId="44" fillId="43" borderId="44" xfId="0" applyFont="1" applyFill="1" applyBorder="1" applyAlignment="1" applyProtection="1">
      <alignment horizontal="left" vertical="top" wrapText="1" readingOrder="1"/>
    </xf>
    <xf numFmtId="0" fontId="45" fillId="44" borderId="45" xfId="0" applyFont="1" applyFill="1" applyBorder="1" applyAlignment="1" applyProtection="1">
      <alignment horizontal="left" vertical="top" wrapText="1" readingOrder="1"/>
    </xf>
    <xf numFmtId="0" fontId="46" fillId="45" borderId="46" xfId="0" applyFont="1" applyFill="1" applyBorder="1" applyAlignment="1" applyProtection="1">
      <alignment horizontal="left" vertical="top" wrapText="1" readingOrder="1"/>
    </xf>
    <xf numFmtId="0" fontId="47" fillId="46" borderId="47" xfId="0" applyFont="1" applyFill="1" applyBorder="1" applyAlignment="1" applyProtection="1">
      <alignment horizontal="left" vertical="top" wrapText="1" readingOrder="1"/>
    </xf>
    <xf numFmtId="0" fontId="48" fillId="47" borderId="48" xfId="0" applyFont="1" applyFill="1" applyBorder="1" applyAlignment="1" applyProtection="1">
      <alignment horizontal="left" vertical="top" wrapText="1" readingOrder="1"/>
    </xf>
    <xf numFmtId="0" fontId="49" fillId="48" borderId="49" xfId="0" applyFont="1" applyFill="1" applyBorder="1" applyAlignment="1" applyProtection="1">
      <alignment horizontal="left" vertical="top" wrapText="1" readingOrder="1"/>
    </xf>
    <xf numFmtId="0" fontId="50" fillId="49" borderId="50" xfId="0" applyFont="1" applyFill="1" applyBorder="1" applyAlignment="1" applyProtection="1">
      <alignment horizontal="left" vertical="top" wrapText="1" readingOrder="1"/>
    </xf>
    <xf numFmtId="0" fontId="51" fillId="50" borderId="51" xfId="0" applyFont="1" applyFill="1" applyBorder="1" applyAlignment="1" applyProtection="1">
      <alignment horizontal="left" vertical="top" wrapText="1" readingOrder="1"/>
    </xf>
    <xf numFmtId="0" fontId="52" fillId="51" borderId="52" xfId="0" applyFont="1" applyFill="1" applyBorder="1" applyAlignment="1" applyProtection="1">
      <alignment horizontal="left" vertical="top" wrapText="1" readingOrder="1"/>
    </xf>
    <xf numFmtId="0" fontId="53" fillId="52" borderId="53" xfId="0" applyFont="1" applyFill="1" applyBorder="1" applyAlignment="1" applyProtection="1">
      <alignment horizontal="left" vertical="top" wrapText="1" readingOrder="1"/>
    </xf>
    <xf numFmtId="0" fontId="54" fillId="53" borderId="54" xfId="0" applyFont="1" applyFill="1" applyBorder="1" applyAlignment="1" applyProtection="1">
      <alignment horizontal="left" vertical="top" wrapText="1" readingOrder="1"/>
    </xf>
    <xf numFmtId="0" fontId="55" fillId="54" borderId="55" xfId="0" applyFont="1" applyFill="1" applyBorder="1" applyAlignment="1" applyProtection="1">
      <alignment horizontal="left" vertical="top" wrapText="1" readingOrder="1"/>
    </xf>
    <xf numFmtId="0" fontId="56" fillId="55" borderId="56" xfId="0" applyFont="1" applyFill="1" applyBorder="1" applyAlignment="1" applyProtection="1">
      <alignment horizontal="left" vertical="top" wrapText="1" readingOrder="1"/>
    </xf>
    <xf numFmtId="0" fontId="57" fillId="56" borderId="57" xfId="0" applyFont="1" applyFill="1" applyBorder="1" applyAlignment="1" applyProtection="1">
      <alignment horizontal="left" vertical="top" wrapText="1" readingOrder="1"/>
    </xf>
    <xf numFmtId="0" fontId="58" fillId="57" borderId="58" xfId="0" applyFont="1" applyFill="1" applyBorder="1" applyAlignment="1" applyProtection="1">
      <alignment horizontal="left" vertical="top" wrapText="1" readingOrder="1"/>
    </xf>
    <xf numFmtId="0" fontId="59" fillId="58" borderId="59" xfId="0" applyFont="1" applyFill="1" applyBorder="1" applyAlignment="1" applyProtection="1">
      <alignment horizontal="left" vertical="top" wrapText="1" readingOrder="1"/>
    </xf>
    <xf numFmtId="0" fontId="60" fillId="59" borderId="60" xfId="0" applyFont="1" applyFill="1" applyBorder="1" applyAlignment="1" applyProtection="1">
      <alignment horizontal="left" vertical="top" wrapText="1" readingOrder="1"/>
    </xf>
    <xf numFmtId="0" fontId="61" fillId="60" borderId="61" xfId="0" applyFont="1" applyFill="1" applyBorder="1" applyAlignment="1" applyProtection="1">
      <alignment horizontal="left" vertical="top" wrapText="1" readingOrder="1"/>
    </xf>
    <xf numFmtId="0" fontId="63" fillId="61" borderId="63" xfId="0" applyFont="1" applyFill="1" applyBorder="1" applyAlignment="1" applyProtection="1">
      <alignment horizontal="left" vertical="top" wrapText="1" readingOrder="1"/>
    </xf>
    <xf numFmtId="0" fontId="64" fillId="62" borderId="64" xfId="0" applyFont="1" applyFill="1" applyBorder="1" applyAlignment="1" applyProtection="1">
      <alignment horizontal="left" vertical="top" wrapText="1" readingOrder="1"/>
    </xf>
    <xf numFmtId="0" fontId="65" fillId="63" borderId="65" xfId="0" applyFont="1" applyFill="1" applyBorder="1" applyAlignment="1" applyProtection="1">
      <alignment horizontal="left" vertical="top" wrapText="1" readingOrder="1"/>
    </xf>
    <xf numFmtId="0" fontId="66" fillId="64" borderId="66" xfId="0" applyFont="1" applyFill="1" applyBorder="1" applyAlignment="1" applyProtection="1">
      <alignment horizontal="left" vertical="top" wrapText="1" readingOrder="1"/>
    </xf>
    <xf numFmtId="0" fontId="67" fillId="65" borderId="67" xfId="0" applyFont="1" applyFill="1" applyBorder="1" applyAlignment="1" applyProtection="1">
      <alignment horizontal="left" vertical="top" wrapText="1" readingOrder="1"/>
    </xf>
    <xf numFmtId="0" fontId="68" fillId="66" borderId="68" xfId="0" applyFont="1" applyFill="1" applyBorder="1" applyAlignment="1" applyProtection="1">
      <alignment horizontal="left" vertical="top" wrapText="1" readingOrder="1"/>
    </xf>
    <xf numFmtId="0" fontId="69" fillId="67" borderId="69" xfId="0" applyFont="1" applyFill="1" applyBorder="1" applyAlignment="1" applyProtection="1">
      <alignment horizontal="left" vertical="top" wrapText="1" readingOrder="1"/>
    </xf>
    <xf numFmtId="0" fontId="70" fillId="68" borderId="70" xfId="0" applyFont="1" applyFill="1" applyBorder="1" applyAlignment="1" applyProtection="1">
      <alignment horizontal="left" vertical="top" wrapText="1" readingOrder="1"/>
    </xf>
    <xf numFmtId="0" fontId="71" fillId="69" borderId="71" xfId="0" applyFont="1" applyFill="1" applyBorder="1" applyAlignment="1" applyProtection="1">
      <alignment horizontal="left" vertical="top" wrapText="1" readingOrder="1"/>
    </xf>
    <xf numFmtId="0" fontId="72" fillId="70" borderId="72" xfId="0" applyFont="1" applyFill="1" applyBorder="1" applyAlignment="1" applyProtection="1">
      <alignment horizontal="left" vertical="top" wrapText="1" readingOrder="1"/>
    </xf>
    <xf numFmtId="0" fontId="73" fillId="71" borderId="73" xfId="0" applyFont="1" applyFill="1" applyBorder="1" applyAlignment="1" applyProtection="1">
      <alignment horizontal="left" vertical="top" wrapText="1" readingOrder="1"/>
    </xf>
    <xf numFmtId="0" fontId="74" fillId="72" borderId="74" xfId="0" applyFont="1" applyFill="1" applyBorder="1" applyAlignment="1" applyProtection="1">
      <alignment horizontal="left" vertical="top" wrapText="1" readingOrder="1"/>
    </xf>
    <xf numFmtId="0" fontId="75" fillId="73" borderId="75" xfId="0" applyFont="1" applyFill="1" applyBorder="1" applyAlignment="1" applyProtection="1">
      <alignment horizontal="left" vertical="top" wrapText="1" readingOrder="1"/>
    </xf>
    <xf numFmtId="0" fontId="76" fillId="74" borderId="76" xfId="0" applyFont="1" applyFill="1" applyBorder="1" applyAlignment="1" applyProtection="1">
      <alignment horizontal="left" vertical="top" wrapText="1" readingOrder="1"/>
    </xf>
    <xf numFmtId="0" fontId="77" fillId="75" borderId="77" xfId="0" applyFont="1" applyFill="1" applyBorder="1" applyAlignment="1" applyProtection="1">
      <alignment horizontal="right" vertical="top" wrapText="1" readingOrder="1"/>
    </xf>
    <xf numFmtId="0" fontId="78" fillId="76" borderId="78" xfId="0" applyFont="1" applyFill="1" applyBorder="1" applyAlignment="1" applyProtection="1">
      <alignment horizontal="left" vertical="top" wrapText="1" readingOrder="1"/>
    </xf>
    <xf numFmtId="0" fontId="79" fillId="77" borderId="79" xfId="0" applyFont="1" applyFill="1" applyBorder="1" applyAlignment="1" applyProtection="1">
      <alignment horizontal="left" vertical="top" wrapText="1" readingOrder="1"/>
    </xf>
    <xf numFmtId="4" fontId="80" fillId="78" borderId="80" xfId="0" applyNumberFormat="1" applyFont="1" applyFill="1" applyBorder="1" applyAlignment="1" applyProtection="1">
      <alignment horizontal="right" wrapText="1" readingOrder="1"/>
    </xf>
    <xf numFmtId="4" fontId="81" fillId="79" borderId="81" xfId="0" applyNumberFormat="1" applyFont="1" applyFill="1" applyBorder="1" applyAlignment="1" applyProtection="1">
      <alignment horizontal="right" wrapText="1" readingOrder="1"/>
    </xf>
    <xf numFmtId="4" fontId="82" fillId="80" borderId="82" xfId="0" applyNumberFormat="1" applyFont="1" applyFill="1" applyBorder="1" applyAlignment="1" applyProtection="1">
      <alignment horizontal="right" wrapText="1" readingOrder="1"/>
    </xf>
    <xf numFmtId="4" fontId="83" fillId="81" borderId="83" xfId="0" applyNumberFormat="1" applyFont="1" applyFill="1" applyBorder="1" applyAlignment="1" applyProtection="1">
      <alignment horizontal="right" wrapText="1" readingOrder="1"/>
    </xf>
    <xf numFmtId="4" fontId="84" fillId="82" borderId="84" xfId="0" applyNumberFormat="1" applyFont="1" applyFill="1" applyBorder="1" applyAlignment="1" applyProtection="1">
      <alignment horizontal="right" wrapText="1" readingOrder="1"/>
    </xf>
    <xf numFmtId="4" fontId="85" fillId="83" borderId="85" xfId="0" applyNumberFormat="1" applyFont="1" applyFill="1" applyBorder="1" applyAlignment="1" applyProtection="1">
      <alignment horizontal="right" wrapText="1" readingOrder="1"/>
    </xf>
    <xf numFmtId="4" fontId="86" fillId="84" borderId="86" xfId="0" applyNumberFormat="1" applyFont="1" applyFill="1" applyBorder="1" applyAlignment="1" applyProtection="1">
      <alignment horizontal="right" wrapText="1" readingOrder="1"/>
    </xf>
    <xf numFmtId="4" fontId="88" fillId="85" borderId="88" xfId="0" applyNumberFormat="1" applyFont="1" applyFill="1" applyBorder="1" applyAlignment="1" applyProtection="1">
      <alignment horizontal="right" wrapText="1" readingOrder="1"/>
    </xf>
    <xf numFmtId="4" fontId="89" fillId="86" borderId="89" xfId="0" applyNumberFormat="1" applyFont="1" applyFill="1" applyBorder="1" applyAlignment="1" applyProtection="1">
      <alignment horizontal="right" wrapText="1" readingOrder="1"/>
    </xf>
    <xf numFmtId="4" fontId="90" fillId="87" borderId="90" xfId="0" applyNumberFormat="1" applyFont="1" applyFill="1" applyBorder="1" applyAlignment="1" applyProtection="1">
      <alignment horizontal="right" wrapText="1" readingOrder="1"/>
    </xf>
    <xf numFmtId="4" fontId="91" fillId="88" borderId="91" xfId="0" applyNumberFormat="1" applyFont="1" applyFill="1" applyBorder="1" applyAlignment="1" applyProtection="1">
      <alignment horizontal="right" wrapText="1" readingOrder="1"/>
    </xf>
    <xf numFmtId="4" fontId="92" fillId="89" borderId="92" xfId="0" applyNumberFormat="1" applyFont="1" applyFill="1" applyBorder="1" applyAlignment="1" applyProtection="1">
      <alignment horizontal="right" wrapText="1" readingOrder="1"/>
    </xf>
    <xf numFmtId="4" fontId="93" fillId="90" borderId="93" xfId="0" applyNumberFormat="1" applyFont="1" applyFill="1" applyBorder="1" applyAlignment="1" applyProtection="1">
      <alignment horizontal="right" wrapText="1" readingOrder="1"/>
    </xf>
    <xf numFmtId="4" fontId="94" fillId="91" borderId="94" xfId="0" applyNumberFormat="1" applyFont="1" applyFill="1" applyBorder="1" applyAlignment="1" applyProtection="1">
      <alignment horizontal="right" wrapText="1" readingOrder="1"/>
    </xf>
    <xf numFmtId="4" fontId="95" fillId="92" borderId="95" xfId="0" applyNumberFormat="1" applyFont="1" applyFill="1" applyBorder="1" applyAlignment="1" applyProtection="1">
      <alignment horizontal="right" wrapText="1" readingOrder="1"/>
    </xf>
    <xf numFmtId="4" fontId="96" fillId="93" borderId="96" xfId="0" applyNumberFormat="1" applyFont="1" applyFill="1" applyBorder="1" applyAlignment="1" applyProtection="1">
      <alignment horizontal="right" wrapText="1" readingOrder="1"/>
    </xf>
    <xf numFmtId="4" fontId="97" fillId="94" borderId="97" xfId="0" applyNumberFormat="1" applyFont="1" applyFill="1" applyBorder="1" applyAlignment="1" applyProtection="1">
      <alignment horizontal="right" wrapText="1" readingOrder="1"/>
    </xf>
    <xf numFmtId="4" fontId="98" fillId="95" borderId="98" xfId="0" applyNumberFormat="1" applyFont="1" applyFill="1" applyBorder="1" applyAlignment="1" applyProtection="1">
      <alignment horizontal="right" wrapText="1" readingOrder="1"/>
    </xf>
    <xf numFmtId="4" fontId="99" fillId="96" borderId="99" xfId="0" applyNumberFormat="1" applyFont="1" applyFill="1" applyBorder="1" applyAlignment="1" applyProtection="1">
      <alignment horizontal="right" wrapText="1" readingOrder="1"/>
    </xf>
    <xf numFmtId="4" fontId="100" fillId="97" borderId="100" xfId="0" applyNumberFormat="1" applyFont="1" applyFill="1" applyBorder="1" applyAlignment="1" applyProtection="1">
      <alignment horizontal="right" wrapText="1" readingOrder="1"/>
    </xf>
    <xf numFmtId="4" fontId="101" fillId="98" borderId="101" xfId="0" applyNumberFormat="1" applyFont="1" applyFill="1" applyBorder="1" applyAlignment="1" applyProtection="1">
      <alignment horizontal="right" wrapText="1" readingOrder="1"/>
    </xf>
    <xf numFmtId="4" fontId="102" fillId="99" borderId="102" xfId="0" applyNumberFormat="1" applyFont="1" applyFill="1" applyBorder="1" applyAlignment="1" applyProtection="1">
      <alignment horizontal="right" wrapText="1" readingOrder="1"/>
    </xf>
    <xf numFmtId="0" fontId="103" fillId="100" borderId="103" xfId="0" applyFont="1" applyFill="1" applyBorder="1" applyAlignment="1" applyProtection="1">
      <alignment horizontal="left" vertical="top" wrapText="1" readingOrder="1"/>
    </xf>
    <xf numFmtId="0" fontId="104" fillId="101" borderId="104" xfId="0" applyFont="1" applyFill="1" applyBorder="1" applyAlignment="1" applyProtection="1">
      <alignment horizontal="left" vertical="top" wrapText="1" readingOrder="1"/>
    </xf>
    <xf numFmtId="4" fontId="105" fillId="102" borderId="105" xfId="0" applyNumberFormat="1" applyFont="1" applyFill="1" applyBorder="1" applyAlignment="1" applyProtection="1">
      <alignment horizontal="right" wrapText="1" readingOrder="1"/>
    </xf>
    <xf numFmtId="4" fontId="106" fillId="103" borderId="106" xfId="0" applyNumberFormat="1" applyFont="1" applyFill="1" applyBorder="1" applyAlignment="1" applyProtection="1">
      <alignment horizontal="right" wrapText="1" readingOrder="1"/>
    </xf>
    <xf numFmtId="4" fontId="107" fillId="104" borderId="107" xfId="0" applyNumberFormat="1" applyFont="1" applyFill="1" applyBorder="1" applyAlignment="1" applyProtection="1">
      <alignment horizontal="right" wrapText="1" readingOrder="1"/>
    </xf>
    <xf numFmtId="4" fontId="108" fillId="105" borderId="108" xfId="0" applyNumberFormat="1" applyFont="1" applyFill="1" applyBorder="1" applyAlignment="1" applyProtection="1">
      <alignment horizontal="right" wrapText="1" readingOrder="1"/>
    </xf>
    <xf numFmtId="4" fontId="109" fillId="106" borderId="109" xfId="0" applyNumberFormat="1" applyFont="1" applyFill="1" applyBorder="1" applyAlignment="1" applyProtection="1">
      <alignment horizontal="right" wrapText="1" readingOrder="1"/>
    </xf>
    <xf numFmtId="4" fontId="110" fillId="107" borderId="110" xfId="0" applyNumberFormat="1" applyFont="1" applyFill="1" applyBorder="1" applyAlignment="1" applyProtection="1">
      <alignment horizontal="right" wrapText="1" readingOrder="1"/>
    </xf>
    <xf numFmtId="4" fontId="111" fillId="108" borderId="111" xfId="0" applyNumberFormat="1" applyFont="1" applyFill="1" applyBorder="1" applyAlignment="1" applyProtection="1">
      <alignment horizontal="right" wrapText="1" readingOrder="1"/>
    </xf>
    <xf numFmtId="4" fontId="113" fillId="109" borderId="113" xfId="0" applyNumberFormat="1" applyFont="1" applyFill="1" applyBorder="1" applyAlignment="1" applyProtection="1">
      <alignment horizontal="right" wrapText="1" readingOrder="1"/>
    </xf>
    <xf numFmtId="164" fontId="114" fillId="110" borderId="114" xfId="0" applyNumberFormat="1" applyFont="1" applyFill="1" applyBorder="1" applyAlignment="1" applyProtection="1">
      <alignment horizontal="right" wrapText="1" readingOrder="1"/>
    </xf>
    <xf numFmtId="4" fontId="115" fillId="111" borderId="115" xfId="0" applyNumberFormat="1" applyFont="1" applyFill="1" applyBorder="1" applyAlignment="1" applyProtection="1">
      <alignment horizontal="right" wrapText="1" readingOrder="1"/>
    </xf>
    <xf numFmtId="4" fontId="116" fillId="112" borderId="116" xfId="0" applyNumberFormat="1" applyFont="1" applyFill="1" applyBorder="1" applyAlignment="1" applyProtection="1">
      <alignment horizontal="right" wrapText="1" readingOrder="1"/>
    </xf>
    <xf numFmtId="4" fontId="117" fillId="113" borderId="117" xfId="0" applyNumberFormat="1" applyFont="1" applyFill="1" applyBorder="1" applyAlignment="1" applyProtection="1">
      <alignment horizontal="right" wrapText="1" readingOrder="1"/>
    </xf>
    <xf numFmtId="4" fontId="118" fillId="114" borderId="118" xfId="0" applyNumberFormat="1" applyFont="1" applyFill="1" applyBorder="1" applyAlignment="1" applyProtection="1">
      <alignment horizontal="right" wrapText="1" readingOrder="1"/>
    </xf>
    <xf numFmtId="4" fontId="119" fillId="115" borderId="119" xfId="0" applyNumberFormat="1" applyFont="1" applyFill="1" applyBorder="1" applyAlignment="1" applyProtection="1">
      <alignment horizontal="right" wrapText="1" readingOrder="1"/>
    </xf>
    <xf numFmtId="4" fontId="120" fillId="116" borderId="120" xfId="0" applyNumberFormat="1" applyFont="1" applyFill="1" applyBorder="1" applyAlignment="1" applyProtection="1">
      <alignment horizontal="right" wrapText="1" readingOrder="1"/>
    </xf>
    <xf numFmtId="4" fontId="121" fillId="117" borderId="121" xfId="0" applyNumberFormat="1" applyFont="1" applyFill="1" applyBorder="1" applyAlignment="1" applyProtection="1">
      <alignment horizontal="right" wrapText="1" readingOrder="1"/>
    </xf>
    <xf numFmtId="4" fontId="122" fillId="118" borderId="122" xfId="0" applyNumberFormat="1" applyFont="1" applyFill="1" applyBorder="1" applyAlignment="1" applyProtection="1">
      <alignment horizontal="right" wrapText="1" readingOrder="1"/>
    </xf>
    <xf numFmtId="4" fontId="123" fillId="119" borderId="123" xfId="0" applyNumberFormat="1" applyFont="1" applyFill="1" applyBorder="1" applyAlignment="1" applyProtection="1">
      <alignment horizontal="right" wrapText="1" readingOrder="1"/>
    </xf>
    <xf numFmtId="4" fontId="124" fillId="120" borderId="124" xfId="0" applyNumberFormat="1" applyFont="1" applyFill="1" applyBorder="1" applyAlignment="1" applyProtection="1">
      <alignment horizontal="right" wrapText="1" readingOrder="1"/>
    </xf>
    <xf numFmtId="4" fontId="125" fillId="121" borderId="125" xfId="0" applyNumberFormat="1" applyFont="1" applyFill="1" applyBorder="1" applyAlignment="1" applyProtection="1">
      <alignment horizontal="right" wrapText="1" readingOrder="1"/>
    </xf>
    <xf numFmtId="4" fontId="126" fillId="122" borderId="126" xfId="0" applyNumberFormat="1" applyFont="1" applyFill="1" applyBorder="1" applyAlignment="1" applyProtection="1">
      <alignment horizontal="right" wrapText="1" readingOrder="1"/>
    </xf>
    <xf numFmtId="4" fontId="127" fillId="123" borderId="127" xfId="0" applyNumberFormat="1" applyFont="1" applyFill="1" applyBorder="1" applyAlignment="1" applyProtection="1">
      <alignment horizontal="right" wrapText="1" readingOrder="1"/>
    </xf>
    <xf numFmtId="0" fontId="128" fillId="124" borderId="128" xfId="0" applyFont="1" applyFill="1" applyBorder="1" applyAlignment="1" applyProtection="1">
      <alignment horizontal="left" vertical="top" wrapText="1" readingOrder="1"/>
    </xf>
    <xf numFmtId="0" fontId="129" fillId="125" borderId="129" xfId="0" applyFont="1" applyFill="1" applyBorder="1" applyAlignment="1" applyProtection="1">
      <alignment horizontal="left" vertical="top" wrapText="1" readingOrder="1"/>
    </xf>
    <xf numFmtId="4" fontId="130" fillId="126" borderId="130" xfId="0" applyNumberFormat="1" applyFont="1" applyFill="1" applyBorder="1" applyAlignment="1" applyProtection="1">
      <alignment horizontal="right" wrapText="1" readingOrder="1"/>
    </xf>
    <xf numFmtId="4" fontId="131" fillId="127" borderId="131" xfId="0" applyNumberFormat="1" applyFont="1" applyFill="1" applyBorder="1" applyAlignment="1" applyProtection="1">
      <alignment horizontal="right" wrapText="1" readingOrder="1"/>
    </xf>
    <xf numFmtId="4" fontId="132" fillId="128" borderId="132" xfId="0" applyNumberFormat="1" applyFont="1" applyFill="1" applyBorder="1" applyAlignment="1" applyProtection="1">
      <alignment horizontal="right" wrapText="1" readingOrder="1"/>
    </xf>
    <xf numFmtId="4" fontId="133" fillId="129" borderId="133" xfId="0" applyNumberFormat="1" applyFont="1" applyFill="1" applyBorder="1" applyAlignment="1" applyProtection="1">
      <alignment horizontal="right" wrapText="1" readingOrder="1"/>
    </xf>
    <xf numFmtId="4" fontId="134" fillId="130" borderId="134" xfId="0" applyNumberFormat="1" applyFont="1" applyFill="1" applyBorder="1" applyAlignment="1" applyProtection="1">
      <alignment horizontal="right" wrapText="1" readingOrder="1"/>
    </xf>
    <xf numFmtId="4" fontId="135" fillId="131" borderId="135" xfId="0" applyNumberFormat="1" applyFont="1" applyFill="1" applyBorder="1" applyAlignment="1" applyProtection="1">
      <alignment horizontal="right" wrapText="1" readingOrder="1"/>
    </xf>
    <xf numFmtId="4" fontId="136" fillId="132" borderId="136" xfId="0" applyNumberFormat="1" applyFont="1" applyFill="1" applyBorder="1" applyAlignment="1" applyProtection="1">
      <alignment horizontal="right" wrapText="1" readingOrder="1"/>
    </xf>
    <xf numFmtId="4" fontId="138" fillId="133" borderId="138" xfId="0" applyNumberFormat="1" applyFont="1" applyFill="1" applyBorder="1" applyAlignment="1" applyProtection="1">
      <alignment horizontal="right" wrapText="1" readingOrder="1"/>
    </xf>
    <xf numFmtId="4" fontId="139" fillId="134" borderId="139" xfId="0" applyNumberFormat="1" applyFont="1" applyFill="1" applyBorder="1" applyAlignment="1" applyProtection="1">
      <alignment horizontal="right" wrapText="1" readingOrder="1"/>
    </xf>
    <xf numFmtId="4" fontId="140" fillId="135" borderId="140" xfId="0" applyNumberFormat="1" applyFont="1" applyFill="1" applyBorder="1" applyAlignment="1" applyProtection="1">
      <alignment horizontal="right" wrapText="1" readingOrder="1"/>
    </xf>
    <xf numFmtId="4" fontId="141" fillId="136" borderId="141" xfId="0" applyNumberFormat="1" applyFont="1" applyFill="1" applyBorder="1" applyAlignment="1" applyProtection="1">
      <alignment horizontal="right" wrapText="1" readingOrder="1"/>
    </xf>
    <xf numFmtId="4" fontId="142" fillId="137" borderId="142" xfId="0" applyNumberFormat="1" applyFont="1" applyFill="1" applyBorder="1" applyAlignment="1" applyProtection="1">
      <alignment horizontal="right" wrapText="1" readingOrder="1"/>
    </xf>
    <xf numFmtId="4" fontId="143" fillId="138" borderId="143" xfId="0" applyNumberFormat="1" applyFont="1" applyFill="1" applyBorder="1" applyAlignment="1" applyProtection="1">
      <alignment horizontal="right" wrapText="1" readingOrder="1"/>
    </xf>
    <xf numFmtId="4" fontId="144" fillId="139" borderId="144" xfId="0" applyNumberFormat="1" applyFont="1" applyFill="1" applyBorder="1" applyAlignment="1" applyProtection="1">
      <alignment horizontal="right" wrapText="1" readingOrder="1"/>
    </xf>
    <xf numFmtId="4" fontId="145" fillId="140" borderId="145" xfId="0" applyNumberFormat="1" applyFont="1" applyFill="1" applyBorder="1" applyAlignment="1" applyProtection="1">
      <alignment horizontal="right" wrapText="1" readingOrder="1"/>
    </xf>
    <xf numFmtId="4" fontId="146" fillId="141" borderId="146" xfId="0" applyNumberFormat="1" applyFont="1" applyFill="1" applyBorder="1" applyAlignment="1" applyProtection="1">
      <alignment horizontal="right" wrapText="1" readingOrder="1"/>
    </xf>
    <xf numFmtId="4" fontId="147" fillId="142" borderId="147" xfId="0" applyNumberFormat="1" applyFont="1" applyFill="1" applyBorder="1" applyAlignment="1" applyProtection="1">
      <alignment horizontal="right" wrapText="1" readingOrder="1"/>
    </xf>
    <xf numFmtId="4" fontId="148" fillId="143" borderId="148" xfId="0" applyNumberFormat="1" applyFont="1" applyFill="1" applyBorder="1" applyAlignment="1" applyProtection="1">
      <alignment horizontal="right" wrapText="1" readingOrder="1"/>
    </xf>
    <xf numFmtId="4" fontId="149" fillId="144" borderId="149" xfId="0" applyNumberFormat="1" applyFont="1" applyFill="1" applyBorder="1" applyAlignment="1" applyProtection="1">
      <alignment horizontal="right" wrapText="1" readingOrder="1"/>
    </xf>
    <xf numFmtId="4" fontId="150" fillId="145" borderId="150" xfId="0" applyNumberFormat="1" applyFont="1" applyFill="1" applyBorder="1" applyAlignment="1" applyProtection="1">
      <alignment horizontal="right" wrapText="1" readingOrder="1"/>
    </xf>
    <xf numFmtId="4" fontId="151" fillId="146" borderId="151" xfId="0" applyNumberFormat="1" applyFont="1" applyFill="1" applyBorder="1" applyAlignment="1" applyProtection="1">
      <alignment horizontal="right" wrapText="1" readingOrder="1"/>
    </xf>
    <xf numFmtId="4" fontId="152" fillId="147" borderId="152" xfId="0" applyNumberFormat="1" applyFont="1" applyFill="1" applyBorder="1" applyAlignment="1" applyProtection="1">
      <alignment horizontal="right" wrapText="1" readingOrder="1"/>
    </xf>
    <xf numFmtId="0" fontId="153" fillId="148" borderId="153" xfId="0" applyFont="1" applyFill="1" applyBorder="1" applyAlignment="1" applyProtection="1">
      <alignment horizontal="left" vertical="top" wrapText="1" readingOrder="1"/>
    </xf>
    <xf numFmtId="0" fontId="154" fillId="149" borderId="154" xfId="0" applyFont="1" applyFill="1" applyBorder="1" applyAlignment="1" applyProtection="1">
      <alignment horizontal="left" vertical="top" wrapText="1" readingOrder="1"/>
    </xf>
    <xf numFmtId="4" fontId="155" fillId="150" borderId="155" xfId="0" applyNumberFormat="1" applyFont="1" applyFill="1" applyBorder="1" applyAlignment="1" applyProtection="1">
      <alignment horizontal="right" wrapText="1" readingOrder="1"/>
    </xf>
    <xf numFmtId="4" fontId="156" fillId="151" borderId="156" xfId="0" applyNumberFormat="1" applyFont="1" applyFill="1" applyBorder="1" applyAlignment="1" applyProtection="1">
      <alignment horizontal="right" wrapText="1" readingOrder="1"/>
    </xf>
    <xf numFmtId="4" fontId="157" fillId="152" borderId="157" xfId="0" applyNumberFormat="1" applyFont="1" applyFill="1" applyBorder="1" applyAlignment="1" applyProtection="1">
      <alignment horizontal="right" wrapText="1" readingOrder="1"/>
    </xf>
    <xf numFmtId="4" fontId="158" fillId="153" borderId="158" xfId="0" applyNumberFormat="1" applyFont="1" applyFill="1" applyBorder="1" applyAlignment="1" applyProtection="1">
      <alignment horizontal="right" wrapText="1" readingOrder="1"/>
    </xf>
    <xf numFmtId="4" fontId="159" fillId="154" borderId="159" xfId="0" applyNumberFormat="1" applyFont="1" applyFill="1" applyBorder="1" applyAlignment="1" applyProtection="1">
      <alignment horizontal="right" wrapText="1" readingOrder="1"/>
    </xf>
    <xf numFmtId="4" fontId="160" fillId="155" borderId="160" xfId="0" applyNumberFormat="1" applyFont="1" applyFill="1" applyBorder="1" applyAlignment="1" applyProtection="1">
      <alignment horizontal="right" wrapText="1" readingOrder="1"/>
    </xf>
    <xf numFmtId="4" fontId="161" fillId="156" borderId="161" xfId="0" applyNumberFormat="1" applyFont="1" applyFill="1" applyBorder="1" applyAlignment="1" applyProtection="1">
      <alignment horizontal="right" wrapText="1" readingOrder="1"/>
    </xf>
    <xf numFmtId="4" fontId="163" fillId="157" borderId="163" xfId="0" applyNumberFormat="1" applyFont="1" applyFill="1" applyBorder="1" applyAlignment="1" applyProtection="1">
      <alignment horizontal="right" wrapText="1" readingOrder="1"/>
    </xf>
    <xf numFmtId="4" fontId="164" fillId="158" borderId="164" xfId="0" applyNumberFormat="1" applyFont="1" applyFill="1" applyBorder="1" applyAlignment="1" applyProtection="1">
      <alignment horizontal="right" wrapText="1" readingOrder="1"/>
    </xf>
    <xf numFmtId="4" fontId="165" fillId="159" borderId="165" xfId="0" applyNumberFormat="1" applyFont="1" applyFill="1" applyBorder="1" applyAlignment="1" applyProtection="1">
      <alignment horizontal="right" wrapText="1" readingOrder="1"/>
    </xf>
    <xf numFmtId="4" fontId="166" fillId="160" borderId="166" xfId="0" applyNumberFormat="1" applyFont="1" applyFill="1" applyBorder="1" applyAlignment="1" applyProtection="1">
      <alignment horizontal="right" wrapText="1" readingOrder="1"/>
    </xf>
    <xf numFmtId="4" fontId="167" fillId="161" borderId="167" xfId="0" applyNumberFormat="1" applyFont="1" applyFill="1" applyBorder="1" applyAlignment="1" applyProtection="1">
      <alignment horizontal="right" wrapText="1" readingOrder="1"/>
    </xf>
    <xf numFmtId="4" fontId="168" fillId="162" borderId="168" xfId="0" applyNumberFormat="1" applyFont="1" applyFill="1" applyBorder="1" applyAlignment="1" applyProtection="1">
      <alignment horizontal="right" wrapText="1" readingOrder="1"/>
    </xf>
    <xf numFmtId="4" fontId="169" fillId="163" borderId="169" xfId="0" applyNumberFormat="1" applyFont="1" applyFill="1" applyBorder="1" applyAlignment="1" applyProtection="1">
      <alignment horizontal="right" wrapText="1" readingOrder="1"/>
    </xf>
    <xf numFmtId="4" fontId="170" fillId="164" borderId="170" xfId="0" applyNumberFormat="1" applyFont="1" applyFill="1" applyBorder="1" applyAlignment="1" applyProtection="1">
      <alignment horizontal="right" wrapText="1" readingOrder="1"/>
    </xf>
    <xf numFmtId="4" fontId="171" fillId="165" borderId="171" xfId="0" applyNumberFormat="1" applyFont="1" applyFill="1" applyBorder="1" applyAlignment="1" applyProtection="1">
      <alignment horizontal="right" wrapText="1" readingOrder="1"/>
    </xf>
    <xf numFmtId="4" fontId="172" fillId="166" borderId="172" xfId="0" applyNumberFormat="1" applyFont="1" applyFill="1" applyBorder="1" applyAlignment="1" applyProtection="1">
      <alignment horizontal="right" wrapText="1" readingOrder="1"/>
    </xf>
    <xf numFmtId="4" fontId="173" fillId="167" borderId="173" xfId="0" applyNumberFormat="1" applyFont="1" applyFill="1" applyBorder="1" applyAlignment="1" applyProtection="1">
      <alignment horizontal="right" wrapText="1" readingOrder="1"/>
    </xf>
    <xf numFmtId="4" fontId="174" fillId="168" borderId="174" xfId="0" applyNumberFormat="1" applyFont="1" applyFill="1" applyBorder="1" applyAlignment="1" applyProtection="1">
      <alignment horizontal="right" wrapText="1" readingOrder="1"/>
    </xf>
    <xf numFmtId="4" fontId="175" fillId="169" borderId="175" xfId="0" applyNumberFormat="1" applyFont="1" applyFill="1" applyBorder="1" applyAlignment="1" applyProtection="1">
      <alignment horizontal="right" wrapText="1" readingOrder="1"/>
    </xf>
    <xf numFmtId="4" fontId="176" fillId="170" borderId="176" xfId="0" applyNumberFormat="1" applyFont="1" applyFill="1" applyBorder="1" applyAlignment="1" applyProtection="1">
      <alignment horizontal="right" wrapText="1" readingOrder="1"/>
    </xf>
    <xf numFmtId="4" fontId="177" fillId="171" borderId="177" xfId="0" applyNumberFormat="1" applyFont="1" applyFill="1" applyBorder="1" applyAlignment="1" applyProtection="1">
      <alignment horizontal="right" wrapText="1" readingOrder="1"/>
    </xf>
    <xf numFmtId="0" fontId="178" fillId="172" borderId="178" xfId="0" applyFont="1" applyFill="1" applyBorder="1" applyAlignment="1" applyProtection="1">
      <alignment horizontal="left" vertical="top" wrapText="1" readingOrder="1"/>
    </xf>
    <xf numFmtId="0" fontId="179" fillId="173" borderId="179" xfId="0" applyFont="1" applyFill="1" applyBorder="1" applyAlignment="1" applyProtection="1">
      <alignment horizontal="left" vertical="top" wrapText="1" readingOrder="1"/>
    </xf>
    <xf numFmtId="4" fontId="180" fillId="174" borderId="180" xfId="0" applyNumberFormat="1" applyFont="1" applyFill="1" applyBorder="1" applyAlignment="1" applyProtection="1">
      <alignment horizontal="right" wrapText="1" readingOrder="1"/>
    </xf>
    <xf numFmtId="4" fontId="181" fillId="175" borderId="181" xfId="0" applyNumberFormat="1" applyFont="1" applyFill="1" applyBorder="1" applyAlignment="1" applyProtection="1">
      <alignment horizontal="right" wrapText="1" readingOrder="1"/>
    </xf>
    <xf numFmtId="4" fontId="182" fillId="176" borderId="182" xfId="0" applyNumberFormat="1" applyFont="1" applyFill="1" applyBorder="1" applyAlignment="1" applyProtection="1">
      <alignment horizontal="right" wrapText="1" readingOrder="1"/>
    </xf>
    <xf numFmtId="4" fontId="183" fillId="177" borderId="183" xfId="0" applyNumberFormat="1" applyFont="1" applyFill="1" applyBorder="1" applyAlignment="1" applyProtection="1">
      <alignment horizontal="right" wrapText="1" readingOrder="1"/>
    </xf>
    <xf numFmtId="4" fontId="184" fillId="178" borderId="184" xfId="0" applyNumberFormat="1" applyFont="1" applyFill="1" applyBorder="1" applyAlignment="1" applyProtection="1">
      <alignment horizontal="right" wrapText="1" readingOrder="1"/>
    </xf>
    <xf numFmtId="4" fontId="185" fillId="179" borderId="185" xfId="0" applyNumberFormat="1" applyFont="1" applyFill="1" applyBorder="1" applyAlignment="1" applyProtection="1">
      <alignment horizontal="right" wrapText="1" readingOrder="1"/>
    </xf>
    <xf numFmtId="4" fontId="186" fillId="180" borderId="186" xfId="0" applyNumberFormat="1" applyFont="1" applyFill="1" applyBorder="1" applyAlignment="1" applyProtection="1">
      <alignment horizontal="right" wrapText="1" readingOrder="1"/>
    </xf>
    <xf numFmtId="4" fontId="188" fillId="181" borderId="188" xfId="0" applyNumberFormat="1" applyFont="1" applyFill="1" applyBorder="1" applyAlignment="1" applyProtection="1">
      <alignment horizontal="right" wrapText="1" readingOrder="1"/>
    </xf>
    <xf numFmtId="4" fontId="189" fillId="182" borderId="189" xfId="0" applyNumberFormat="1" applyFont="1" applyFill="1" applyBorder="1" applyAlignment="1" applyProtection="1">
      <alignment horizontal="right" wrapText="1" readingOrder="1"/>
    </xf>
    <xf numFmtId="4" fontId="190" fillId="183" borderId="190" xfId="0" applyNumberFormat="1" applyFont="1" applyFill="1" applyBorder="1" applyAlignment="1" applyProtection="1">
      <alignment horizontal="right" wrapText="1" readingOrder="1"/>
    </xf>
    <xf numFmtId="4" fontId="191" fillId="184" borderId="191" xfId="0" applyNumberFormat="1" applyFont="1" applyFill="1" applyBorder="1" applyAlignment="1" applyProtection="1">
      <alignment horizontal="right" wrapText="1" readingOrder="1"/>
    </xf>
    <xf numFmtId="4" fontId="192" fillId="185" borderId="192" xfId="0" applyNumberFormat="1" applyFont="1" applyFill="1" applyBorder="1" applyAlignment="1" applyProtection="1">
      <alignment horizontal="right" wrapText="1" readingOrder="1"/>
    </xf>
    <xf numFmtId="4" fontId="193" fillId="186" borderId="193" xfId="0" applyNumberFormat="1" applyFont="1" applyFill="1" applyBorder="1" applyAlignment="1" applyProtection="1">
      <alignment horizontal="right" wrapText="1" readingOrder="1"/>
    </xf>
    <xf numFmtId="4" fontId="194" fillId="187" borderId="194" xfId="0" applyNumberFormat="1" applyFont="1" applyFill="1" applyBorder="1" applyAlignment="1" applyProtection="1">
      <alignment horizontal="right" wrapText="1" readingOrder="1"/>
    </xf>
    <xf numFmtId="4" fontId="195" fillId="188" borderId="195" xfId="0" applyNumberFormat="1" applyFont="1" applyFill="1" applyBorder="1" applyAlignment="1" applyProtection="1">
      <alignment horizontal="right" wrapText="1" readingOrder="1"/>
    </xf>
    <xf numFmtId="4" fontId="196" fillId="189" borderId="196" xfId="0" applyNumberFormat="1" applyFont="1" applyFill="1" applyBorder="1" applyAlignment="1" applyProtection="1">
      <alignment horizontal="right" wrapText="1" readingOrder="1"/>
    </xf>
    <xf numFmtId="4" fontId="197" fillId="190" borderId="197" xfId="0" applyNumberFormat="1" applyFont="1" applyFill="1" applyBorder="1" applyAlignment="1" applyProtection="1">
      <alignment horizontal="right" wrapText="1" readingOrder="1"/>
    </xf>
    <xf numFmtId="4" fontId="198" fillId="191" borderId="198" xfId="0" applyNumberFormat="1" applyFont="1" applyFill="1" applyBorder="1" applyAlignment="1" applyProtection="1">
      <alignment horizontal="right" wrapText="1" readingOrder="1"/>
    </xf>
    <xf numFmtId="4" fontId="199" fillId="192" borderId="199" xfId="0" applyNumberFormat="1" applyFont="1" applyFill="1" applyBorder="1" applyAlignment="1" applyProtection="1">
      <alignment horizontal="right" wrapText="1" readingOrder="1"/>
    </xf>
    <xf numFmtId="4" fontId="200" fillId="193" borderId="200" xfId="0" applyNumberFormat="1" applyFont="1" applyFill="1" applyBorder="1" applyAlignment="1" applyProtection="1">
      <alignment horizontal="right" wrapText="1" readingOrder="1"/>
    </xf>
    <xf numFmtId="4" fontId="201" fillId="194" borderId="201" xfId="0" applyNumberFormat="1" applyFont="1" applyFill="1" applyBorder="1" applyAlignment="1" applyProtection="1">
      <alignment horizontal="right" wrapText="1" readingOrder="1"/>
    </xf>
    <xf numFmtId="4" fontId="202" fillId="195" borderId="202" xfId="0" applyNumberFormat="1" applyFont="1" applyFill="1" applyBorder="1" applyAlignment="1" applyProtection="1">
      <alignment horizontal="right" wrapText="1" readingOrder="1"/>
    </xf>
    <xf numFmtId="0" fontId="203" fillId="196" borderId="203" xfId="0" applyFont="1" applyFill="1" applyBorder="1" applyAlignment="1" applyProtection="1">
      <alignment horizontal="left" vertical="top" wrapText="1" readingOrder="1"/>
    </xf>
    <xf numFmtId="0" fontId="204" fillId="197" borderId="204" xfId="0" applyFont="1" applyFill="1" applyBorder="1" applyAlignment="1" applyProtection="1">
      <alignment horizontal="left" vertical="top" wrapText="1" readingOrder="1"/>
    </xf>
    <xf numFmtId="4" fontId="205" fillId="198" borderId="205" xfId="0" applyNumberFormat="1" applyFont="1" applyFill="1" applyBorder="1" applyAlignment="1" applyProtection="1">
      <alignment horizontal="right" wrapText="1" readingOrder="1"/>
    </xf>
    <xf numFmtId="4" fontId="206" fillId="199" borderId="206" xfId="0" applyNumberFormat="1" applyFont="1" applyFill="1" applyBorder="1" applyAlignment="1" applyProtection="1">
      <alignment horizontal="right" wrapText="1" readingOrder="1"/>
    </xf>
    <xf numFmtId="4" fontId="207" fillId="200" borderId="207" xfId="0" applyNumberFormat="1" applyFont="1" applyFill="1" applyBorder="1" applyAlignment="1" applyProtection="1">
      <alignment horizontal="right" wrapText="1" readingOrder="1"/>
    </xf>
    <xf numFmtId="4" fontId="208" fillId="201" borderId="208" xfId="0" applyNumberFormat="1" applyFont="1" applyFill="1" applyBorder="1" applyAlignment="1" applyProtection="1">
      <alignment horizontal="right" wrapText="1" readingOrder="1"/>
    </xf>
    <xf numFmtId="4" fontId="209" fillId="202" borderId="209" xfId="0" applyNumberFormat="1" applyFont="1" applyFill="1" applyBorder="1" applyAlignment="1" applyProtection="1">
      <alignment horizontal="right" wrapText="1" readingOrder="1"/>
    </xf>
    <xf numFmtId="4" fontId="210" fillId="203" borderId="210" xfId="0" applyNumberFormat="1" applyFont="1" applyFill="1" applyBorder="1" applyAlignment="1" applyProtection="1">
      <alignment horizontal="right" wrapText="1" readingOrder="1"/>
    </xf>
    <xf numFmtId="4" fontId="211" fillId="204" borderId="211" xfId="0" applyNumberFormat="1" applyFont="1" applyFill="1" applyBorder="1" applyAlignment="1" applyProtection="1">
      <alignment horizontal="right" wrapText="1" readingOrder="1"/>
    </xf>
    <xf numFmtId="4" fontId="213" fillId="205" borderId="213" xfId="0" applyNumberFormat="1" applyFont="1" applyFill="1" applyBorder="1" applyAlignment="1" applyProtection="1">
      <alignment horizontal="right" wrapText="1" readingOrder="1"/>
    </xf>
    <xf numFmtId="4" fontId="214" fillId="206" borderId="214" xfId="0" applyNumberFormat="1" applyFont="1" applyFill="1" applyBorder="1" applyAlignment="1" applyProtection="1">
      <alignment horizontal="right" wrapText="1" readingOrder="1"/>
    </xf>
    <xf numFmtId="4" fontId="215" fillId="207" borderId="215" xfId="0" applyNumberFormat="1" applyFont="1" applyFill="1" applyBorder="1" applyAlignment="1" applyProtection="1">
      <alignment horizontal="right" wrapText="1" readingOrder="1"/>
    </xf>
    <xf numFmtId="4" fontId="216" fillId="208" borderId="216" xfId="0" applyNumberFormat="1" applyFont="1" applyFill="1" applyBorder="1" applyAlignment="1" applyProtection="1">
      <alignment horizontal="right" wrapText="1" readingOrder="1"/>
    </xf>
    <xf numFmtId="4" fontId="217" fillId="209" borderId="217" xfId="0" applyNumberFormat="1" applyFont="1" applyFill="1" applyBorder="1" applyAlignment="1" applyProtection="1">
      <alignment horizontal="right" wrapText="1" readingOrder="1"/>
    </xf>
    <xf numFmtId="4" fontId="218" fillId="210" borderId="218" xfId="0" applyNumberFormat="1" applyFont="1" applyFill="1" applyBorder="1" applyAlignment="1" applyProtection="1">
      <alignment horizontal="right" wrapText="1" readingOrder="1"/>
    </xf>
    <xf numFmtId="4" fontId="219" fillId="211" borderId="219" xfId="0" applyNumberFormat="1" applyFont="1" applyFill="1" applyBorder="1" applyAlignment="1" applyProtection="1">
      <alignment horizontal="right" wrapText="1" readingOrder="1"/>
    </xf>
    <xf numFmtId="4" fontId="220" fillId="212" borderId="220" xfId="0" applyNumberFormat="1" applyFont="1" applyFill="1" applyBorder="1" applyAlignment="1" applyProtection="1">
      <alignment horizontal="right" wrapText="1" readingOrder="1"/>
    </xf>
    <xf numFmtId="4" fontId="221" fillId="213" borderId="221" xfId="0" applyNumberFormat="1" applyFont="1" applyFill="1" applyBorder="1" applyAlignment="1" applyProtection="1">
      <alignment horizontal="right" wrapText="1" readingOrder="1"/>
    </xf>
    <xf numFmtId="4" fontId="222" fillId="214" borderId="222" xfId="0" applyNumberFormat="1" applyFont="1" applyFill="1" applyBorder="1" applyAlignment="1" applyProtection="1">
      <alignment horizontal="right" wrapText="1" readingOrder="1"/>
    </xf>
    <xf numFmtId="4" fontId="223" fillId="215" borderId="223" xfId="0" applyNumberFormat="1" applyFont="1" applyFill="1" applyBorder="1" applyAlignment="1" applyProtection="1">
      <alignment horizontal="right" wrapText="1" readingOrder="1"/>
    </xf>
    <xf numFmtId="4" fontId="224" fillId="216" borderId="224" xfId="0" applyNumberFormat="1" applyFont="1" applyFill="1" applyBorder="1" applyAlignment="1" applyProtection="1">
      <alignment horizontal="right" wrapText="1" readingOrder="1"/>
    </xf>
    <xf numFmtId="4" fontId="225" fillId="217" borderId="225" xfId="0" applyNumberFormat="1" applyFont="1" applyFill="1" applyBorder="1" applyAlignment="1" applyProtection="1">
      <alignment horizontal="right" wrapText="1" readingOrder="1"/>
    </xf>
    <xf numFmtId="4" fontId="226" fillId="218" borderId="226" xfId="0" applyNumberFormat="1" applyFont="1" applyFill="1" applyBorder="1" applyAlignment="1" applyProtection="1">
      <alignment horizontal="right" wrapText="1" readingOrder="1"/>
    </xf>
    <xf numFmtId="4" fontId="227" fillId="219" borderId="227" xfId="0" applyNumberFormat="1" applyFont="1" applyFill="1" applyBorder="1" applyAlignment="1" applyProtection="1">
      <alignment horizontal="right" wrapText="1" readingOrder="1"/>
    </xf>
    <xf numFmtId="0" fontId="228" fillId="220" borderId="228" xfId="0" applyFont="1" applyFill="1" applyBorder="1" applyAlignment="1" applyProtection="1">
      <alignment horizontal="left" vertical="top" wrapText="1" readingOrder="1"/>
    </xf>
    <xf numFmtId="0" fontId="229" fillId="221" borderId="229" xfId="0" applyFont="1" applyFill="1" applyBorder="1" applyAlignment="1" applyProtection="1">
      <alignment horizontal="left" vertical="top" wrapText="1" readingOrder="1"/>
    </xf>
    <xf numFmtId="4" fontId="230" fillId="222" borderId="230" xfId="0" applyNumberFormat="1" applyFont="1" applyFill="1" applyBorder="1" applyAlignment="1" applyProtection="1">
      <alignment horizontal="right" wrapText="1" readingOrder="1"/>
    </xf>
    <xf numFmtId="4" fontId="231" fillId="223" borderId="231" xfId="0" applyNumberFormat="1" applyFont="1" applyFill="1" applyBorder="1" applyAlignment="1" applyProtection="1">
      <alignment horizontal="right" wrapText="1" readingOrder="1"/>
    </xf>
    <xf numFmtId="4" fontId="232" fillId="224" borderId="232" xfId="0" applyNumberFormat="1" applyFont="1" applyFill="1" applyBorder="1" applyAlignment="1" applyProtection="1">
      <alignment horizontal="right" wrapText="1" readingOrder="1"/>
    </xf>
    <xf numFmtId="4" fontId="233" fillId="225" borderId="233" xfId="0" applyNumberFormat="1" applyFont="1" applyFill="1" applyBorder="1" applyAlignment="1" applyProtection="1">
      <alignment horizontal="right" wrapText="1" readingOrder="1"/>
    </xf>
    <xf numFmtId="4" fontId="234" fillId="226" borderId="234" xfId="0" applyNumberFormat="1" applyFont="1" applyFill="1" applyBorder="1" applyAlignment="1" applyProtection="1">
      <alignment horizontal="right" wrapText="1" readingOrder="1"/>
    </xf>
    <xf numFmtId="4" fontId="235" fillId="227" borderId="235" xfId="0" applyNumberFormat="1" applyFont="1" applyFill="1" applyBorder="1" applyAlignment="1" applyProtection="1">
      <alignment horizontal="right" wrapText="1" readingOrder="1"/>
    </xf>
    <xf numFmtId="4" fontId="236" fillId="228" borderId="236" xfId="0" applyNumberFormat="1" applyFont="1" applyFill="1" applyBorder="1" applyAlignment="1" applyProtection="1">
      <alignment horizontal="right" wrapText="1" readingOrder="1"/>
    </xf>
    <xf numFmtId="4" fontId="238" fillId="229" borderId="238" xfId="0" applyNumberFormat="1" applyFont="1" applyFill="1" applyBorder="1" applyAlignment="1" applyProtection="1">
      <alignment horizontal="right" wrapText="1" readingOrder="1"/>
    </xf>
    <xf numFmtId="4" fontId="239" fillId="230" borderId="239" xfId="0" applyNumberFormat="1" applyFont="1" applyFill="1" applyBorder="1" applyAlignment="1" applyProtection="1">
      <alignment horizontal="right" wrapText="1" readingOrder="1"/>
    </xf>
    <xf numFmtId="4" fontId="240" fillId="231" borderId="240" xfId="0" applyNumberFormat="1" applyFont="1" applyFill="1" applyBorder="1" applyAlignment="1" applyProtection="1">
      <alignment horizontal="right" wrapText="1" readingOrder="1"/>
    </xf>
    <xf numFmtId="4" fontId="241" fillId="232" borderId="241" xfId="0" applyNumberFormat="1" applyFont="1" applyFill="1" applyBorder="1" applyAlignment="1" applyProtection="1">
      <alignment horizontal="right" wrapText="1" readingOrder="1"/>
    </xf>
    <xf numFmtId="4" fontId="242" fillId="233" borderId="242" xfId="0" applyNumberFormat="1" applyFont="1" applyFill="1" applyBorder="1" applyAlignment="1" applyProtection="1">
      <alignment horizontal="right" wrapText="1" readingOrder="1"/>
    </xf>
    <xf numFmtId="4" fontId="243" fillId="234" borderId="243" xfId="0" applyNumberFormat="1" applyFont="1" applyFill="1" applyBorder="1" applyAlignment="1" applyProtection="1">
      <alignment horizontal="right" wrapText="1" readingOrder="1"/>
    </xf>
    <xf numFmtId="4" fontId="244" fillId="235" borderId="244" xfId="0" applyNumberFormat="1" applyFont="1" applyFill="1" applyBorder="1" applyAlignment="1" applyProtection="1">
      <alignment horizontal="right" wrapText="1" readingOrder="1"/>
    </xf>
    <xf numFmtId="4" fontId="245" fillId="236" borderId="245" xfId="0" applyNumberFormat="1" applyFont="1" applyFill="1" applyBorder="1" applyAlignment="1" applyProtection="1">
      <alignment horizontal="right" wrapText="1" readingOrder="1"/>
    </xf>
    <xf numFmtId="4" fontId="246" fillId="237" borderId="246" xfId="0" applyNumberFormat="1" applyFont="1" applyFill="1" applyBorder="1" applyAlignment="1" applyProtection="1">
      <alignment horizontal="right" wrapText="1" readingOrder="1"/>
    </xf>
    <xf numFmtId="4" fontId="247" fillId="238" borderId="247" xfId="0" applyNumberFormat="1" applyFont="1" applyFill="1" applyBorder="1" applyAlignment="1" applyProtection="1">
      <alignment horizontal="right" wrapText="1" readingOrder="1"/>
    </xf>
    <xf numFmtId="4" fontId="248" fillId="239" borderId="248" xfId="0" applyNumberFormat="1" applyFont="1" applyFill="1" applyBorder="1" applyAlignment="1" applyProtection="1">
      <alignment horizontal="right" wrapText="1" readingOrder="1"/>
    </xf>
    <xf numFmtId="4" fontId="249" fillId="240" borderId="249" xfId="0" applyNumberFormat="1" applyFont="1" applyFill="1" applyBorder="1" applyAlignment="1" applyProtection="1">
      <alignment horizontal="right" wrapText="1" readingOrder="1"/>
    </xf>
    <xf numFmtId="4" fontId="250" fillId="241" borderId="250" xfId="0" applyNumberFormat="1" applyFont="1" applyFill="1" applyBorder="1" applyAlignment="1" applyProtection="1">
      <alignment horizontal="right" wrapText="1" readingOrder="1"/>
    </xf>
    <xf numFmtId="4" fontId="251" fillId="242" borderId="251" xfId="0" applyNumberFormat="1" applyFont="1" applyFill="1" applyBorder="1" applyAlignment="1" applyProtection="1">
      <alignment horizontal="right" wrapText="1" readingOrder="1"/>
    </xf>
    <xf numFmtId="165" fontId="252" fillId="243" borderId="252" xfId="0" applyNumberFormat="1" applyFont="1" applyFill="1" applyBorder="1" applyAlignment="1" applyProtection="1">
      <alignment horizontal="right" wrapText="1" readingOrder="1"/>
    </xf>
    <xf numFmtId="0" fontId="253" fillId="244" borderId="253" xfId="0" applyFont="1" applyFill="1" applyBorder="1" applyAlignment="1" applyProtection="1">
      <alignment horizontal="left" vertical="top" wrapText="1" readingOrder="1"/>
    </xf>
    <xf numFmtId="0" fontId="254" fillId="245" borderId="254" xfId="0" applyFont="1" applyFill="1" applyBorder="1" applyAlignment="1" applyProtection="1">
      <alignment horizontal="left" vertical="top" wrapText="1" readingOrder="1"/>
    </xf>
    <xf numFmtId="4" fontId="255" fillId="246" borderId="255" xfId="0" applyNumberFormat="1" applyFont="1" applyFill="1" applyBorder="1" applyAlignment="1" applyProtection="1">
      <alignment horizontal="right" wrapText="1" readingOrder="1"/>
    </xf>
    <xf numFmtId="4" fontId="256" fillId="247" borderId="256" xfId="0" applyNumberFormat="1" applyFont="1" applyFill="1" applyBorder="1" applyAlignment="1" applyProtection="1">
      <alignment horizontal="right" wrapText="1" readingOrder="1"/>
    </xf>
    <xf numFmtId="4" fontId="257" fillId="248" borderId="257" xfId="0" applyNumberFormat="1" applyFont="1" applyFill="1" applyBorder="1" applyAlignment="1" applyProtection="1">
      <alignment horizontal="right" wrapText="1" readingOrder="1"/>
    </xf>
    <xf numFmtId="4" fontId="258" fillId="249" borderId="258" xfId="0" applyNumberFormat="1" applyFont="1" applyFill="1" applyBorder="1" applyAlignment="1" applyProtection="1">
      <alignment horizontal="right" wrapText="1" readingOrder="1"/>
    </xf>
    <xf numFmtId="4" fontId="259" fillId="250" borderId="259" xfId="0" applyNumberFormat="1" applyFont="1" applyFill="1" applyBorder="1" applyAlignment="1" applyProtection="1">
      <alignment horizontal="right" wrapText="1" readingOrder="1"/>
    </xf>
    <xf numFmtId="4" fontId="260" fillId="251" borderId="260" xfId="0" applyNumberFormat="1" applyFont="1" applyFill="1" applyBorder="1" applyAlignment="1" applyProtection="1">
      <alignment horizontal="right" wrapText="1" readingOrder="1"/>
    </xf>
    <xf numFmtId="4" fontId="261" fillId="252" borderId="261" xfId="0" applyNumberFormat="1" applyFont="1" applyFill="1" applyBorder="1" applyAlignment="1" applyProtection="1">
      <alignment horizontal="right" wrapText="1" readingOrder="1"/>
    </xf>
    <xf numFmtId="4" fontId="263" fillId="253" borderId="263" xfId="0" applyNumberFormat="1" applyFont="1" applyFill="1" applyBorder="1" applyAlignment="1" applyProtection="1">
      <alignment horizontal="right" wrapText="1" readingOrder="1"/>
    </xf>
    <xf numFmtId="4" fontId="264" fillId="254" borderId="264" xfId="0" applyNumberFormat="1" applyFont="1" applyFill="1" applyBorder="1" applyAlignment="1" applyProtection="1">
      <alignment horizontal="right" wrapText="1" readingOrder="1"/>
    </xf>
    <xf numFmtId="4" fontId="265" fillId="255" borderId="265" xfId="0" applyNumberFormat="1" applyFont="1" applyFill="1" applyBorder="1" applyAlignment="1" applyProtection="1">
      <alignment horizontal="right" wrapText="1" readingOrder="1"/>
    </xf>
    <xf numFmtId="4" fontId="266" fillId="256" borderId="266" xfId="0" applyNumberFormat="1" applyFont="1" applyFill="1" applyBorder="1" applyAlignment="1" applyProtection="1">
      <alignment horizontal="right" wrapText="1" readingOrder="1"/>
    </xf>
    <xf numFmtId="4" fontId="267" fillId="257" borderId="267" xfId="0" applyNumberFormat="1" applyFont="1" applyFill="1" applyBorder="1" applyAlignment="1" applyProtection="1">
      <alignment horizontal="right" wrapText="1" readingOrder="1"/>
    </xf>
    <xf numFmtId="4" fontId="268" fillId="258" borderId="268" xfId="0" applyNumberFormat="1" applyFont="1" applyFill="1" applyBorder="1" applyAlignment="1" applyProtection="1">
      <alignment horizontal="right" wrapText="1" readingOrder="1"/>
    </xf>
    <xf numFmtId="4" fontId="269" fillId="259" borderId="269" xfId="0" applyNumberFormat="1" applyFont="1" applyFill="1" applyBorder="1" applyAlignment="1" applyProtection="1">
      <alignment horizontal="right" wrapText="1" readingOrder="1"/>
    </xf>
    <xf numFmtId="4" fontId="270" fillId="260" borderId="270" xfId="0" applyNumberFormat="1" applyFont="1" applyFill="1" applyBorder="1" applyAlignment="1" applyProtection="1">
      <alignment horizontal="right" wrapText="1" readingOrder="1"/>
    </xf>
    <xf numFmtId="4" fontId="271" fillId="261" borderId="271" xfId="0" applyNumberFormat="1" applyFont="1" applyFill="1" applyBorder="1" applyAlignment="1" applyProtection="1">
      <alignment horizontal="right" wrapText="1" readingOrder="1"/>
    </xf>
    <xf numFmtId="4" fontId="272" fillId="262" borderId="272" xfId="0" applyNumberFormat="1" applyFont="1" applyFill="1" applyBorder="1" applyAlignment="1" applyProtection="1">
      <alignment horizontal="right" wrapText="1" readingOrder="1"/>
    </xf>
    <xf numFmtId="4" fontId="273" fillId="263" borderId="273" xfId="0" applyNumberFormat="1" applyFont="1" applyFill="1" applyBorder="1" applyAlignment="1" applyProtection="1">
      <alignment horizontal="right" wrapText="1" readingOrder="1"/>
    </xf>
    <xf numFmtId="4" fontId="274" fillId="264" borderId="274" xfId="0" applyNumberFormat="1" applyFont="1" applyFill="1" applyBorder="1" applyAlignment="1" applyProtection="1">
      <alignment horizontal="right" wrapText="1" readingOrder="1"/>
    </xf>
    <xf numFmtId="165" fontId="275" fillId="265" borderId="275" xfId="0" applyNumberFormat="1" applyFont="1" applyFill="1" applyBorder="1" applyAlignment="1" applyProtection="1">
      <alignment horizontal="right" wrapText="1" readingOrder="1"/>
    </xf>
    <xf numFmtId="165" fontId="276" fillId="266" borderId="276" xfId="0" applyNumberFormat="1" applyFont="1" applyFill="1" applyBorder="1" applyAlignment="1" applyProtection="1">
      <alignment horizontal="right" wrapText="1" readingOrder="1"/>
    </xf>
    <xf numFmtId="165" fontId="277" fillId="267" borderId="277" xfId="0" applyNumberFormat="1" applyFont="1" applyFill="1" applyBorder="1" applyAlignment="1" applyProtection="1">
      <alignment horizontal="right" wrapText="1" readingOrder="1"/>
    </xf>
    <xf numFmtId="0" fontId="278" fillId="268" borderId="278" xfId="0" applyFont="1" applyFill="1" applyBorder="1" applyAlignment="1" applyProtection="1">
      <alignment horizontal="left" vertical="top" wrapText="1" readingOrder="1"/>
    </xf>
    <xf numFmtId="0" fontId="279" fillId="269" borderId="279" xfId="0" applyFont="1" applyFill="1" applyBorder="1" applyAlignment="1" applyProtection="1">
      <alignment horizontal="left" vertical="top" wrapText="1" readingOrder="1"/>
    </xf>
    <xf numFmtId="4" fontId="280" fillId="270" borderId="280" xfId="0" applyNumberFormat="1" applyFont="1" applyFill="1" applyBorder="1" applyAlignment="1" applyProtection="1">
      <alignment horizontal="right" wrapText="1" readingOrder="1"/>
    </xf>
    <xf numFmtId="4" fontId="281" fillId="271" borderId="281" xfId="0" applyNumberFormat="1" applyFont="1" applyFill="1" applyBorder="1" applyAlignment="1" applyProtection="1">
      <alignment horizontal="right" wrapText="1" readingOrder="1"/>
    </xf>
    <xf numFmtId="4" fontId="282" fillId="272" borderId="282" xfId="0" applyNumberFormat="1" applyFont="1" applyFill="1" applyBorder="1" applyAlignment="1" applyProtection="1">
      <alignment horizontal="right" wrapText="1" readingOrder="1"/>
    </xf>
    <xf numFmtId="4" fontId="283" fillId="273" borderId="283" xfId="0" applyNumberFormat="1" applyFont="1" applyFill="1" applyBorder="1" applyAlignment="1" applyProtection="1">
      <alignment horizontal="right" wrapText="1" readingOrder="1"/>
    </xf>
    <xf numFmtId="4" fontId="284" fillId="274" borderId="284" xfId="0" applyNumberFormat="1" applyFont="1" applyFill="1" applyBorder="1" applyAlignment="1" applyProtection="1">
      <alignment horizontal="right" wrapText="1" readingOrder="1"/>
    </xf>
    <xf numFmtId="4" fontId="285" fillId="275" borderId="285" xfId="0" applyNumberFormat="1" applyFont="1" applyFill="1" applyBorder="1" applyAlignment="1" applyProtection="1">
      <alignment horizontal="right" wrapText="1" readingOrder="1"/>
    </xf>
    <xf numFmtId="4" fontId="286" fillId="276" borderId="286" xfId="0" applyNumberFormat="1" applyFont="1" applyFill="1" applyBorder="1" applyAlignment="1" applyProtection="1">
      <alignment horizontal="right" wrapText="1" readingOrder="1"/>
    </xf>
    <xf numFmtId="4" fontId="288" fillId="277" borderId="288" xfId="0" applyNumberFormat="1" applyFont="1" applyFill="1" applyBorder="1" applyAlignment="1" applyProtection="1">
      <alignment horizontal="right" wrapText="1" readingOrder="1"/>
    </xf>
    <xf numFmtId="4" fontId="289" fillId="278" borderId="289" xfId="0" applyNumberFormat="1" applyFont="1" applyFill="1" applyBorder="1" applyAlignment="1" applyProtection="1">
      <alignment horizontal="right" wrapText="1" readingOrder="1"/>
    </xf>
    <xf numFmtId="4" fontId="290" fillId="279" borderId="290" xfId="0" applyNumberFormat="1" applyFont="1" applyFill="1" applyBorder="1" applyAlignment="1" applyProtection="1">
      <alignment horizontal="right" wrapText="1" readingOrder="1"/>
    </xf>
    <xf numFmtId="4" fontId="291" fillId="280" borderId="291" xfId="0" applyNumberFormat="1" applyFont="1" applyFill="1" applyBorder="1" applyAlignment="1" applyProtection="1">
      <alignment horizontal="right" wrapText="1" readingOrder="1"/>
    </xf>
    <xf numFmtId="4" fontId="292" fillId="281" borderId="292" xfId="0" applyNumberFormat="1" applyFont="1" applyFill="1" applyBorder="1" applyAlignment="1" applyProtection="1">
      <alignment horizontal="right" wrapText="1" readingOrder="1"/>
    </xf>
    <xf numFmtId="4" fontId="293" fillId="282" borderId="293" xfId="0" applyNumberFormat="1" applyFont="1" applyFill="1" applyBorder="1" applyAlignment="1" applyProtection="1">
      <alignment horizontal="right" wrapText="1" readingOrder="1"/>
    </xf>
    <xf numFmtId="4" fontId="294" fillId="283" borderId="294" xfId="0" applyNumberFormat="1" applyFont="1" applyFill="1" applyBorder="1" applyAlignment="1" applyProtection="1">
      <alignment horizontal="right" wrapText="1" readingOrder="1"/>
    </xf>
    <xf numFmtId="4" fontId="295" fillId="284" borderId="295" xfId="0" applyNumberFormat="1" applyFont="1" applyFill="1" applyBorder="1" applyAlignment="1" applyProtection="1">
      <alignment horizontal="right" wrapText="1" readingOrder="1"/>
    </xf>
    <xf numFmtId="4" fontId="296" fillId="285" borderId="296" xfId="0" applyNumberFormat="1" applyFont="1" applyFill="1" applyBorder="1" applyAlignment="1" applyProtection="1">
      <alignment horizontal="right" wrapText="1" readingOrder="1"/>
    </xf>
    <xf numFmtId="4" fontId="297" fillId="286" borderId="297" xfId="0" applyNumberFormat="1" applyFont="1" applyFill="1" applyBorder="1" applyAlignment="1" applyProtection="1">
      <alignment horizontal="right" wrapText="1" readingOrder="1"/>
    </xf>
    <xf numFmtId="4" fontId="298" fillId="287" borderId="298" xfId="0" applyNumberFormat="1" applyFont="1" applyFill="1" applyBorder="1" applyAlignment="1" applyProtection="1">
      <alignment horizontal="right" wrapText="1" readingOrder="1"/>
    </xf>
    <xf numFmtId="4" fontId="299" fillId="288" borderId="299" xfId="0" applyNumberFormat="1" applyFont="1" applyFill="1" applyBorder="1" applyAlignment="1" applyProtection="1">
      <alignment horizontal="right" wrapText="1" readingOrder="1"/>
    </xf>
    <xf numFmtId="4" fontId="300" fillId="289" borderId="300" xfId="0" applyNumberFormat="1" applyFont="1" applyFill="1" applyBorder="1" applyAlignment="1" applyProtection="1">
      <alignment horizontal="right" wrapText="1" readingOrder="1"/>
    </xf>
    <xf numFmtId="4" fontId="301" fillId="290" borderId="301" xfId="0" applyNumberFormat="1" applyFont="1" applyFill="1" applyBorder="1" applyAlignment="1" applyProtection="1">
      <alignment horizontal="right" wrapText="1" readingOrder="1"/>
    </xf>
    <xf numFmtId="165" fontId="302" fillId="291" borderId="302" xfId="0" applyNumberFormat="1" applyFont="1" applyFill="1" applyBorder="1" applyAlignment="1" applyProtection="1">
      <alignment horizontal="right" wrapText="1" readingOrder="1"/>
    </xf>
    <xf numFmtId="0" fontId="303" fillId="292" borderId="303" xfId="0" applyFont="1" applyFill="1" applyBorder="1" applyAlignment="1" applyProtection="1">
      <alignment horizontal="left" vertical="top" wrapText="1" readingOrder="1"/>
    </xf>
    <xf numFmtId="0" fontId="304" fillId="293" borderId="304" xfId="0" applyFont="1" applyFill="1" applyBorder="1" applyAlignment="1" applyProtection="1">
      <alignment horizontal="left" vertical="top" wrapText="1" readingOrder="1"/>
    </xf>
    <xf numFmtId="4" fontId="305" fillId="294" borderId="305" xfId="0" applyNumberFormat="1" applyFont="1" applyFill="1" applyBorder="1" applyAlignment="1" applyProtection="1">
      <alignment horizontal="right" wrapText="1" readingOrder="1"/>
    </xf>
    <xf numFmtId="4" fontId="306" fillId="295" borderId="306" xfId="0" applyNumberFormat="1" applyFont="1" applyFill="1" applyBorder="1" applyAlignment="1" applyProtection="1">
      <alignment horizontal="right" wrapText="1" readingOrder="1"/>
    </xf>
    <xf numFmtId="4" fontId="307" fillId="296" borderId="307" xfId="0" applyNumberFormat="1" applyFont="1" applyFill="1" applyBorder="1" applyAlignment="1" applyProtection="1">
      <alignment horizontal="right" wrapText="1" readingOrder="1"/>
    </xf>
    <xf numFmtId="4" fontId="308" fillId="297" borderId="308" xfId="0" applyNumberFormat="1" applyFont="1" applyFill="1" applyBorder="1" applyAlignment="1" applyProtection="1">
      <alignment horizontal="right" wrapText="1" readingOrder="1"/>
    </xf>
    <xf numFmtId="4" fontId="309" fillId="298" borderId="309" xfId="0" applyNumberFormat="1" applyFont="1" applyFill="1" applyBorder="1" applyAlignment="1" applyProtection="1">
      <alignment horizontal="right" wrapText="1" readingOrder="1"/>
    </xf>
    <xf numFmtId="4" fontId="310" fillId="299" borderId="310" xfId="0" applyNumberFormat="1" applyFont="1" applyFill="1" applyBorder="1" applyAlignment="1" applyProtection="1">
      <alignment horizontal="right" wrapText="1" readingOrder="1"/>
    </xf>
    <xf numFmtId="4" fontId="311" fillId="300" borderId="311" xfId="0" applyNumberFormat="1" applyFont="1" applyFill="1" applyBorder="1" applyAlignment="1" applyProtection="1">
      <alignment horizontal="right" wrapText="1" readingOrder="1"/>
    </xf>
    <xf numFmtId="4" fontId="313" fillId="301" borderId="313" xfId="0" applyNumberFormat="1" applyFont="1" applyFill="1" applyBorder="1" applyAlignment="1" applyProtection="1">
      <alignment horizontal="right" wrapText="1" readingOrder="1"/>
    </xf>
    <xf numFmtId="4" fontId="314" fillId="302" borderId="314" xfId="0" applyNumberFormat="1" applyFont="1" applyFill="1" applyBorder="1" applyAlignment="1" applyProtection="1">
      <alignment horizontal="right" wrapText="1" readingOrder="1"/>
    </xf>
    <xf numFmtId="4" fontId="315" fillId="303" borderId="315" xfId="0" applyNumberFormat="1" applyFont="1" applyFill="1" applyBorder="1" applyAlignment="1" applyProtection="1">
      <alignment horizontal="right" wrapText="1" readingOrder="1"/>
    </xf>
    <xf numFmtId="4" fontId="316" fillId="304" borderId="316" xfId="0" applyNumberFormat="1" applyFont="1" applyFill="1" applyBorder="1" applyAlignment="1" applyProtection="1">
      <alignment horizontal="right" wrapText="1" readingOrder="1"/>
    </xf>
    <xf numFmtId="4" fontId="317" fillId="305" borderId="317" xfId="0" applyNumberFormat="1" applyFont="1" applyFill="1" applyBorder="1" applyAlignment="1" applyProtection="1">
      <alignment horizontal="right" wrapText="1" readingOrder="1"/>
    </xf>
    <xf numFmtId="4" fontId="318" fillId="306" borderId="318" xfId="0" applyNumberFormat="1" applyFont="1" applyFill="1" applyBorder="1" applyAlignment="1" applyProtection="1">
      <alignment horizontal="right" wrapText="1" readingOrder="1"/>
    </xf>
    <xf numFmtId="4" fontId="319" fillId="307" borderId="319" xfId="0" applyNumberFormat="1" applyFont="1" applyFill="1" applyBorder="1" applyAlignment="1" applyProtection="1">
      <alignment horizontal="right" wrapText="1" readingOrder="1"/>
    </xf>
    <xf numFmtId="4" fontId="320" fillId="308" borderId="320" xfId="0" applyNumberFormat="1" applyFont="1" applyFill="1" applyBorder="1" applyAlignment="1" applyProtection="1">
      <alignment horizontal="right" wrapText="1" readingOrder="1"/>
    </xf>
    <xf numFmtId="4" fontId="321" fillId="309" borderId="321" xfId="0" applyNumberFormat="1" applyFont="1" applyFill="1" applyBorder="1" applyAlignment="1" applyProtection="1">
      <alignment horizontal="right" wrapText="1" readingOrder="1"/>
    </xf>
    <xf numFmtId="4" fontId="322" fillId="310" borderId="322" xfId="0" applyNumberFormat="1" applyFont="1" applyFill="1" applyBorder="1" applyAlignment="1" applyProtection="1">
      <alignment horizontal="right" wrapText="1" readingOrder="1"/>
    </xf>
    <xf numFmtId="4" fontId="323" fillId="311" borderId="323" xfId="0" applyNumberFormat="1" applyFont="1" applyFill="1" applyBorder="1" applyAlignment="1" applyProtection="1">
      <alignment horizontal="right" wrapText="1" readingOrder="1"/>
    </xf>
    <xf numFmtId="4" fontId="324" fillId="312" borderId="324" xfId="0" applyNumberFormat="1" applyFont="1" applyFill="1" applyBorder="1" applyAlignment="1" applyProtection="1">
      <alignment horizontal="right" wrapText="1" readingOrder="1"/>
    </xf>
    <xf numFmtId="4" fontId="325" fillId="313" borderId="325" xfId="0" applyNumberFormat="1" applyFont="1" applyFill="1" applyBorder="1" applyAlignment="1" applyProtection="1">
      <alignment horizontal="right" wrapText="1" readingOrder="1"/>
    </xf>
    <xf numFmtId="4" fontId="326" fillId="314" borderId="326" xfId="0" applyNumberFormat="1" applyFont="1" applyFill="1" applyBorder="1" applyAlignment="1" applyProtection="1">
      <alignment horizontal="right" wrapText="1" readingOrder="1"/>
    </xf>
    <xf numFmtId="4" fontId="327" fillId="315" borderId="327" xfId="0" applyNumberFormat="1" applyFont="1" applyFill="1" applyBorder="1" applyAlignment="1" applyProtection="1">
      <alignment horizontal="right" wrapText="1" readingOrder="1"/>
    </xf>
    <xf numFmtId="0" fontId="328" fillId="316" borderId="328" xfId="0" applyFont="1" applyFill="1" applyBorder="1" applyAlignment="1" applyProtection="1">
      <alignment horizontal="left" vertical="top" wrapText="1" readingOrder="1"/>
    </xf>
    <xf numFmtId="0" fontId="329" fillId="317" borderId="329" xfId="0" applyFont="1" applyFill="1" applyBorder="1" applyAlignment="1" applyProtection="1">
      <alignment horizontal="left" vertical="top" wrapText="1" readingOrder="1"/>
    </xf>
    <xf numFmtId="4" fontId="330" fillId="318" borderId="330" xfId="0" applyNumberFormat="1" applyFont="1" applyFill="1" applyBorder="1" applyAlignment="1" applyProtection="1">
      <alignment horizontal="right" wrapText="1" readingOrder="1"/>
    </xf>
    <xf numFmtId="4" fontId="331" fillId="319" borderId="331" xfId="0" applyNumberFormat="1" applyFont="1" applyFill="1" applyBorder="1" applyAlignment="1" applyProtection="1">
      <alignment horizontal="right" wrapText="1" readingOrder="1"/>
    </xf>
    <xf numFmtId="4" fontId="332" fillId="320" borderId="332" xfId="0" applyNumberFormat="1" applyFont="1" applyFill="1" applyBorder="1" applyAlignment="1" applyProtection="1">
      <alignment horizontal="right" wrapText="1" readingOrder="1"/>
    </xf>
    <xf numFmtId="4" fontId="333" fillId="321" borderId="333" xfId="0" applyNumberFormat="1" applyFont="1" applyFill="1" applyBorder="1" applyAlignment="1" applyProtection="1">
      <alignment horizontal="right" wrapText="1" readingOrder="1"/>
    </xf>
    <xf numFmtId="4" fontId="334" fillId="322" borderId="334" xfId="0" applyNumberFormat="1" applyFont="1" applyFill="1" applyBorder="1" applyAlignment="1" applyProtection="1">
      <alignment horizontal="right" wrapText="1" readingOrder="1"/>
    </xf>
    <xf numFmtId="4" fontId="335" fillId="323" borderId="335" xfId="0" applyNumberFormat="1" applyFont="1" applyFill="1" applyBorder="1" applyAlignment="1" applyProtection="1">
      <alignment horizontal="right" wrapText="1" readingOrder="1"/>
    </xf>
    <xf numFmtId="4" fontId="336" fillId="324" borderId="336" xfId="0" applyNumberFormat="1" applyFont="1" applyFill="1" applyBorder="1" applyAlignment="1" applyProtection="1">
      <alignment horizontal="right" wrapText="1" readingOrder="1"/>
    </xf>
    <xf numFmtId="4" fontId="338" fillId="325" borderId="338" xfId="0" applyNumberFormat="1" applyFont="1" applyFill="1" applyBorder="1" applyAlignment="1" applyProtection="1">
      <alignment horizontal="right" wrapText="1" readingOrder="1"/>
    </xf>
    <xf numFmtId="4" fontId="339" fillId="326" borderId="339" xfId="0" applyNumberFormat="1" applyFont="1" applyFill="1" applyBorder="1" applyAlignment="1" applyProtection="1">
      <alignment horizontal="right" wrapText="1" readingOrder="1"/>
    </xf>
    <xf numFmtId="4" fontId="340" fillId="327" borderId="340" xfId="0" applyNumberFormat="1" applyFont="1" applyFill="1" applyBorder="1" applyAlignment="1" applyProtection="1">
      <alignment horizontal="right" wrapText="1" readingOrder="1"/>
    </xf>
    <xf numFmtId="4" fontId="341" fillId="328" borderId="341" xfId="0" applyNumberFormat="1" applyFont="1" applyFill="1" applyBorder="1" applyAlignment="1" applyProtection="1">
      <alignment horizontal="right" wrapText="1" readingOrder="1"/>
    </xf>
    <xf numFmtId="4" fontId="342" fillId="329" borderId="342" xfId="0" applyNumberFormat="1" applyFont="1" applyFill="1" applyBorder="1" applyAlignment="1" applyProtection="1">
      <alignment horizontal="right" wrapText="1" readingOrder="1"/>
    </xf>
    <xf numFmtId="4" fontId="343" fillId="330" borderId="343" xfId="0" applyNumberFormat="1" applyFont="1" applyFill="1" applyBorder="1" applyAlignment="1" applyProtection="1">
      <alignment horizontal="right" wrapText="1" readingOrder="1"/>
    </xf>
    <xf numFmtId="4" fontId="344" fillId="331" borderId="344" xfId="0" applyNumberFormat="1" applyFont="1" applyFill="1" applyBorder="1" applyAlignment="1" applyProtection="1">
      <alignment horizontal="right" wrapText="1" readingOrder="1"/>
    </xf>
    <xf numFmtId="4" fontId="345" fillId="332" borderId="345" xfId="0" applyNumberFormat="1" applyFont="1" applyFill="1" applyBorder="1" applyAlignment="1" applyProtection="1">
      <alignment horizontal="right" wrapText="1" readingOrder="1"/>
    </xf>
    <xf numFmtId="4" fontId="346" fillId="333" borderId="346" xfId="0" applyNumberFormat="1" applyFont="1" applyFill="1" applyBorder="1" applyAlignment="1" applyProtection="1">
      <alignment horizontal="right" wrapText="1" readingOrder="1"/>
    </xf>
    <xf numFmtId="4" fontId="347" fillId="334" borderId="347" xfId="0" applyNumberFormat="1" applyFont="1" applyFill="1" applyBorder="1" applyAlignment="1" applyProtection="1">
      <alignment horizontal="right" wrapText="1" readingOrder="1"/>
    </xf>
    <xf numFmtId="4" fontId="348" fillId="335" borderId="348" xfId="0" applyNumberFormat="1" applyFont="1" applyFill="1" applyBorder="1" applyAlignment="1" applyProtection="1">
      <alignment horizontal="right" wrapText="1" readingOrder="1"/>
    </xf>
    <xf numFmtId="4" fontId="349" fillId="336" borderId="349" xfId="0" applyNumberFormat="1" applyFont="1" applyFill="1" applyBorder="1" applyAlignment="1" applyProtection="1">
      <alignment horizontal="right" wrapText="1" readingOrder="1"/>
    </xf>
    <xf numFmtId="4" fontId="350" fillId="337" borderId="350" xfId="0" applyNumberFormat="1" applyFont="1" applyFill="1" applyBorder="1" applyAlignment="1" applyProtection="1">
      <alignment horizontal="right" wrapText="1" readingOrder="1"/>
    </xf>
    <xf numFmtId="4" fontId="351" fillId="338" borderId="351" xfId="0" applyNumberFormat="1" applyFont="1" applyFill="1" applyBorder="1" applyAlignment="1" applyProtection="1">
      <alignment horizontal="right" wrapText="1" readingOrder="1"/>
    </xf>
    <xf numFmtId="4" fontId="352" fillId="339" borderId="352" xfId="0" applyNumberFormat="1" applyFont="1" applyFill="1" applyBorder="1" applyAlignment="1" applyProtection="1">
      <alignment horizontal="right" wrapText="1" readingOrder="1"/>
    </xf>
    <xf numFmtId="0" fontId="353" fillId="340" borderId="353" xfId="0" applyFont="1" applyFill="1" applyBorder="1" applyAlignment="1" applyProtection="1">
      <alignment horizontal="left" vertical="top" wrapText="1" readingOrder="1"/>
    </xf>
    <xf numFmtId="0" fontId="354" fillId="341" borderId="354" xfId="0" applyFont="1" applyFill="1" applyBorder="1" applyAlignment="1" applyProtection="1">
      <alignment horizontal="left" vertical="top" wrapText="1" readingOrder="1"/>
    </xf>
    <xf numFmtId="4" fontId="355" fillId="342" borderId="355" xfId="0" applyNumberFormat="1" applyFont="1" applyFill="1" applyBorder="1" applyAlignment="1" applyProtection="1">
      <alignment horizontal="right" wrapText="1" readingOrder="1"/>
    </xf>
    <xf numFmtId="4" fontId="356" fillId="343" borderId="356" xfId="0" applyNumberFormat="1" applyFont="1" applyFill="1" applyBorder="1" applyAlignment="1" applyProtection="1">
      <alignment horizontal="right" wrapText="1" readingOrder="1"/>
    </xf>
    <xf numFmtId="4" fontId="357" fillId="344" borderId="357" xfId="0" applyNumberFormat="1" applyFont="1" applyFill="1" applyBorder="1" applyAlignment="1" applyProtection="1">
      <alignment horizontal="right" wrapText="1" readingOrder="1"/>
    </xf>
    <xf numFmtId="4" fontId="358" fillId="345" borderId="358" xfId="0" applyNumberFormat="1" applyFont="1" applyFill="1" applyBorder="1" applyAlignment="1" applyProtection="1">
      <alignment horizontal="right" wrapText="1" readingOrder="1"/>
    </xf>
    <xf numFmtId="4" fontId="359" fillId="346" borderId="359" xfId="0" applyNumberFormat="1" applyFont="1" applyFill="1" applyBorder="1" applyAlignment="1" applyProtection="1">
      <alignment horizontal="right" wrapText="1" readingOrder="1"/>
    </xf>
    <xf numFmtId="4" fontId="360" fillId="347" borderId="360" xfId="0" applyNumberFormat="1" applyFont="1" applyFill="1" applyBorder="1" applyAlignment="1" applyProtection="1">
      <alignment horizontal="right" wrapText="1" readingOrder="1"/>
    </xf>
    <xf numFmtId="4" fontId="361" fillId="348" borderId="361" xfId="0" applyNumberFormat="1" applyFont="1" applyFill="1" applyBorder="1" applyAlignment="1" applyProtection="1">
      <alignment horizontal="right" wrapText="1" readingOrder="1"/>
    </xf>
    <xf numFmtId="4" fontId="363" fillId="349" borderId="363" xfId="0" applyNumberFormat="1" applyFont="1" applyFill="1" applyBorder="1" applyAlignment="1" applyProtection="1">
      <alignment horizontal="right" wrapText="1" readingOrder="1"/>
    </xf>
    <xf numFmtId="4" fontId="364" fillId="350" borderId="364" xfId="0" applyNumberFormat="1" applyFont="1" applyFill="1" applyBorder="1" applyAlignment="1" applyProtection="1">
      <alignment horizontal="right" wrapText="1" readingOrder="1"/>
    </xf>
    <xf numFmtId="4" fontId="365" fillId="351" borderId="365" xfId="0" applyNumberFormat="1" applyFont="1" applyFill="1" applyBorder="1" applyAlignment="1" applyProtection="1">
      <alignment horizontal="right" wrapText="1" readingOrder="1"/>
    </xf>
    <xf numFmtId="4" fontId="366" fillId="352" borderId="366" xfId="0" applyNumberFormat="1" applyFont="1" applyFill="1" applyBorder="1" applyAlignment="1" applyProtection="1">
      <alignment horizontal="right" wrapText="1" readingOrder="1"/>
    </xf>
    <xf numFmtId="4" fontId="367" fillId="353" borderId="367" xfId="0" applyNumberFormat="1" applyFont="1" applyFill="1" applyBorder="1" applyAlignment="1" applyProtection="1">
      <alignment horizontal="right" wrapText="1" readingOrder="1"/>
    </xf>
    <xf numFmtId="4" fontId="368" fillId="354" borderId="368" xfId="0" applyNumberFormat="1" applyFont="1" applyFill="1" applyBorder="1" applyAlignment="1" applyProtection="1">
      <alignment horizontal="right" wrapText="1" readingOrder="1"/>
    </xf>
    <xf numFmtId="4" fontId="369" fillId="355" borderId="369" xfId="0" applyNumberFormat="1" applyFont="1" applyFill="1" applyBorder="1" applyAlignment="1" applyProtection="1">
      <alignment horizontal="right" wrapText="1" readingOrder="1"/>
    </xf>
    <xf numFmtId="4" fontId="370" fillId="356" borderId="370" xfId="0" applyNumberFormat="1" applyFont="1" applyFill="1" applyBorder="1" applyAlignment="1" applyProtection="1">
      <alignment horizontal="right" wrapText="1" readingOrder="1"/>
    </xf>
    <xf numFmtId="4" fontId="371" fillId="357" borderId="371" xfId="0" applyNumberFormat="1" applyFont="1" applyFill="1" applyBorder="1" applyAlignment="1" applyProtection="1">
      <alignment horizontal="right" wrapText="1" readingOrder="1"/>
    </xf>
    <xf numFmtId="4" fontId="372" fillId="358" borderId="372" xfId="0" applyNumberFormat="1" applyFont="1" applyFill="1" applyBorder="1" applyAlignment="1" applyProtection="1">
      <alignment horizontal="right" wrapText="1" readingOrder="1"/>
    </xf>
    <xf numFmtId="4" fontId="373" fillId="359" borderId="373" xfId="0" applyNumberFormat="1" applyFont="1" applyFill="1" applyBorder="1" applyAlignment="1" applyProtection="1">
      <alignment horizontal="right" wrapText="1" readingOrder="1"/>
    </xf>
    <xf numFmtId="4" fontId="374" fillId="360" borderId="374" xfId="0" applyNumberFormat="1" applyFont="1" applyFill="1" applyBorder="1" applyAlignment="1" applyProtection="1">
      <alignment horizontal="right" wrapText="1" readingOrder="1"/>
    </xf>
    <xf numFmtId="4" fontId="375" fillId="361" borderId="375" xfId="0" applyNumberFormat="1" applyFont="1" applyFill="1" applyBorder="1" applyAlignment="1" applyProtection="1">
      <alignment horizontal="right" wrapText="1" readingOrder="1"/>
    </xf>
    <xf numFmtId="4" fontId="376" fillId="362" borderId="376" xfId="0" applyNumberFormat="1" applyFont="1" applyFill="1" applyBorder="1" applyAlignment="1" applyProtection="1">
      <alignment horizontal="right" wrapText="1" readingOrder="1"/>
    </xf>
    <xf numFmtId="4" fontId="377" fillId="363" borderId="377" xfId="0" applyNumberFormat="1" applyFont="1" applyFill="1" applyBorder="1" applyAlignment="1" applyProtection="1">
      <alignment horizontal="right" wrapText="1" readingOrder="1"/>
    </xf>
    <xf numFmtId="0" fontId="378" fillId="364" borderId="378" xfId="0" applyFont="1" applyFill="1" applyBorder="1" applyAlignment="1" applyProtection="1">
      <alignment horizontal="left" vertical="top" wrapText="1" readingOrder="1"/>
    </xf>
    <xf numFmtId="0" fontId="379" fillId="365" borderId="379" xfId="0" applyFont="1" applyFill="1" applyBorder="1" applyAlignment="1" applyProtection="1">
      <alignment horizontal="left" vertical="top" wrapText="1" readingOrder="1"/>
    </xf>
    <xf numFmtId="4" fontId="380" fillId="366" borderId="380" xfId="0" applyNumberFormat="1" applyFont="1" applyFill="1" applyBorder="1" applyAlignment="1" applyProtection="1">
      <alignment horizontal="right" wrapText="1" readingOrder="1"/>
    </xf>
    <xf numFmtId="4" fontId="381" fillId="367" borderId="381" xfId="0" applyNumberFormat="1" applyFont="1" applyFill="1" applyBorder="1" applyAlignment="1" applyProtection="1">
      <alignment horizontal="right" wrapText="1" readingOrder="1"/>
    </xf>
    <xf numFmtId="4" fontId="382" fillId="368" borderId="382" xfId="0" applyNumberFormat="1" applyFont="1" applyFill="1" applyBorder="1" applyAlignment="1" applyProtection="1">
      <alignment horizontal="right" wrapText="1" readingOrder="1"/>
    </xf>
    <xf numFmtId="4" fontId="383" fillId="369" borderId="383" xfId="0" applyNumberFormat="1" applyFont="1" applyFill="1" applyBorder="1" applyAlignment="1" applyProtection="1">
      <alignment horizontal="right" wrapText="1" readingOrder="1"/>
    </xf>
    <xf numFmtId="4" fontId="384" fillId="370" borderId="384" xfId="0" applyNumberFormat="1" applyFont="1" applyFill="1" applyBorder="1" applyAlignment="1" applyProtection="1">
      <alignment horizontal="right" wrapText="1" readingOrder="1"/>
    </xf>
    <xf numFmtId="4" fontId="385" fillId="371" borderId="385" xfId="0" applyNumberFormat="1" applyFont="1" applyFill="1" applyBorder="1" applyAlignment="1" applyProtection="1">
      <alignment horizontal="right" wrapText="1" readingOrder="1"/>
    </xf>
    <xf numFmtId="4" fontId="386" fillId="372" borderId="386" xfId="0" applyNumberFormat="1" applyFont="1" applyFill="1" applyBorder="1" applyAlignment="1" applyProtection="1">
      <alignment horizontal="right" wrapText="1" readingOrder="1"/>
    </xf>
    <xf numFmtId="4" fontId="388" fillId="373" borderId="388" xfId="0" applyNumberFormat="1" applyFont="1" applyFill="1" applyBorder="1" applyAlignment="1" applyProtection="1">
      <alignment horizontal="right" wrapText="1" readingOrder="1"/>
    </xf>
    <xf numFmtId="4" fontId="389" fillId="374" borderId="389" xfId="0" applyNumberFormat="1" applyFont="1" applyFill="1" applyBorder="1" applyAlignment="1" applyProtection="1">
      <alignment horizontal="right" wrapText="1" readingOrder="1"/>
    </xf>
    <xf numFmtId="4" fontId="390" fillId="375" borderId="390" xfId="0" applyNumberFormat="1" applyFont="1" applyFill="1" applyBorder="1" applyAlignment="1" applyProtection="1">
      <alignment horizontal="right" wrapText="1" readingOrder="1"/>
    </xf>
    <xf numFmtId="4" fontId="391" fillId="376" borderId="391" xfId="0" applyNumberFormat="1" applyFont="1" applyFill="1" applyBorder="1" applyAlignment="1" applyProtection="1">
      <alignment horizontal="right" wrapText="1" readingOrder="1"/>
    </xf>
    <xf numFmtId="4" fontId="392" fillId="377" borderId="392" xfId="0" applyNumberFormat="1" applyFont="1" applyFill="1" applyBorder="1" applyAlignment="1" applyProtection="1">
      <alignment horizontal="right" wrapText="1" readingOrder="1"/>
    </xf>
    <xf numFmtId="4" fontId="393" fillId="378" borderId="393" xfId="0" applyNumberFormat="1" applyFont="1" applyFill="1" applyBorder="1" applyAlignment="1" applyProtection="1">
      <alignment horizontal="right" wrapText="1" readingOrder="1"/>
    </xf>
    <xf numFmtId="4" fontId="394" fillId="379" borderId="394" xfId="0" applyNumberFormat="1" applyFont="1" applyFill="1" applyBorder="1" applyAlignment="1" applyProtection="1">
      <alignment horizontal="right" wrapText="1" readingOrder="1"/>
    </xf>
    <xf numFmtId="4" fontId="395" fillId="380" borderId="395" xfId="0" applyNumberFormat="1" applyFont="1" applyFill="1" applyBorder="1" applyAlignment="1" applyProtection="1">
      <alignment horizontal="right" wrapText="1" readingOrder="1"/>
    </xf>
    <xf numFmtId="4" fontId="396" fillId="381" borderId="396" xfId="0" applyNumberFormat="1" applyFont="1" applyFill="1" applyBorder="1" applyAlignment="1" applyProtection="1">
      <alignment horizontal="right" wrapText="1" readingOrder="1"/>
    </xf>
    <xf numFmtId="4" fontId="397" fillId="382" borderId="397" xfId="0" applyNumberFormat="1" applyFont="1" applyFill="1" applyBorder="1" applyAlignment="1" applyProtection="1">
      <alignment horizontal="right" wrapText="1" readingOrder="1"/>
    </xf>
    <xf numFmtId="4" fontId="398" fillId="383" borderId="398" xfId="0" applyNumberFormat="1" applyFont="1" applyFill="1" applyBorder="1" applyAlignment="1" applyProtection="1">
      <alignment horizontal="right" wrapText="1" readingOrder="1"/>
    </xf>
    <xf numFmtId="4" fontId="399" fillId="384" borderId="399" xfId="0" applyNumberFormat="1" applyFont="1" applyFill="1" applyBorder="1" applyAlignment="1" applyProtection="1">
      <alignment horizontal="right" wrapText="1" readingOrder="1"/>
    </xf>
    <xf numFmtId="4" fontId="400" fillId="385" borderId="400" xfId="0" applyNumberFormat="1" applyFont="1" applyFill="1" applyBorder="1" applyAlignment="1" applyProtection="1">
      <alignment horizontal="right" wrapText="1" readingOrder="1"/>
    </xf>
    <xf numFmtId="4" fontId="401" fillId="386" borderId="401" xfId="0" applyNumberFormat="1" applyFont="1" applyFill="1" applyBorder="1" applyAlignment="1" applyProtection="1">
      <alignment horizontal="right" wrapText="1" readingOrder="1"/>
    </xf>
    <xf numFmtId="4" fontId="402" fillId="387" borderId="402" xfId="0" applyNumberFormat="1" applyFont="1" applyFill="1" applyBorder="1" applyAlignment="1" applyProtection="1">
      <alignment horizontal="right" wrapText="1" readingOrder="1"/>
    </xf>
    <xf numFmtId="0" fontId="403" fillId="388" borderId="403" xfId="0" applyFont="1" applyFill="1" applyBorder="1" applyAlignment="1" applyProtection="1">
      <alignment horizontal="left" vertical="top" wrapText="1" readingOrder="1"/>
    </xf>
    <xf numFmtId="0" fontId="404" fillId="389" borderId="404" xfId="0" applyFont="1" applyFill="1" applyBorder="1" applyAlignment="1" applyProtection="1">
      <alignment horizontal="left" vertical="top" wrapText="1" readingOrder="1"/>
    </xf>
    <xf numFmtId="4" fontId="405" fillId="390" borderId="405" xfId="0" applyNumberFormat="1" applyFont="1" applyFill="1" applyBorder="1" applyAlignment="1" applyProtection="1">
      <alignment horizontal="right" wrapText="1" readingOrder="1"/>
    </xf>
    <xf numFmtId="4" fontId="406" fillId="391" borderId="406" xfId="0" applyNumberFormat="1" applyFont="1" applyFill="1" applyBorder="1" applyAlignment="1" applyProtection="1">
      <alignment horizontal="right" wrapText="1" readingOrder="1"/>
    </xf>
    <xf numFmtId="4" fontId="407" fillId="392" borderId="407" xfId="0" applyNumberFormat="1" applyFont="1" applyFill="1" applyBorder="1" applyAlignment="1" applyProtection="1">
      <alignment horizontal="right" wrapText="1" readingOrder="1"/>
    </xf>
    <xf numFmtId="4" fontId="408" fillId="393" borderId="408" xfId="0" applyNumberFormat="1" applyFont="1" applyFill="1" applyBorder="1" applyAlignment="1" applyProtection="1">
      <alignment horizontal="right" wrapText="1" readingOrder="1"/>
    </xf>
    <xf numFmtId="4" fontId="409" fillId="394" borderId="409" xfId="0" applyNumberFormat="1" applyFont="1" applyFill="1" applyBorder="1" applyAlignment="1" applyProtection="1">
      <alignment horizontal="right" wrapText="1" readingOrder="1"/>
    </xf>
    <xf numFmtId="4" fontId="410" fillId="395" borderId="410" xfId="0" applyNumberFormat="1" applyFont="1" applyFill="1" applyBorder="1" applyAlignment="1" applyProtection="1">
      <alignment horizontal="right" wrapText="1" readingOrder="1"/>
    </xf>
    <xf numFmtId="4" fontId="411" fillId="396" borderId="411" xfId="0" applyNumberFormat="1" applyFont="1" applyFill="1" applyBorder="1" applyAlignment="1" applyProtection="1">
      <alignment horizontal="right" wrapText="1" readingOrder="1"/>
    </xf>
    <xf numFmtId="4" fontId="413" fillId="397" borderId="413" xfId="0" applyNumberFormat="1" applyFont="1" applyFill="1" applyBorder="1" applyAlignment="1" applyProtection="1">
      <alignment horizontal="right" wrapText="1" readingOrder="1"/>
    </xf>
    <xf numFmtId="4" fontId="414" fillId="398" borderId="414" xfId="0" applyNumberFormat="1" applyFont="1" applyFill="1" applyBorder="1" applyAlignment="1" applyProtection="1">
      <alignment horizontal="right" wrapText="1" readingOrder="1"/>
    </xf>
    <xf numFmtId="4" fontId="415" fillId="399" borderId="415" xfId="0" applyNumberFormat="1" applyFont="1" applyFill="1" applyBorder="1" applyAlignment="1" applyProtection="1">
      <alignment horizontal="right" wrapText="1" readingOrder="1"/>
    </xf>
    <xf numFmtId="4" fontId="416" fillId="400" borderId="416" xfId="0" applyNumberFormat="1" applyFont="1" applyFill="1" applyBorder="1" applyAlignment="1" applyProtection="1">
      <alignment horizontal="right" wrapText="1" readingOrder="1"/>
    </xf>
    <xf numFmtId="4" fontId="417" fillId="401" borderId="417" xfId="0" applyNumberFormat="1" applyFont="1" applyFill="1" applyBorder="1" applyAlignment="1" applyProtection="1">
      <alignment horizontal="right" wrapText="1" readingOrder="1"/>
    </xf>
    <xf numFmtId="4" fontId="418" fillId="402" borderId="418" xfId="0" applyNumberFormat="1" applyFont="1" applyFill="1" applyBorder="1" applyAlignment="1" applyProtection="1">
      <alignment horizontal="right" wrapText="1" readingOrder="1"/>
    </xf>
    <xf numFmtId="4" fontId="419" fillId="403" borderId="419" xfId="0" applyNumberFormat="1" applyFont="1" applyFill="1" applyBorder="1" applyAlignment="1" applyProtection="1">
      <alignment horizontal="right" wrapText="1" readingOrder="1"/>
    </xf>
    <xf numFmtId="4" fontId="420" fillId="404" borderId="420" xfId="0" applyNumberFormat="1" applyFont="1" applyFill="1" applyBorder="1" applyAlignment="1" applyProtection="1">
      <alignment horizontal="right" wrapText="1" readingOrder="1"/>
    </xf>
    <xf numFmtId="4" fontId="421" fillId="405" borderId="421" xfId="0" applyNumberFormat="1" applyFont="1" applyFill="1" applyBorder="1" applyAlignment="1" applyProtection="1">
      <alignment horizontal="right" wrapText="1" readingOrder="1"/>
    </xf>
    <xf numFmtId="4" fontId="422" fillId="406" borderId="422" xfId="0" applyNumberFormat="1" applyFont="1" applyFill="1" applyBorder="1" applyAlignment="1" applyProtection="1">
      <alignment horizontal="right" wrapText="1" readingOrder="1"/>
    </xf>
    <xf numFmtId="4" fontId="423" fillId="407" borderId="423" xfId="0" applyNumberFormat="1" applyFont="1" applyFill="1" applyBorder="1" applyAlignment="1" applyProtection="1">
      <alignment horizontal="right" wrapText="1" readingOrder="1"/>
    </xf>
    <xf numFmtId="4" fontId="424" fillId="408" borderId="424" xfId="0" applyNumberFormat="1" applyFont="1" applyFill="1" applyBorder="1" applyAlignment="1" applyProtection="1">
      <alignment horizontal="right" wrapText="1" readingOrder="1"/>
    </xf>
    <xf numFmtId="4" fontId="425" fillId="409" borderId="425" xfId="0" applyNumberFormat="1" applyFont="1" applyFill="1" applyBorder="1" applyAlignment="1" applyProtection="1">
      <alignment horizontal="right" wrapText="1" readingOrder="1"/>
    </xf>
    <xf numFmtId="4" fontId="426" fillId="410" borderId="426" xfId="0" applyNumberFormat="1" applyFont="1" applyFill="1" applyBorder="1" applyAlignment="1" applyProtection="1">
      <alignment horizontal="right" wrapText="1" readingOrder="1"/>
    </xf>
    <xf numFmtId="4" fontId="427" fillId="411" borderId="427" xfId="0" applyNumberFormat="1" applyFont="1" applyFill="1" applyBorder="1" applyAlignment="1" applyProtection="1">
      <alignment horizontal="right" wrapText="1" readingOrder="1"/>
    </xf>
    <xf numFmtId="0" fontId="428" fillId="412" borderId="428" xfId="0" applyFont="1" applyFill="1" applyBorder="1" applyAlignment="1" applyProtection="1">
      <alignment horizontal="left" vertical="top" wrapText="1" readingOrder="1"/>
    </xf>
    <xf numFmtId="0" fontId="429" fillId="413" borderId="429" xfId="0" applyFont="1" applyFill="1" applyBorder="1" applyAlignment="1" applyProtection="1">
      <alignment horizontal="left" vertical="top" wrapText="1" readingOrder="1"/>
    </xf>
    <xf numFmtId="4" fontId="430" fillId="414" borderId="430" xfId="0" applyNumberFormat="1" applyFont="1" applyFill="1" applyBorder="1" applyAlignment="1" applyProtection="1">
      <alignment horizontal="right" wrapText="1" readingOrder="1"/>
    </xf>
    <xf numFmtId="4" fontId="431" fillId="415" borderId="431" xfId="0" applyNumberFormat="1" applyFont="1" applyFill="1" applyBorder="1" applyAlignment="1" applyProtection="1">
      <alignment horizontal="right" wrapText="1" readingOrder="1"/>
    </xf>
    <xf numFmtId="4" fontId="432" fillId="416" borderId="432" xfId="0" applyNumberFormat="1" applyFont="1" applyFill="1" applyBorder="1" applyAlignment="1" applyProtection="1">
      <alignment horizontal="right" wrapText="1" readingOrder="1"/>
    </xf>
    <xf numFmtId="4" fontId="433" fillId="417" borderId="433" xfId="0" applyNumberFormat="1" applyFont="1" applyFill="1" applyBorder="1" applyAlignment="1" applyProtection="1">
      <alignment horizontal="right" wrapText="1" readingOrder="1"/>
    </xf>
    <xf numFmtId="4" fontId="434" fillId="418" borderId="434" xfId="0" applyNumberFormat="1" applyFont="1" applyFill="1" applyBorder="1" applyAlignment="1" applyProtection="1">
      <alignment horizontal="right" wrapText="1" readingOrder="1"/>
    </xf>
    <xf numFmtId="4" fontId="435" fillId="419" borderId="435" xfId="0" applyNumberFormat="1" applyFont="1" applyFill="1" applyBorder="1" applyAlignment="1" applyProtection="1">
      <alignment horizontal="right" wrapText="1" readingOrder="1"/>
    </xf>
    <xf numFmtId="4" fontId="436" fillId="420" borderId="436" xfId="0" applyNumberFormat="1" applyFont="1" applyFill="1" applyBorder="1" applyAlignment="1" applyProtection="1">
      <alignment horizontal="right" wrapText="1" readingOrder="1"/>
    </xf>
    <xf numFmtId="4" fontId="438" fillId="421" borderId="438" xfId="0" applyNumberFormat="1" applyFont="1" applyFill="1" applyBorder="1" applyAlignment="1" applyProtection="1">
      <alignment horizontal="right" wrapText="1" readingOrder="1"/>
    </xf>
    <xf numFmtId="4" fontId="439" fillId="422" borderId="439" xfId="0" applyNumberFormat="1" applyFont="1" applyFill="1" applyBorder="1" applyAlignment="1" applyProtection="1">
      <alignment horizontal="right" wrapText="1" readingOrder="1"/>
    </xf>
    <xf numFmtId="4" fontId="440" fillId="423" borderId="440" xfId="0" applyNumberFormat="1" applyFont="1" applyFill="1" applyBorder="1" applyAlignment="1" applyProtection="1">
      <alignment horizontal="right" wrapText="1" readingOrder="1"/>
    </xf>
    <xf numFmtId="4" fontId="441" fillId="424" borderId="441" xfId="0" applyNumberFormat="1" applyFont="1" applyFill="1" applyBorder="1" applyAlignment="1" applyProtection="1">
      <alignment horizontal="right" wrapText="1" readingOrder="1"/>
    </xf>
    <xf numFmtId="4" fontId="442" fillId="425" borderId="442" xfId="0" applyNumberFormat="1" applyFont="1" applyFill="1" applyBorder="1" applyAlignment="1" applyProtection="1">
      <alignment horizontal="right" wrapText="1" readingOrder="1"/>
    </xf>
    <xf numFmtId="4" fontId="443" fillId="426" borderId="443" xfId="0" applyNumberFormat="1" applyFont="1" applyFill="1" applyBorder="1" applyAlignment="1" applyProtection="1">
      <alignment horizontal="right" wrapText="1" readingOrder="1"/>
    </xf>
    <xf numFmtId="4" fontId="444" fillId="427" borderId="444" xfId="0" applyNumberFormat="1" applyFont="1" applyFill="1" applyBorder="1" applyAlignment="1" applyProtection="1">
      <alignment horizontal="right" wrapText="1" readingOrder="1"/>
    </xf>
    <xf numFmtId="4" fontId="445" fillId="428" borderId="445" xfId="0" applyNumberFormat="1" applyFont="1" applyFill="1" applyBorder="1" applyAlignment="1" applyProtection="1">
      <alignment horizontal="right" wrapText="1" readingOrder="1"/>
    </xf>
    <xf numFmtId="4" fontId="446" fillId="429" borderId="446" xfId="0" applyNumberFormat="1" applyFont="1" applyFill="1" applyBorder="1" applyAlignment="1" applyProtection="1">
      <alignment horizontal="right" wrapText="1" readingOrder="1"/>
    </xf>
    <xf numFmtId="4" fontId="447" fillId="430" borderId="447" xfId="0" applyNumberFormat="1" applyFont="1" applyFill="1" applyBorder="1" applyAlignment="1" applyProtection="1">
      <alignment horizontal="right" wrapText="1" readingOrder="1"/>
    </xf>
    <xf numFmtId="4" fontId="448" fillId="431" borderId="448" xfId="0" applyNumberFormat="1" applyFont="1" applyFill="1" applyBorder="1" applyAlignment="1" applyProtection="1">
      <alignment horizontal="right" wrapText="1" readingOrder="1"/>
    </xf>
    <xf numFmtId="4" fontId="449" fillId="432" borderId="449" xfId="0" applyNumberFormat="1" applyFont="1" applyFill="1" applyBorder="1" applyAlignment="1" applyProtection="1">
      <alignment horizontal="right" wrapText="1" readingOrder="1"/>
    </xf>
    <xf numFmtId="4" fontId="450" fillId="433" borderId="450" xfId="0" applyNumberFormat="1" applyFont="1" applyFill="1" applyBorder="1" applyAlignment="1" applyProtection="1">
      <alignment horizontal="right" wrapText="1" readingOrder="1"/>
    </xf>
    <xf numFmtId="4" fontId="451" fillId="434" borderId="451" xfId="0" applyNumberFormat="1" applyFont="1" applyFill="1" applyBorder="1" applyAlignment="1" applyProtection="1">
      <alignment horizontal="right" wrapText="1" readingOrder="1"/>
    </xf>
    <xf numFmtId="4" fontId="452" fillId="435" borderId="452" xfId="0" applyNumberFormat="1" applyFont="1" applyFill="1" applyBorder="1" applyAlignment="1" applyProtection="1">
      <alignment horizontal="right" wrapText="1" readingOrder="1"/>
    </xf>
    <xf numFmtId="0" fontId="453" fillId="436" borderId="453" xfId="0" applyFont="1" applyFill="1" applyBorder="1" applyAlignment="1" applyProtection="1">
      <alignment horizontal="left" vertical="top" wrapText="1" readingOrder="1"/>
    </xf>
    <xf numFmtId="0" fontId="454" fillId="437" borderId="454" xfId="0" applyFont="1" applyFill="1" applyBorder="1" applyAlignment="1" applyProtection="1">
      <alignment horizontal="left" vertical="top" wrapText="1" readingOrder="1"/>
    </xf>
    <xf numFmtId="4" fontId="455" fillId="438" borderId="455" xfId="0" applyNumberFormat="1" applyFont="1" applyFill="1" applyBorder="1" applyAlignment="1" applyProtection="1">
      <alignment horizontal="right" wrapText="1" readingOrder="1"/>
    </xf>
    <xf numFmtId="4" fontId="456" fillId="439" borderId="456" xfId="0" applyNumberFormat="1" applyFont="1" applyFill="1" applyBorder="1" applyAlignment="1" applyProtection="1">
      <alignment horizontal="right" wrapText="1" readingOrder="1"/>
    </xf>
    <xf numFmtId="4" fontId="457" fillId="440" borderId="457" xfId="0" applyNumberFormat="1" applyFont="1" applyFill="1" applyBorder="1" applyAlignment="1" applyProtection="1">
      <alignment horizontal="right" wrapText="1" readingOrder="1"/>
    </xf>
    <xf numFmtId="4" fontId="458" fillId="441" borderId="458" xfId="0" applyNumberFormat="1" applyFont="1" applyFill="1" applyBorder="1" applyAlignment="1" applyProtection="1">
      <alignment horizontal="right" wrapText="1" readingOrder="1"/>
    </xf>
    <xf numFmtId="4" fontId="459" fillId="442" borderId="459" xfId="0" applyNumberFormat="1" applyFont="1" applyFill="1" applyBorder="1" applyAlignment="1" applyProtection="1">
      <alignment horizontal="right" wrapText="1" readingOrder="1"/>
    </xf>
    <xf numFmtId="4" fontId="460" fillId="443" borderId="460" xfId="0" applyNumberFormat="1" applyFont="1" applyFill="1" applyBorder="1" applyAlignment="1" applyProtection="1">
      <alignment horizontal="right" wrapText="1" readingOrder="1"/>
    </xf>
    <xf numFmtId="4" fontId="461" fillId="444" borderId="461" xfId="0" applyNumberFormat="1" applyFont="1" applyFill="1" applyBorder="1" applyAlignment="1" applyProtection="1">
      <alignment horizontal="right" wrapText="1" readingOrder="1"/>
    </xf>
    <xf numFmtId="4" fontId="463" fillId="445" borderId="463" xfId="0" applyNumberFormat="1" applyFont="1" applyFill="1" applyBorder="1" applyAlignment="1" applyProtection="1">
      <alignment horizontal="right" wrapText="1" readingOrder="1"/>
    </xf>
    <xf numFmtId="4" fontId="464" fillId="446" borderId="464" xfId="0" applyNumberFormat="1" applyFont="1" applyFill="1" applyBorder="1" applyAlignment="1" applyProtection="1">
      <alignment horizontal="right" wrapText="1" readingOrder="1"/>
    </xf>
    <xf numFmtId="4" fontId="465" fillId="447" borderId="465" xfId="0" applyNumberFormat="1" applyFont="1" applyFill="1" applyBorder="1" applyAlignment="1" applyProtection="1">
      <alignment horizontal="right" wrapText="1" readingOrder="1"/>
    </xf>
    <xf numFmtId="4" fontId="466" fillId="448" borderId="466" xfId="0" applyNumberFormat="1" applyFont="1" applyFill="1" applyBorder="1" applyAlignment="1" applyProtection="1">
      <alignment horizontal="right" wrapText="1" readingOrder="1"/>
    </xf>
    <xf numFmtId="4" fontId="467" fillId="449" borderId="467" xfId="0" applyNumberFormat="1" applyFont="1" applyFill="1" applyBorder="1" applyAlignment="1" applyProtection="1">
      <alignment horizontal="right" wrapText="1" readingOrder="1"/>
    </xf>
    <xf numFmtId="4" fontId="468" fillId="450" borderId="468" xfId="0" applyNumberFormat="1" applyFont="1" applyFill="1" applyBorder="1" applyAlignment="1" applyProtection="1">
      <alignment horizontal="right" wrapText="1" readingOrder="1"/>
    </xf>
    <xf numFmtId="4" fontId="469" fillId="451" borderId="469" xfId="0" applyNumberFormat="1" applyFont="1" applyFill="1" applyBorder="1" applyAlignment="1" applyProtection="1">
      <alignment horizontal="right" wrapText="1" readingOrder="1"/>
    </xf>
    <xf numFmtId="4" fontId="470" fillId="452" borderId="470" xfId="0" applyNumberFormat="1" applyFont="1" applyFill="1" applyBorder="1" applyAlignment="1" applyProtection="1">
      <alignment horizontal="right" wrapText="1" readingOrder="1"/>
    </xf>
    <xf numFmtId="4" fontId="471" fillId="453" borderId="471" xfId="0" applyNumberFormat="1" applyFont="1" applyFill="1" applyBorder="1" applyAlignment="1" applyProtection="1">
      <alignment horizontal="right" wrapText="1" readingOrder="1"/>
    </xf>
    <xf numFmtId="4" fontId="472" fillId="454" borderId="472" xfId="0" applyNumberFormat="1" applyFont="1" applyFill="1" applyBorder="1" applyAlignment="1" applyProtection="1">
      <alignment horizontal="right" wrapText="1" readingOrder="1"/>
    </xf>
    <xf numFmtId="4" fontId="473" fillId="455" borderId="473" xfId="0" applyNumberFormat="1" applyFont="1" applyFill="1" applyBorder="1" applyAlignment="1" applyProtection="1">
      <alignment horizontal="right" wrapText="1" readingOrder="1"/>
    </xf>
    <xf numFmtId="4" fontId="474" fillId="456" borderId="474" xfId="0" applyNumberFormat="1" applyFont="1" applyFill="1" applyBorder="1" applyAlignment="1" applyProtection="1">
      <alignment horizontal="right" wrapText="1" readingOrder="1"/>
    </xf>
    <xf numFmtId="4" fontId="475" fillId="457" borderId="475" xfId="0" applyNumberFormat="1" applyFont="1" applyFill="1" applyBorder="1" applyAlignment="1" applyProtection="1">
      <alignment horizontal="right" wrapText="1" readingOrder="1"/>
    </xf>
    <xf numFmtId="4" fontId="476" fillId="458" borderId="476" xfId="0" applyNumberFormat="1" applyFont="1" applyFill="1" applyBorder="1" applyAlignment="1" applyProtection="1">
      <alignment horizontal="right" wrapText="1" readingOrder="1"/>
    </xf>
    <xf numFmtId="4" fontId="477" fillId="459" borderId="477" xfId="0" applyNumberFormat="1" applyFont="1" applyFill="1" applyBorder="1" applyAlignment="1" applyProtection="1">
      <alignment horizontal="right" wrapText="1" readingOrder="1"/>
    </xf>
    <xf numFmtId="0" fontId="478" fillId="460" borderId="478" xfId="0" applyFont="1" applyFill="1" applyBorder="1" applyAlignment="1" applyProtection="1">
      <alignment horizontal="left" vertical="top" wrapText="1" readingOrder="1"/>
    </xf>
    <xf numFmtId="0" fontId="479" fillId="461" borderId="479" xfId="0" applyFont="1" applyFill="1" applyBorder="1" applyAlignment="1" applyProtection="1">
      <alignment horizontal="left" vertical="top" wrapText="1" readingOrder="1"/>
    </xf>
    <xf numFmtId="4" fontId="480" fillId="462" borderId="480" xfId="0" applyNumberFormat="1" applyFont="1" applyFill="1" applyBorder="1" applyAlignment="1" applyProtection="1">
      <alignment horizontal="right" wrapText="1" readingOrder="1"/>
    </xf>
    <xf numFmtId="4" fontId="481" fillId="463" borderId="481" xfId="0" applyNumberFormat="1" applyFont="1" applyFill="1" applyBorder="1" applyAlignment="1" applyProtection="1">
      <alignment horizontal="right" wrapText="1" readingOrder="1"/>
    </xf>
    <xf numFmtId="4" fontId="482" fillId="464" borderId="482" xfId="0" applyNumberFormat="1" applyFont="1" applyFill="1" applyBorder="1" applyAlignment="1" applyProtection="1">
      <alignment horizontal="right" wrapText="1" readingOrder="1"/>
    </xf>
    <xf numFmtId="4" fontId="483" fillId="465" borderId="483" xfId="0" applyNumberFormat="1" applyFont="1" applyFill="1" applyBorder="1" applyAlignment="1" applyProtection="1">
      <alignment horizontal="right" wrapText="1" readingOrder="1"/>
    </xf>
    <xf numFmtId="4" fontId="484" fillId="466" borderId="484" xfId="0" applyNumberFormat="1" applyFont="1" applyFill="1" applyBorder="1" applyAlignment="1" applyProtection="1">
      <alignment horizontal="right" wrapText="1" readingOrder="1"/>
    </xf>
    <xf numFmtId="4" fontId="485" fillId="467" borderId="485" xfId="0" applyNumberFormat="1" applyFont="1" applyFill="1" applyBorder="1" applyAlignment="1" applyProtection="1">
      <alignment horizontal="right" wrapText="1" readingOrder="1"/>
    </xf>
    <xf numFmtId="4" fontId="486" fillId="468" borderId="486" xfId="0" applyNumberFormat="1" applyFont="1" applyFill="1" applyBorder="1" applyAlignment="1" applyProtection="1">
      <alignment horizontal="right" wrapText="1" readingOrder="1"/>
    </xf>
    <xf numFmtId="4" fontId="488" fillId="469" borderId="488" xfId="0" applyNumberFormat="1" applyFont="1" applyFill="1" applyBorder="1" applyAlignment="1" applyProtection="1">
      <alignment horizontal="right" wrapText="1" readingOrder="1"/>
    </xf>
    <xf numFmtId="4" fontId="489" fillId="470" borderId="489" xfId="0" applyNumberFormat="1" applyFont="1" applyFill="1" applyBorder="1" applyAlignment="1" applyProtection="1">
      <alignment horizontal="right" wrapText="1" readingOrder="1"/>
    </xf>
    <xf numFmtId="4" fontId="490" fillId="471" borderId="490" xfId="0" applyNumberFormat="1" applyFont="1" applyFill="1" applyBorder="1" applyAlignment="1" applyProtection="1">
      <alignment horizontal="right" wrapText="1" readingOrder="1"/>
    </xf>
    <xf numFmtId="4" fontId="491" fillId="472" borderId="491" xfId="0" applyNumberFormat="1" applyFont="1" applyFill="1" applyBorder="1" applyAlignment="1" applyProtection="1">
      <alignment horizontal="right" wrapText="1" readingOrder="1"/>
    </xf>
    <xf numFmtId="4" fontId="492" fillId="473" borderId="492" xfId="0" applyNumberFormat="1" applyFont="1" applyFill="1" applyBorder="1" applyAlignment="1" applyProtection="1">
      <alignment horizontal="right" wrapText="1" readingOrder="1"/>
    </xf>
    <xf numFmtId="4" fontId="493" fillId="474" borderId="493" xfId="0" applyNumberFormat="1" applyFont="1" applyFill="1" applyBorder="1" applyAlignment="1" applyProtection="1">
      <alignment horizontal="right" wrapText="1" readingOrder="1"/>
    </xf>
    <xf numFmtId="4" fontId="494" fillId="475" borderId="494" xfId="0" applyNumberFormat="1" applyFont="1" applyFill="1" applyBorder="1" applyAlignment="1" applyProtection="1">
      <alignment horizontal="right" wrapText="1" readingOrder="1"/>
    </xf>
    <xf numFmtId="4" fontId="495" fillId="476" borderId="495" xfId="0" applyNumberFormat="1" applyFont="1" applyFill="1" applyBorder="1" applyAlignment="1" applyProtection="1">
      <alignment horizontal="right" wrapText="1" readingOrder="1"/>
    </xf>
    <xf numFmtId="4" fontId="496" fillId="477" borderId="496" xfId="0" applyNumberFormat="1" applyFont="1" applyFill="1" applyBorder="1" applyAlignment="1" applyProtection="1">
      <alignment horizontal="right" wrapText="1" readingOrder="1"/>
    </xf>
    <xf numFmtId="4" fontId="497" fillId="478" borderId="497" xfId="0" applyNumberFormat="1" applyFont="1" applyFill="1" applyBorder="1" applyAlignment="1" applyProtection="1">
      <alignment horizontal="right" wrapText="1" readingOrder="1"/>
    </xf>
    <xf numFmtId="4" fontId="498" fillId="479" borderId="498" xfId="0" applyNumberFormat="1" applyFont="1" applyFill="1" applyBorder="1" applyAlignment="1" applyProtection="1">
      <alignment horizontal="right" wrapText="1" readingOrder="1"/>
    </xf>
    <xf numFmtId="4" fontId="499" fillId="480" borderId="499" xfId="0" applyNumberFormat="1" applyFont="1" applyFill="1" applyBorder="1" applyAlignment="1" applyProtection="1">
      <alignment horizontal="right" wrapText="1" readingOrder="1"/>
    </xf>
    <xf numFmtId="4" fontId="500" fillId="481" borderId="500" xfId="0" applyNumberFormat="1" applyFont="1" applyFill="1" applyBorder="1" applyAlignment="1" applyProtection="1">
      <alignment horizontal="right" wrapText="1" readingOrder="1"/>
    </xf>
    <xf numFmtId="4" fontId="501" fillId="482" borderId="501" xfId="0" applyNumberFormat="1" applyFont="1" applyFill="1" applyBorder="1" applyAlignment="1" applyProtection="1">
      <alignment horizontal="right" wrapText="1" readingOrder="1"/>
    </xf>
    <xf numFmtId="4" fontId="502" fillId="483" borderId="502" xfId="0" applyNumberFormat="1" applyFont="1" applyFill="1" applyBorder="1" applyAlignment="1" applyProtection="1">
      <alignment horizontal="right" wrapText="1" readingOrder="1"/>
    </xf>
    <xf numFmtId="0" fontId="503" fillId="484" borderId="503" xfId="0" applyFont="1" applyFill="1" applyBorder="1" applyAlignment="1" applyProtection="1">
      <alignment horizontal="left" vertical="top" wrapText="1" readingOrder="1"/>
    </xf>
    <xf numFmtId="0" fontId="504" fillId="485" borderId="504" xfId="0" applyFont="1" applyFill="1" applyBorder="1" applyAlignment="1" applyProtection="1">
      <alignment horizontal="left" vertical="top" wrapText="1" readingOrder="1"/>
    </xf>
    <xf numFmtId="4" fontId="505" fillId="486" borderId="505" xfId="0" applyNumberFormat="1" applyFont="1" applyFill="1" applyBorder="1" applyAlignment="1" applyProtection="1">
      <alignment horizontal="right" wrapText="1" readingOrder="1"/>
    </xf>
    <xf numFmtId="4" fontId="506" fillId="487" borderId="506" xfId="0" applyNumberFormat="1" applyFont="1" applyFill="1" applyBorder="1" applyAlignment="1" applyProtection="1">
      <alignment horizontal="right" wrapText="1" readingOrder="1"/>
    </xf>
    <xf numFmtId="4" fontId="507" fillId="488" borderId="507" xfId="0" applyNumberFormat="1" applyFont="1" applyFill="1" applyBorder="1" applyAlignment="1" applyProtection="1">
      <alignment horizontal="right" wrapText="1" readingOrder="1"/>
    </xf>
    <xf numFmtId="4" fontId="508" fillId="489" borderId="508" xfId="0" applyNumberFormat="1" applyFont="1" applyFill="1" applyBorder="1" applyAlignment="1" applyProtection="1">
      <alignment horizontal="right" wrapText="1" readingOrder="1"/>
    </xf>
    <xf numFmtId="4" fontId="509" fillId="490" borderId="509" xfId="0" applyNumberFormat="1" applyFont="1" applyFill="1" applyBorder="1" applyAlignment="1" applyProtection="1">
      <alignment horizontal="right" wrapText="1" readingOrder="1"/>
    </xf>
    <xf numFmtId="4" fontId="510" fillId="491" borderId="510" xfId="0" applyNumberFormat="1" applyFont="1" applyFill="1" applyBorder="1" applyAlignment="1" applyProtection="1">
      <alignment horizontal="right" wrapText="1" readingOrder="1"/>
    </xf>
    <xf numFmtId="4" fontId="511" fillId="492" borderId="511" xfId="0" applyNumberFormat="1" applyFont="1" applyFill="1" applyBorder="1" applyAlignment="1" applyProtection="1">
      <alignment horizontal="right" wrapText="1" readingOrder="1"/>
    </xf>
    <xf numFmtId="4" fontId="513" fillId="493" borderId="513" xfId="0" applyNumberFormat="1" applyFont="1" applyFill="1" applyBorder="1" applyAlignment="1" applyProtection="1">
      <alignment horizontal="right" wrapText="1" readingOrder="1"/>
    </xf>
    <xf numFmtId="4" fontId="514" fillId="494" borderId="514" xfId="0" applyNumberFormat="1" applyFont="1" applyFill="1" applyBorder="1" applyAlignment="1" applyProtection="1">
      <alignment horizontal="right" wrapText="1" readingOrder="1"/>
    </xf>
    <xf numFmtId="4" fontId="515" fillId="495" borderId="515" xfId="0" applyNumberFormat="1" applyFont="1" applyFill="1" applyBorder="1" applyAlignment="1" applyProtection="1">
      <alignment horizontal="right" wrapText="1" readingOrder="1"/>
    </xf>
    <xf numFmtId="4" fontId="516" fillId="496" borderId="516" xfId="0" applyNumberFormat="1" applyFont="1" applyFill="1" applyBorder="1" applyAlignment="1" applyProtection="1">
      <alignment horizontal="right" wrapText="1" readingOrder="1"/>
    </xf>
    <xf numFmtId="4" fontId="517" fillId="497" borderId="517" xfId="0" applyNumberFormat="1" applyFont="1" applyFill="1" applyBorder="1" applyAlignment="1" applyProtection="1">
      <alignment horizontal="right" wrapText="1" readingOrder="1"/>
    </xf>
    <xf numFmtId="4" fontId="518" fillId="498" borderId="518" xfId="0" applyNumberFormat="1" applyFont="1" applyFill="1" applyBorder="1" applyAlignment="1" applyProtection="1">
      <alignment horizontal="right" wrapText="1" readingOrder="1"/>
    </xf>
    <xf numFmtId="4" fontId="519" fillId="499" borderId="519" xfId="0" applyNumberFormat="1" applyFont="1" applyFill="1" applyBorder="1" applyAlignment="1" applyProtection="1">
      <alignment horizontal="right" wrapText="1" readingOrder="1"/>
    </xf>
    <xf numFmtId="4" fontId="520" fillId="500" borderId="520" xfId="0" applyNumberFormat="1" applyFont="1" applyFill="1" applyBorder="1" applyAlignment="1" applyProtection="1">
      <alignment horizontal="right" wrapText="1" readingOrder="1"/>
    </xf>
    <xf numFmtId="4" fontId="521" fillId="501" borderId="521" xfId="0" applyNumberFormat="1" applyFont="1" applyFill="1" applyBorder="1" applyAlignment="1" applyProtection="1">
      <alignment horizontal="right" wrapText="1" readingOrder="1"/>
    </xf>
    <xf numFmtId="4" fontId="522" fillId="502" borderId="522" xfId="0" applyNumberFormat="1" applyFont="1" applyFill="1" applyBorder="1" applyAlignment="1" applyProtection="1">
      <alignment horizontal="right" wrapText="1" readingOrder="1"/>
    </xf>
    <xf numFmtId="4" fontId="523" fillId="503" borderId="523" xfId="0" applyNumberFormat="1" applyFont="1" applyFill="1" applyBorder="1" applyAlignment="1" applyProtection="1">
      <alignment horizontal="right" wrapText="1" readingOrder="1"/>
    </xf>
    <xf numFmtId="4" fontId="524" fillId="504" borderId="524" xfId="0" applyNumberFormat="1" applyFont="1" applyFill="1" applyBorder="1" applyAlignment="1" applyProtection="1">
      <alignment horizontal="right" wrapText="1" readingOrder="1"/>
    </xf>
    <xf numFmtId="4" fontId="525" fillId="505" borderId="525" xfId="0" applyNumberFormat="1" applyFont="1" applyFill="1" applyBorder="1" applyAlignment="1" applyProtection="1">
      <alignment horizontal="right" wrapText="1" readingOrder="1"/>
    </xf>
    <xf numFmtId="4" fontId="526" fillId="506" borderId="526" xfId="0" applyNumberFormat="1" applyFont="1" applyFill="1" applyBorder="1" applyAlignment="1" applyProtection="1">
      <alignment horizontal="right" wrapText="1" readingOrder="1"/>
    </xf>
    <xf numFmtId="4" fontId="527" fillId="507" borderId="527" xfId="0" applyNumberFormat="1" applyFont="1" applyFill="1" applyBorder="1" applyAlignment="1" applyProtection="1">
      <alignment horizontal="right" wrapText="1" readingOrder="1"/>
    </xf>
    <xf numFmtId="0" fontId="528" fillId="508" borderId="528" xfId="0" applyFont="1" applyFill="1" applyBorder="1" applyAlignment="1" applyProtection="1">
      <alignment horizontal="left" vertical="top" wrapText="1" readingOrder="1"/>
    </xf>
    <xf numFmtId="0" fontId="529" fillId="509" borderId="529" xfId="0" applyFont="1" applyFill="1" applyBorder="1" applyAlignment="1" applyProtection="1">
      <alignment horizontal="left" vertical="top" wrapText="1" readingOrder="1"/>
    </xf>
    <xf numFmtId="4" fontId="530" fillId="510" borderId="530" xfId="0" applyNumberFormat="1" applyFont="1" applyFill="1" applyBorder="1" applyAlignment="1" applyProtection="1">
      <alignment horizontal="right" wrapText="1" readingOrder="1"/>
    </xf>
    <xf numFmtId="4" fontId="531" fillId="511" borderId="531" xfId="0" applyNumberFormat="1" applyFont="1" applyFill="1" applyBorder="1" applyAlignment="1" applyProtection="1">
      <alignment horizontal="right" wrapText="1" readingOrder="1"/>
    </xf>
    <xf numFmtId="4" fontId="532" fillId="512" borderId="532" xfId="0" applyNumberFormat="1" applyFont="1" applyFill="1" applyBorder="1" applyAlignment="1" applyProtection="1">
      <alignment horizontal="right" wrapText="1" readingOrder="1"/>
    </xf>
    <xf numFmtId="4" fontId="533" fillId="513" borderId="533" xfId="0" applyNumberFormat="1" applyFont="1" applyFill="1" applyBorder="1" applyAlignment="1" applyProtection="1">
      <alignment horizontal="right" wrapText="1" readingOrder="1"/>
    </xf>
    <xf numFmtId="4" fontId="534" fillId="514" borderId="534" xfId="0" applyNumberFormat="1" applyFont="1" applyFill="1" applyBorder="1" applyAlignment="1" applyProtection="1">
      <alignment horizontal="right" wrapText="1" readingOrder="1"/>
    </xf>
    <xf numFmtId="4" fontId="535" fillId="515" borderId="535" xfId="0" applyNumberFormat="1" applyFont="1" applyFill="1" applyBorder="1" applyAlignment="1" applyProtection="1">
      <alignment horizontal="right" wrapText="1" readingOrder="1"/>
    </xf>
    <xf numFmtId="4" fontId="536" fillId="516" borderId="536" xfId="0" applyNumberFormat="1" applyFont="1" applyFill="1" applyBorder="1" applyAlignment="1" applyProtection="1">
      <alignment horizontal="right" wrapText="1" readingOrder="1"/>
    </xf>
    <xf numFmtId="4" fontId="538" fillId="517" borderId="538" xfId="0" applyNumberFormat="1" applyFont="1" applyFill="1" applyBorder="1" applyAlignment="1" applyProtection="1">
      <alignment horizontal="right" wrapText="1" readingOrder="1"/>
    </xf>
    <xf numFmtId="4" fontId="539" fillId="518" borderId="539" xfId="0" applyNumberFormat="1" applyFont="1" applyFill="1" applyBorder="1" applyAlignment="1" applyProtection="1">
      <alignment horizontal="right" wrapText="1" readingOrder="1"/>
    </xf>
    <xf numFmtId="4" fontId="540" fillId="519" borderId="540" xfId="0" applyNumberFormat="1" applyFont="1" applyFill="1" applyBorder="1" applyAlignment="1" applyProtection="1">
      <alignment horizontal="right" wrapText="1" readingOrder="1"/>
    </xf>
    <xf numFmtId="4" fontId="541" fillId="520" borderId="541" xfId="0" applyNumberFormat="1" applyFont="1" applyFill="1" applyBorder="1" applyAlignment="1" applyProtection="1">
      <alignment horizontal="right" wrapText="1" readingOrder="1"/>
    </xf>
    <xf numFmtId="4" fontId="542" fillId="521" borderId="542" xfId="0" applyNumberFormat="1" applyFont="1" applyFill="1" applyBorder="1" applyAlignment="1" applyProtection="1">
      <alignment horizontal="right" wrapText="1" readingOrder="1"/>
    </xf>
    <xf numFmtId="4" fontId="543" fillId="522" borderId="543" xfId="0" applyNumberFormat="1" applyFont="1" applyFill="1" applyBorder="1" applyAlignment="1" applyProtection="1">
      <alignment horizontal="right" wrapText="1" readingOrder="1"/>
    </xf>
    <xf numFmtId="4" fontId="544" fillId="523" borderId="544" xfId="0" applyNumberFormat="1" applyFont="1" applyFill="1" applyBorder="1" applyAlignment="1" applyProtection="1">
      <alignment horizontal="right" wrapText="1" readingOrder="1"/>
    </xf>
    <xf numFmtId="4" fontId="545" fillId="524" borderId="545" xfId="0" applyNumberFormat="1" applyFont="1" applyFill="1" applyBorder="1" applyAlignment="1" applyProtection="1">
      <alignment horizontal="right" wrapText="1" readingOrder="1"/>
    </xf>
    <xf numFmtId="4" fontId="546" fillId="525" borderId="546" xfId="0" applyNumberFormat="1" applyFont="1" applyFill="1" applyBorder="1" applyAlignment="1" applyProtection="1">
      <alignment horizontal="right" wrapText="1" readingOrder="1"/>
    </xf>
    <xf numFmtId="4" fontId="547" fillId="526" borderId="547" xfId="0" applyNumberFormat="1" applyFont="1" applyFill="1" applyBorder="1" applyAlignment="1" applyProtection="1">
      <alignment horizontal="right" wrapText="1" readingOrder="1"/>
    </xf>
    <xf numFmtId="4" fontId="548" fillId="527" borderId="548" xfId="0" applyNumberFormat="1" applyFont="1" applyFill="1" applyBorder="1" applyAlignment="1" applyProtection="1">
      <alignment horizontal="right" wrapText="1" readingOrder="1"/>
    </xf>
    <xf numFmtId="4" fontId="549" fillId="528" borderId="549" xfId="0" applyNumberFormat="1" applyFont="1" applyFill="1" applyBorder="1" applyAlignment="1" applyProtection="1">
      <alignment horizontal="right" wrapText="1" readingOrder="1"/>
    </xf>
    <xf numFmtId="4" fontId="550" fillId="529" borderId="550" xfId="0" applyNumberFormat="1" applyFont="1" applyFill="1" applyBorder="1" applyAlignment="1" applyProtection="1">
      <alignment horizontal="right" wrapText="1" readingOrder="1"/>
    </xf>
    <xf numFmtId="4" fontId="551" fillId="530" borderId="551" xfId="0" applyNumberFormat="1" applyFont="1" applyFill="1" applyBorder="1" applyAlignment="1" applyProtection="1">
      <alignment horizontal="right" wrapText="1" readingOrder="1"/>
    </xf>
    <xf numFmtId="4" fontId="552" fillId="531" borderId="552" xfId="0" applyNumberFormat="1" applyFont="1" applyFill="1" applyBorder="1" applyAlignment="1" applyProtection="1">
      <alignment horizontal="right" wrapText="1" readingOrder="1"/>
    </xf>
    <xf numFmtId="0" fontId="553" fillId="532" borderId="553" xfId="0" applyFont="1" applyFill="1" applyBorder="1" applyAlignment="1" applyProtection="1">
      <alignment horizontal="left" vertical="top" wrapText="1" readingOrder="1"/>
    </xf>
    <xf numFmtId="0" fontId="554" fillId="533" borderId="554" xfId="0" applyFont="1" applyFill="1" applyBorder="1" applyAlignment="1" applyProtection="1">
      <alignment horizontal="left" vertical="top" wrapText="1" readingOrder="1"/>
    </xf>
    <xf numFmtId="4" fontId="555" fillId="534" borderId="555" xfId="0" applyNumberFormat="1" applyFont="1" applyFill="1" applyBorder="1" applyAlignment="1" applyProtection="1">
      <alignment horizontal="right" wrapText="1" readingOrder="1"/>
    </xf>
    <xf numFmtId="4" fontId="556" fillId="535" borderId="556" xfId="0" applyNumberFormat="1" applyFont="1" applyFill="1" applyBorder="1" applyAlignment="1" applyProtection="1">
      <alignment horizontal="right" wrapText="1" readingOrder="1"/>
    </xf>
    <xf numFmtId="4" fontId="557" fillId="536" borderId="557" xfId="0" applyNumberFormat="1" applyFont="1" applyFill="1" applyBorder="1" applyAlignment="1" applyProtection="1">
      <alignment horizontal="right" wrapText="1" readingOrder="1"/>
    </xf>
    <xf numFmtId="4" fontId="558" fillId="537" borderId="558" xfId="0" applyNumberFormat="1" applyFont="1" applyFill="1" applyBorder="1" applyAlignment="1" applyProtection="1">
      <alignment horizontal="right" wrapText="1" readingOrder="1"/>
    </xf>
    <xf numFmtId="4" fontId="559" fillId="538" borderId="559" xfId="0" applyNumberFormat="1" applyFont="1" applyFill="1" applyBorder="1" applyAlignment="1" applyProtection="1">
      <alignment horizontal="right" wrapText="1" readingOrder="1"/>
    </xf>
    <xf numFmtId="4" fontId="560" fillId="539" borderId="560" xfId="0" applyNumberFormat="1" applyFont="1" applyFill="1" applyBorder="1" applyAlignment="1" applyProtection="1">
      <alignment horizontal="right" wrapText="1" readingOrder="1"/>
    </xf>
    <xf numFmtId="4" fontId="561" fillId="540" borderId="561" xfId="0" applyNumberFormat="1" applyFont="1" applyFill="1" applyBorder="1" applyAlignment="1" applyProtection="1">
      <alignment horizontal="right" wrapText="1" readingOrder="1"/>
    </xf>
    <xf numFmtId="4" fontId="563" fillId="541" borderId="563" xfId="0" applyNumberFormat="1" applyFont="1" applyFill="1" applyBorder="1" applyAlignment="1" applyProtection="1">
      <alignment horizontal="right" wrapText="1" readingOrder="1"/>
    </xf>
    <xf numFmtId="4" fontId="564" fillId="542" borderId="564" xfId="0" applyNumberFormat="1" applyFont="1" applyFill="1" applyBorder="1" applyAlignment="1" applyProtection="1">
      <alignment horizontal="right" wrapText="1" readingOrder="1"/>
    </xf>
    <xf numFmtId="4" fontId="565" fillId="543" borderId="565" xfId="0" applyNumberFormat="1" applyFont="1" applyFill="1" applyBorder="1" applyAlignment="1" applyProtection="1">
      <alignment horizontal="right" wrapText="1" readingOrder="1"/>
    </xf>
    <xf numFmtId="4" fontId="566" fillId="544" borderId="566" xfId="0" applyNumberFormat="1" applyFont="1" applyFill="1" applyBorder="1" applyAlignment="1" applyProtection="1">
      <alignment horizontal="right" wrapText="1" readingOrder="1"/>
    </xf>
    <xf numFmtId="4" fontId="567" fillId="545" borderId="567" xfId="0" applyNumberFormat="1" applyFont="1" applyFill="1" applyBorder="1" applyAlignment="1" applyProtection="1">
      <alignment horizontal="right" wrapText="1" readingOrder="1"/>
    </xf>
    <xf numFmtId="4" fontId="568" fillId="546" borderId="568" xfId="0" applyNumberFormat="1" applyFont="1" applyFill="1" applyBorder="1" applyAlignment="1" applyProtection="1">
      <alignment horizontal="right" wrapText="1" readingOrder="1"/>
    </xf>
    <xf numFmtId="4" fontId="569" fillId="547" borderId="569" xfId="0" applyNumberFormat="1" applyFont="1" applyFill="1" applyBorder="1" applyAlignment="1" applyProtection="1">
      <alignment horizontal="right" wrapText="1" readingOrder="1"/>
    </xf>
    <xf numFmtId="4" fontId="570" fillId="548" borderId="570" xfId="0" applyNumberFormat="1" applyFont="1" applyFill="1" applyBorder="1" applyAlignment="1" applyProtection="1">
      <alignment horizontal="right" wrapText="1" readingOrder="1"/>
    </xf>
    <xf numFmtId="4" fontId="571" fillId="549" borderId="571" xfId="0" applyNumberFormat="1" applyFont="1" applyFill="1" applyBorder="1" applyAlignment="1" applyProtection="1">
      <alignment horizontal="right" wrapText="1" readingOrder="1"/>
    </xf>
    <xf numFmtId="4" fontId="572" fillId="550" borderId="572" xfId="0" applyNumberFormat="1" applyFont="1" applyFill="1" applyBorder="1" applyAlignment="1" applyProtection="1">
      <alignment horizontal="right" wrapText="1" readingOrder="1"/>
    </xf>
    <xf numFmtId="4" fontId="573" fillId="551" borderId="573" xfId="0" applyNumberFormat="1" applyFont="1" applyFill="1" applyBorder="1" applyAlignment="1" applyProtection="1">
      <alignment horizontal="right" wrapText="1" readingOrder="1"/>
    </xf>
    <xf numFmtId="4" fontId="574" fillId="552" borderId="574" xfId="0" applyNumberFormat="1" applyFont="1" applyFill="1" applyBorder="1" applyAlignment="1" applyProtection="1">
      <alignment horizontal="right" wrapText="1" readingOrder="1"/>
    </xf>
    <xf numFmtId="4" fontId="575" fillId="553" borderId="575" xfId="0" applyNumberFormat="1" applyFont="1" applyFill="1" applyBorder="1" applyAlignment="1" applyProtection="1">
      <alignment horizontal="right" wrapText="1" readingOrder="1"/>
    </xf>
    <xf numFmtId="4" fontId="576" fillId="554" borderId="576" xfId="0" applyNumberFormat="1" applyFont="1" applyFill="1" applyBorder="1" applyAlignment="1" applyProtection="1">
      <alignment horizontal="right" wrapText="1" readingOrder="1"/>
    </xf>
    <xf numFmtId="4" fontId="577" fillId="555" borderId="577" xfId="0" applyNumberFormat="1" applyFont="1" applyFill="1" applyBorder="1" applyAlignment="1" applyProtection="1">
      <alignment horizontal="right" wrapText="1" readingOrder="1"/>
    </xf>
    <xf numFmtId="0" fontId="578" fillId="556" borderId="578" xfId="0" applyFont="1" applyFill="1" applyBorder="1" applyAlignment="1" applyProtection="1">
      <alignment horizontal="left" vertical="top" wrapText="1" readingOrder="1"/>
    </xf>
    <xf numFmtId="0" fontId="579" fillId="557" borderId="579" xfId="0" applyFont="1" applyFill="1" applyBorder="1" applyAlignment="1" applyProtection="1">
      <alignment horizontal="left" vertical="top" wrapText="1" readingOrder="1"/>
    </xf>
    <xf numFmtId="0" fontId="580" fillId="558" borderId="580" xfId="0" applyFont="1" applyFill="1" applyBorder="1" applyAlignment="1" applyProtection="1">
      <alignment horizontal="left" vertical="top" wrapText="1" readingOrder="1"/>
    </xf>
    <xf numFmtId="0" fontId="581" fillId="559" borderId="581" xfId="0" applyFont="1" applyFill="1" applyBorder="1" applyAlignment="1" applyProtection="1">
      <alignment horizontal="left" vertical="top" wrapText="1" readingOrder="1"/>
    </xf>
    <xf numFmtId="0" fontId="582" fillId="560" borderId="582" xfId="0" applyFont="1" applyFill="1" applyBorder="1" applyAlignment="1" applyProtection="1">
      <alignment horizontal="left" vertical="top" wrapText="1" readingOrder="1"/>
    </xf>
    <xf numFmtId="0" fontId="583" fillId="561" borderId="583" xfId="0" applyFont="1" applyFill="1" applyBorder="1" applyAlignment="1" applyProtection="1">
      <alignment horizontal="left" vertical="top" wrapText="1" readingOrder="1"/>
    </xf>
    <xf numFmtId="0" fontId="584" fillId="562" borderId="584" xfId="0" applyFont="1" applyFill="1" applyBorder="1" applyAlignment="1" applyProtection="1">
      <alignment horizontal="left" vertical="top" wrapText="1" readingOrder="1"/>
    </xf>
    <xf numFmtId="0" fontId="585" fillId="563" borderId="585" xfId="0" applyFont="1" applyFill="1" applyBorder="1" applyAlignment="1" applyProtection="1">
      <alignment horizontal="left" vertical="top" wrapText="1" readingOrder="1"/>
    </xf>
    <xf numFmtId="0" fontId="586" fillId="564" borderId="586" xfId="0" applyFont="1" applyFill="1" applyBorder="1" applyAlignment="1" applyProtection="1">
      <alignment horizontal="left" vertical="top" wrapText="1" readingOrder="1"/>
    </xf>
    <xf numFmtId="0" fontId="588" fillId="565" borderId="588" xfId="0" applyFont="1" applyFill="1" applyBorder="1" applyAlignment="1" applyProtection="1">
      <alignment horizontal="left" vertical="top" wrapText="1" readingOrder="1"/>
    </xf>
    <xf numFmtId="0" fontId="589" fillId="566" borderId="589" xfId="0" applyFont="1" applyFill="1" applyBorder="1" applyAlignment="1" applyProtection="1">
      <alignment horizontal="left" vertical="top" wrapText="1" readingOrder="1"/>
    </xf>
    <xf numFmtId="0" fontId="590" fillId="567" borderId="590" xfId="0" applyFont="1" applyFill="1" applyBorder="1" applyAlignment="1" applyProtection="1">
      <alignment horizontal="left" vertical="top" wrapText="1" readingOrder="1"/>
    </xf>
    <xf numFmtId="0" fontId="591" fillId="568" borderId="591" xfId="0" applyFont="1" applyFill="1" applyBorder="1" applyAlignment="1" applyProtection="1">
      <alignment horizontal="left" vertical="top" wrapText="1" readingOrder="1"/>
    </xf>
    <xf numFmtId="0" fontId="592" fillId="569" borderId="592" xfId="0" applyFont="1" applyFill="1" applyBorder="1" applyAlignment="1" applyProtection="1">
      <alignment horizontal="left" vertical="top" wrapText="1" readingOrder="1"/>
    </xf>
    <xf numFmtId="0" fontId="593" fillId="570" borderId="593" xfId="0" applyFont="1" applyFill="1" applyBorder="1" applyAlignment="1" applyProtection="1">
      <alignment horizontal="left" vertical="top" wrapText="1" readingOrder="1"/>
    </xf>
    <xf numFmtId="0" fontId="594" fillId="571" borderId="594" xfId="0" applyFont="1" applyFill="1" applyBorder="1" applyAlignment="1" applyProtection="1">
      <alignment horizontal="left" vertical="top" wrapText="1" readingOrder="1"/>
    </xf>
    <xf numFmtId="0" fontId="595" fillId="572" borderId="595" xfId="0" applyFont="1" applyFill="1" applyBorder="1" applyAlignment="1" applyProtection="1">
      <alignment horizontal="left" vertical="top" wrapText="1" readingOrder="1"/>
    </xf>
    <xf numFmtId="0" fontId="596" fillId="573" borderId="596" xfId="0" applyFont="1" applyFill="1" applyBorder="1" applyAlignment="1" applyProtection="1">
      <alignment horizontal="left" vertical="top" wrapText="1" readingOrder="1"/>
    </xf>
    <xf numFmtId="0" fontId="597" fillId="574" borderId="597" xfId="0" applyFont="1" applyFill="1" applyBorder="1" applyAlignment="1" applyProtection="1">
      <alignment horizontal="left" vertical="top" wrapText="1" readingOrder="1"/>
    </xf>
    <xf numFmtId="0" fontId="598" fillId="575" borderId="598" xfId="0" applyFont="1" applyFill="1" applyBorder="1" applyAlignment="1" applyProtection="1">
      <alignment horizontal="left" vertical="top" wrapText="1" readingOrder="1"/>
    </xf>
    <xf numFmtId="0" fontId="599" fillId="576" borderId="599" xfId="0" applyFont="1" applyFill="1" applyBorder="1" applyAlignment="1" applyProtection="1">
      <alignment horizontal="left" vertical="top" wrapText="1" readingOrder="1"/>
    </xf>
    <xf numFmtId="0" fontId="600" fillId="577" borderId="600" xfId="0" applyFont="1" applyFill="1" applyBorder="1" applyAlignment="1" applyProtection="1">
      <alignment horizontal="left" vertical="top" wrapText="1" readingOrder="1"/>
    </xf>
    <xf numFmtId="0" fontId="601" fillId="578" borderId="601" xfId="0" applyFont="1" applyFill="1" applyBorder="1" applyAlignment="1" applyProtection="1">
      <alignment horizontal="left" vertical="top" wrapText="1" readingOrder="1"/>
    </xf>
    <xf numFmtId="0" fontId="602" fillId="579" borderId="602" xfId="0" applyFont="1" applyFill="1" applyBorder="1" applyAlignment="1" applyProtection="1">
      <alignment horizontal="right" vertical="top" wrapText="1" readingOrder="1"/>
    </xf>
    <xf numFmtId="0" fontId="603" fillId="580" borderId="603" xfId="0" applyFont="1" applyFill="1" applyBorder="1" applyAlignment="1" applyProtection="1">
      <alignment horizontal="left" vertical="top" wrapText="1" readingOrder="1"/>
    </xf>
    <xf numFmtId="0" fontId="604" fillId="581" borderId="604" xfId="0" applyFont="1" applyFill="1" applyBorder="1" applyAlignment="1" applyProtection="1">
      <alignment horizontal="left" vertical="top" wrapText="1" readingOrder="1"/>
    </xf>
    <xf numFmtId="4" fontId="605" fillId="582" borderId="605" xfId="0" applyNumberFormat="1" applyFont="1" applyFill="1" applyBorder="1" applyAlignment="1" applyProtection="1">
      <alignment horizontal="right" wrapText="1" readingOrder="1"/>
    </xf>
    <xf numFmtId="4" fontId="606" fillId="583" borderId="606" xfId="0" applyNumberFormat="1" applyFont="1" applyFill="1" applyBorder="1" applyAlignment="1" applyProtection="1">
      <alignment horizontal="right" wrapText="1" readingOrder="1"/>
    </xf>
    <xf numFmtId="4" fontId="607" fillId="584" borderId="607" xfId="0" applyNumberFormat="1" applyFont="1" applyFill="1" applyBorder="1" applyAlignment="1" applyProtection="1">
      <alignment horizontal="right" wrapText="1" readingOrder="1"/>
    </xf>
    <xf numFmtId="4" fontId="608" fillId="585" borderId="608" xfId="0" applyNumberFormat="1" applyFont="1" applyFill="1" applyBorder="1" applyAlignment="1" applyProtection="1">
      <alignment horizontal="right" wrapText="1" readingOrder="1"/>
    </xf>
    <xf numFmtId="4" fontId="609" fillId="586" borderId="609" xfId="0" applyNumberFormat="1" applyFont="1" applyFill="1" applyBorder="1" applyAlignment="1" applyProtection="1">
      <alignment horizontal="right" wrapText="1" readingOrder="1"/>
    </xf>
    <xf numFmtId="4" fontId="610" fillId="587" borderId="610" xfId="0" applyNumberFormat="1" applyFont="1" applyFill="1" applyBorder="1" applyAlignment="1" applyProtection="1">
      <alignment horizontal="right" wrapText="1" readingOrder="1"/>
    </xf>
    <xf numFmtId="4" fontId="611" fillId="588" borderId="611" xfId="0" applyNumberFormat="1" applyFont="1" applyFill="1" applyBorder="1" applyAlignment="1" applyProtection="1">
      <alignment horizontal="right" wrapText="1" readingOrder="1"/>
    </xf>
    <xf numFmtId="4" fontId="613" fillId="589" borderId="613" xfId="0" applyNumberFormat="1" applyFont="1" applyFill="1" applyBorder="1" applyAlignment="1" applyProtection="1">
      <alignment horizontal="right" wrapText="1" readingOrder="1"/>
    </xf>
    <xf numFmtId="4" fontId="614" fillId="590" borderId="614" xfId="0" applyNumberFormat="1" applyFont="1" applyFill="1" applyBorder="1" applyAlignment="1" applyProtection="1">
      <alignment horizontal="right" wrapText="1" readingOrder="1"/>
    </xf>
    <xf numFmtId="4" fontId="615" fillId="591" borderId="615" xfId="0" applyNumberFormat="1" applyFont="1" applyFill="1" applyBorder="1" applyAlignment="1" applyProtection="1">
      <alignment horizontal="right" wrapText="1" readingOrder="1"/>
    </xf>
    <xf numFmtId="4" fontId="616" fillId="592" borderId="616" xfId="0" applyNumberFormat="1" applyFont="1" applyFill="1" applyBorder="1" applyAlignment="1" applyProtection="1">
      <alignment horizontal="right" wrapText="1" readingOrder="1"/>
    </xf>
    <xf numFmtId="4" fontId="617" fillId="593" borderId="617" xfId="0" applyNumberFormat="1" applyFont="1" applyFill="1" applyBorder="1" applyAlignment="1" applyProtection="1">
      <alignment horizontal="right" wrapText="1" readingOrder="1"/>
    </xf>
    <xf numFmtId="4" fontId="618" fillId="594" borderId="618" xfId="0" applyNumberFormat="1" applyFont="1" applyFill="1" applyBorder="1" applyAlignment="1" applyProtection="1">
      <alignment horizontal="right" wrapText="1" readingOrder="1"/>
    </xf>
    <xf numFmtId="4" fontId="619" fillId="595" borderId="619" xfId="0" applyNumberFormat="1" applyFont="1" applyFill="1" applyBorder="1" applyAlignment="1" applyProtection="1">
      <alignment horizontal="right" wrapText="1" readingOrder="1"/>
    </xf>
    <xf numFmtId="4" fontId="620" fillId="596" borderId="620" xfId="0" applyNumberFormat="1" applyFont="1" applyFill="1" applyBorder="1" applyAlignment="1" applyProtection="1">
      <alignment horizontal="right" wrapText="1" readingOrder="1"/>
    </xf>
    <xf numFmtId="4" fontId="621" fillId="597" borderId="621" xfId="0" applyNumberFormat="1" applyFont="1" applyFill="1" applyBorder="1" applyAlignment="1" applyProtection="1">
      <alignment horizontal="right" wrapText="1" readingOrder="1"/>
    </xf>
    <xf numFmtId="4" fontId="622" fillId="598" borderId="622" xfId="0" applyNumberFormat="1" applyFont="1" applyFill="1" applyBorder="1" applyAlignment="1" applyProtection="1">
      <alignment horizontal="right" wrapText="1" readingOrder="1"/>
    </xf>
    <xf numFmtId="4" fontId="623" fillId="599" borderId="623" xfId="0" applyNumberFormat="1" applyFont="1" applyFill="1" applyBorder="1" applyAlignment="1" applyProtection="1">
      <alignment horizontal="right" wrapText="1" readingOrder="1"/>
    </xf>
    <xf numFmtId="4" fontId="624" fillId="600" borderId="624" xfId="0" applyNumberFormat="1" applyFont="1" applyFill="1" applyBorder="1" applyAlignment="1" applyProtection="1">
      <alignment horizontal="right" wrapText="1" readingOrder="1"/>
    </xf>
    <xf numFmtId="4" fontId="625" fillId="601" borderId="625" xfId="0" applyNumberFormat="1" applyFont="1" applyFill="1" applyBorder="1" applyAlignment="1" applyProtection="1">
      <alignment horizontal="right" wrapText="1" readingOrder="1"/>
    </xf>
    <xf numFmtId="4" fontId="626" fillId="602" borderId="626" xfId="0" applyNumberFormat="1" applyFont="1" applyFill="1" applyBorder="1" applyAlignment="1" applyProtection="1">
      <alignment horizontal="right" wrapText="1" readingOrder="1"/>
    </xf>
    <xf numFmtId="4" fontId="627" fillId="603" borderId="627" xfId="0" applyNumberFormat="1" applyFont="1" applyFill="1" applyBorder="1" applyAlignment="1" applyProtection="1">
      <alignment horizontal="right" wrapText="1" readingOrder="1"/>
    </xf>
    <xf numFmtId="0" fontId="628" fillId="604" borderId="628" xfId="0" applyFont="1" applyFill="1" applyBorder="1" applyAlignment="1" applyProtection="1">
      <alignment horizontal="left" vertical="top" wrapText="1" readingOrder="1"/>
    </xf>
    <xf numFmtId="0" fontId="629" fillId="605" borderId="629" xfId="0" applyFont="1" applyFill="1" applyBorder="1" applyAlignment="1" applyProtection="1">
      <alignment horizontal="left" vertical="top" wrapText="1" readingOrder="1"/>
    </xf>
    <xf numFmtId="4" fontId="630" fillId="606" borderId="630" xfId="0" applyNumberFormat="1" applyFont="1" applyFill="1" applyBorder="1" applyAlignment="1" applyProtection="1">
      <alignment horizontal="right" wrapText="1" readingOrder="1"/>
    </xf>
    <xf numFmtId="4" fontId="631" fillId="607" borderId="631" xfId="0" applyNumberFormat="1" applyFont="1" applyFill="1" applyBorder="1" applyAlignment="1" applyProtection="1">
      <alignment horizontal="right" wrapText="1" readingOrder="1"/>
    </xf>
    <xf numFmtId="4" fontId="632" fillId="608" borderId="632" xfId="0" applyNumberFormat="1" applyFont="1" applyFill="1" applyBorder="1" applyAlignment="1" applyProtection="1">
      <alignment horizontal="right" wrapText="1" readingOrder="1"/>
    </xf>
    <xf numFmtId="4" fontId="633" fillId="609" borderId="633" xfId="0" applyNumberFormat="1" applyFont="1" applyFill="1" applyBorder="1" applyAlignment="1" applyProtection="1">
      <alignment horizontal="right" wrapText="1" readingOrder="1"/>
    </xf>
    <xf numFmtId="4" fontId="634" fillId="610" borderId="634" xfId="0" applyNumberFormat="1" applyFont="1" applyFill="1" applyBorder="1" applyAlignment="1" applyProtection="1">
      <alignment horizontal="right" wrapText="1" readingOrder="1"/>
    </xf>
    <xf numFmtId="4" fontId="635" fillId="611" borderId="635" xfId="0" applyNumberFormat="1" applyFont="1" applyFill="1" applyBorder="1" applyAlignment="1" applyProtection="1">
      <alignment horizontal="right" wrapText="1" readingOrder="1"/>
    </xf>
    <xf numFmtId="4" fontId="636" fillId="612" borderId="636" xfId="0" applyNumberFormat="1" applyFont="1" applyFill="1" applyBorder="1" applyAlignment="1" applyProtection="1">
      <alignment horizontal="right" wrapText="1" readingOrder="1"/>
    </xf>
    <xf numFmtId="4" fontId="638" fillId="613" borderId="638" xfId="0" applyNumberFormat="1" applyFont="1" applyFill="1" applyBorder="1" applyAlignment="1" applyProtection="1">
      <alignment horizontal="right" wrapText="1" readingOrder="1"/>
    </xf>
    <xf numFmtId="164" fontId="639" fillId="614" borderId="639" xfId="0" applyNumberFormat="1" applyFont="1" applyFill="1" applyBorder="1" applyAlignment="1" applyProtection="1">
      <alignment horizontal="right" wrapText="1" readingOrder="1"/>
    </xf>
    <xf numFmtId="4" fontId="640" fillId="615" borderId="640" xfId="0" applyNumberFormat="1" applyFont="1" applyFill="1" applyBorder="1" applyAlignment="1" applyProtection="1">
      <alignment horizontal="right" wrapText="1" readingOrder="1"/>
    </xf>
    <xf numFmtId="4" fontId="641" fillId="616" borderId="641" xfId="0" applyNumberFormat="1" applyFont="1" applyFill="1" applyBorder="1" applyAlignment="1" applyProtection="1">
      <alignment horizontal="right" wrapText="1" readingOrder="1"/>
    </xf>
    <xf numFmtId="4" fontId="642" fillId="617" borderId="642" xfId="0" applyNumberFormat="1" applyFont="1" applyFill="1" applyBorder="1" applyAlignment="1" applyProtection="1">
      <alignment horizontal="right" wrapText="1" readingOrder="1"/>
    </xf>
    <xf numFmtId="4" fontId="643" fillId="618" borderId="643" xfId="0" applyNumberFormat="1" applyFont="1" applyFill="1" applyBorder="1" applyAlignment="1" applyProtection="1">
      <alignment horizontal="right" wrapText="1" readingOrder="1"/>
    </xf>
    <xf numFmtId="4" fontId="644" fillId="619" borderId="644" xfId="0" applyNumberFormat="1" applyFont="1" applyFill="1" applyBorder="1" applyAlignment="1" applyProtection="1">
      <alignment horizontal="right" wrapText="1" readingOrder="1"/>
    </xf>
    <xf numFmtId="4" fontId="645" fillId="620" borderId="645" xfId="0" applyNumberFormat="1" applyFont="1" applyFill="1" applyBorder="1" applyAlignment="1" applyProtection="1">
      <alignment horizontal="right" wrapText="1" readingOrder="1"/>
    </xf>
    <xf numFmtId="4" fontId="646" fillId="621" borderId="646" xfId="0" applyNumberFormat="1" applyFont="1" applyFill="1" applyBorder="1" applyAlignment="1" applyProtection="1">
      <alignment horizontal="right" wrapText="1" readingOrder="1"/>
    </xf>
    <xf numFmtId="4" fontId="647" fillId="622" borderId="647" xfId="0" applyNumberFormat="1" applyFont="1" applyFill="1" applyBorder="1" applyAlignment="1" applyProtection="1">
      <alignment horizontal="right" wrapText="1" readingOrder="1"/>
    </xf>
    <xf numFmtId="4" fontId="648" fillId="623" borderId="648" xfId="0" applyNumberFormat="1" applyFont="1" applyFill="1" applyBorder="1" applyAlignment="1" applyProtection="1">
      <alignment horizontal="right" wrapText="1" readingOrder="1"/>
    </xf>
    <xf numFmtId="4" fontId="649" fillId="624" borderId="649" xfId="0" applyNumberFormat="1" applyFont="1" applyFill="1" applyBorder="1" applyAlignment="1" applyProtection="1">
      <alignment horizontal="right" wrapText="1" readingOrder="1"/>
    </xf>
    <xf numFmtId="4" fontId="650" fillId="625" borderId="650" xfId="0" applyNumberFormat="1" applyFont="1" applyFill="1" applyBorder="1" applyAlignment="1" applyProtection="1">
      <alignment horizontal="right" wrapText="1" readingOrder="1"/>
    </xf>
    <xf numFmtId="4" fontId="651" fillId="626" borderId="651" xfId="0" applyNumberFormat="1" applyFont="1" applyFill="1" applyBorder="1" applyAlignment="1" applyProtection="1">
      <alignment horizontal="right" wrapText="1" readingOrder="1"/>
    </xf>
    <xf numFmtId="4" fontId="652" fillId="627" borderId="652" xfId="0" applyNumberFormat="1" applyFont="1" applyFill="1" applyBorder="1" applyAlignment="1" applyProtection="1">
      <alignment horizontal="right" wrapText="1" readingOrder="1"/>
    </xf>
    <xf numFmtId="0" fontId="653" fillId="628" borderId="653" xfId="0" applyFont="1" applyFill="1" applyBorder="1" applyAlignment="1" applyProtection="1">
      <alignment horizontal="left" vertical="top" wrapText="1" readingOrder="1"/>
    </xf>
    <xf numFmtId="0" fontId="654" fillId="629" borderId="654" xfId="0" applyFont="1" applyFill="1" applyBorder="1" applyAlignment="1" applyProtection="1">
      <alignment horizontal="left" vertical="top" wrapText="1" readingOrder="1"/>
    </xf>
    <xf numFmtId="4" fontId="655" fillId="630" borderId="655" xfId="0" applyNumberFormat="1" applyFont="1" applyFill="1" applyBorder="1" applyAlignment="1" applyProtection="1">
      <alignment horizontal="right" wrapText="1" readingOrder="1"/>
    </xf>
    <xf numFmtId="4" fontId="656" fillId="631" borderId="656" xfId="0" applyNumberFormat="1" applyFont="1" applyFill="1" applyBorder="1" applyAlignment="1" applyProtection="1">
      <alignment horizontal="right" wrapText="1" readingOrder="1"/>
    </xf>
    <xf numFmtId="4" fontId="657" fillId="632" borderId="657" xfId="0" applyNumberFormat="1" applyFont="1" applyFill="1" applyBorder="1" applyAlignment="1" applyProtection="1">
      <alignment horizontal="right" wrapText="1" readingOrder="1"/>
    </xf>
    <xf numFmtId="4" fontId="658" fillId="633" borderId="658" xfId="0" applyNumberFormat="1" applyFont="1" applyFill="1" applyBorder="1" applyAlignment="1" applyProtection="1">
      <alignment horizontal="right" wrapText="1" readingOrder="1"/>
    </xf>
    <xf numFmtId="4" fontId="659" fillId="634" borderId="659" xfId="0" applyNumberFormat="1" applyFont="1" applyFill="1" applyBorder="1" applyAlignment="1" applyProtection="1">
      <alignment horizontal="right" wrapText="1" readingOrder="1"/>
    </xf>
    <xf numFmtId="4" fontId="660" fillId="635" borderId="660" xfId="0" applyNumberFormat="1" applyFont="1" applyFill="1" applyBorder="1" applyAlignment="1" applyProtection="1">
      <alignment horizontal="right" wrapText="1" readingOrder="1"/>
    </xf>
    <xf numFmtId="4" fontId="661" fillId="636" borderId="661" xfId="0" applyNumberFormat="1" applyFont="1" applyFill="1" applyBorder="1" applyAlignment="1" applyProtection="1">
      <alignment horizontal="right" wrapText="1" readingOrder="1"/>
    </xf>
    <xf numFmtId="4" fontId="663" fillId="637" borderId="663" xfId="0" applyNumberFormat="1" applyFont="1" applyFill="1" applyBorder="1" applyAlignment="1" applyProtection="1">
      <alignment horizontal="right" wrapText="1" readingOrder="1"/>
    </xf>
    <xf numFmtId="4" fontId="664" fillId="638" borderId="664" xfId="0" applyNumberFormat="1" applyFont="1" applyFill="1" applyBorder="1" applyAlignment="1" applyProtection="1">
      <alignment horizontal="right" wrapText="1" readingOrder="1"/>
    </xf>
    <xf numFmtId="4" fontId="665" fillId="639" borderId="665" xfId="0" applyNumberFormat="1" applyFont="1" applyFill="1" applyBorder="1" applyAlignment="1" applyProtection="1">
      <alignment horizontal="right" wrapText="1" readingOrder="1"/>
    </xf>
    <xf numFmtId="4" fontId="666" fillId="640" borderId="666" xfId="0" applyNumberFormat="1" applyFont="1" applyFill="1" applyBorder="1" applyAlignment="1" applyProtection="1">
      <alignment horizontal="right" wrapText="1" readingOrder="1"/>
    </xf>
    <xf numFmtId="4" fontId="667" fillId="641" borderId="667" xfId="0" applyNumberFormat="1" applyFont="1" applyFill="1" applyBorder="1" applyAlignment="1" applyProtection="1">
      <alignment horizontal="right" wrapText="1" readingOrder="1"/>
    </xf>
    <xf numFmtId="4" fontId="668" fillId="642" borderId="668" xfId="0" applyNumberFormat="1" applyFont="1" applyFill="1" applyBorder="1" applyAlignment="1" applyProtection="1">
      <alignment horizontal="right" wrapText="1" readingOrder="1"/>
    </xf>
    <xf numFmtId="4" fontId="669" fillId="643" borderId="669" xfId="0" applyNumberFormat="1" applyFont="1" applyFill="1" applyBorder="1" applyAlignment="1" applyProtection="1">
      <alignment horizontal="right" wrapText="1" readingOrder="1"/>
    </xf>
    <xf numFmtId="4" fontId="670" fillId="644" borderId="670" xfId="0" applyNumberFormat="1" applyFont="1" applyFill="1" applyBorder="1" applyAlignment="1" applyProtection="1">
      <alignment horizontal="right" wrapText="1" readingOrder="1"/>
    </xf>
    <xf numFmtId="4" fontId="671" fillId="645" borderId="671" xfId="0" applyNumberFormat="1" applyFont="1" applyFill="1" applyBorder="1" applyAlignment="1" applyProtection="1">
      <alignment horizontal="right" wrapText="1" readingOrder="1"/>
    </xf>
    <xf numFmtId="4" fontId="672" fillId="646" borderId="672" xfId="0" applyNumberFormat="1" applyFont="1" applyFill="1" applyBorder="1" applyAlignment="1" applyProtection="1">
      <alignment horizontal="right" wrapText="1" readingOrder="1"/>
    </xf>
    <xf numFmtId="4" fontId="673" fillId="647" borderId="673" xfId="0" applyNumberFormat="1" applyFont="1" applyFill="1" applyBorder="1" applyAlignment="1" applyProtection="1">
      <alignment horizontal="right" wrapText="1" readingOrder="1"/>
    </xf>
    <xf numFmtId="4" fontId="674" fillId="648" borderId="674" xfId="0" applyNumberFormat="1" applyFont="1" applyFill="1" applyBorder="1" applyAlignment="1" applyProtection="1">
      <alignment horizontal="right" wrapText="1" readingOrder="1"/>
    </xf>
    <xf numFmtId="4" fontId="675" fillId="649" borderId="675" xfId="0" applyNumberFormat="1" applyFont="1" applyFill="1" applyBorder="1" applyAlignment="1" applyProtection="1">
      <alignment horizontal="right" wrapText="1" readingOrder="1"/>
    </xf>
    <xf numFmtId="4" fontId="676" fillId="650" borderId="676" xfId="0" applyNumberFormat="1" applyFont="1" applyFill="1" applyBorder="1" applyAlignment="1" applyProtection="1">
      <alignment horizontal="right" wrapText="1" readingOrder="1"/>
    </xf>
    <xf numFmtId="4" fontId="677" fillId="651" borderId="677" xfId="0" applyNumberFormat="1" applyFont="1" applyFill="1" applyBorder="1" applyAlignment="1" applyProtection="1">
      <alignment horizontal="right" wrapText="1" readingOrder="1"/>
    </xf>
    <xf numFmtId="0" fontId="678" fillId="652" borderId="678" xfId="0" applyFont="1" applyFill="1" applyBorder="1" applyAlignment="1" applyProtection="1">
      <alignment horizontal="left" vertical="top" wrapText="1" readingOrder="1"/>
    </xf>
    <xf numFmtId="0" fontId="679" fillId="653" borderId="679" xfId="0" applyFont="1" applyFill="1" applyBorder="1" applyAlignment="1" applyProtection="1">
      <alignment horizontal="left" vertical="top" wrapText="1" readingOrder="1"/>
    </xf>
    <xf numFmtId="4" fontId="680" fillId="654" borderId="680" xfId="0" applyNumberFormat="1" applyFont="1" applyFill="1" applyBorder="1" applyAlignment="1" applyProtection="1">
      <alignment horizontal="right" wrapText="1" readingOrder="1"/>
    </xf>
    <xf numFmtId="4" fontId="681" fillId="655" borderId="681" xfId="0" applyNumberFormat="1" applyFont="1" applyFill="1" applyBorder="1" applyAlignment="1" applyProtection="1">
      <alignment horizontal="right" wrapText="1" readingOrder="1"/>
    </xf>
    <xf numFmtId="4" fontId="682" fillId="656" borderId="682" xfId="0" applyNumberFormat="1" applyFont="1" applyFill="1" applyBorder="1" applyAlignment="1" applyProtection="1">
      <alignment horizontal="right" wrapText="1" readingOrder="1"/>
    </xf>
    <xf numFmtId="4" fontId="683" fillId="657" borderId="683" xfId="0" applyNumberFormat="1" applyFont="1" applyFill="1" applyBorder="1" applyAlignment="1" applyProtection="1">
      <alignment horizontal="right" wrapText="1" readingOrder="1"/>
    </xf>
    <xf numFmtId="4" fontId="684" fillId="658" borderId="684" xfId="0" applyNumberFormat="1" applyFont="1" applyFill="1" applyBorder="1" applyAlignment="1" applyProtection="1">
      <alignment horizontal="right" wrapText="1" readingOrder="1"/>
    </xf>
    <xf numFmtId="4" fontId="685" fillId="659" borderId="685" xfId="0" applyNumberFormat="1" applyFont="1" applyFill="1" applyBorder="1" applyAlignment="1" applyProtection="1">
      <alignment horizontal="right" wrapText="1" readingOrder="1"/>
    </xf>
    <xf numFmtId="4" fontId="686" fillId="660" borderId="686" xfId="0" applyNumberFormat="1" applyFont="1" applyFill="1" applyBorder="1" applyAlignment="1" applyProtection="1">
      <alignment horizontal="right" wrapText="1" readingOrder="1"/>
    </xf>
    <xf numFmtId="4" fontId="688" fillId="661" borderId="688" xfId="0" applyNumberFormat="1" applyFont="1" applyFill="1" applyBorder="1" applyAlignment="1" applyProtection="1">
      <alignment horizontal="right" wrapText="1" readingOrder="1"/>
    </xf>
    <xf numFmtId="4" fontId="689" fillId="662" borderId="689" xfId="0" applyNumberFormat="1" applyFont="1" applyFill="1" applyBorder="1" applyAlignment="1" applyProtection="1">
      <alignment horizontal="right" wrapText="1" readingOrder="1"/>
    </xf>
    <xf numFmtId="4" fontId="690" fillId="663" borderId="690" xfId="0" applyNumberFormat="1" applyFont="1" applyFill="1" applyBorder="1" applyAlignment="1" applyProtection="1">
      <alignment horizontal="right" wrapText="1" readingOrder="1"/>
    </xf>
    <xf numFmtId="4" fontId="691" fillId="664" borderId="691" xfId="0" applyNumberFormat="1" applyFont="1" applyFill="1" applyBorder="1" applyAlignment="1" applyProtection="1">
      <alignment horizontal="right" wrapText="1" readingOrder="1"/>
    </xf>
    <xf numFmtId="4" fontId="692" fillId="665" borderId="692" xfId="0" applyNumberFormat="1" applyFont="1" applyFill="1" applyBorder="1" applyAlignment="1" applyProtection="1">
      <alignment horizontal="right" wrapText="1" readingOrder="1"/>
    </xf>
    <xf numFmtId="4" fontId="693" fillId="666" borderId="693" xfId="0" applyNumberFormat="1" applyFont="1" applyFill="1" applyBorder="1" applyAlignment="1" applyProtection="1">
      <alignment horizontal="right" wrapText="1" readingOrder="1"/>
    </xf>
    <xf numFmtId="4" fontId="694" fillId="667" borderId="694" xfId="0" applyNumberFormat="1" applyFont="1" applyFill="1" applyBorder="1" applyAlignment="1" applyProtection="1">
      <alignment horizontal="right" wrapText="1" readingOrder="1"/>
    </xf>
    <xf numFmtId="4" fontId="695" fillId="668" borderId="695" xfId="0" applyNumberFormat="1" applyFont="1" applyFill="1" applyBorder="1" applyAlignment="1" applyProtection="1">
      <alignment horizontal="right" wrapText="1" readingOrder="1"/>
    </xf>
    <xf numFmtId="4" fontId="696" fillId="669" borderId="696" xfId="0" applyNumberFormat="1" applyFont="1" applyFill="1" applyBorder="1" applyAlignment="1" applyProtection="1">
      <alignment horizontal="right" wrapText="1" readingOrder="1"/>
    </xf>
    <xf numFmtId="4" fontId="697" fillId="670" borderId="697" xfId="0" applyNumberFormat="1" applyFont="1" applyFill="1" applyBorder="1" applyAlignment="1" applyProtection="1">
      <alignment horizontal="right" wrapText="1" readingOrder="1"/>
    </xf>
    <xf numFmtId="4" fontId="698" fillId="671" borderId="698" xfId="0" applyNumberFormat="1" applyFont="1" applyFill="1" applyBorder="1" applyAlignment="1" applyProtection="1">
      <alignment horizontal="right" wrapText="1" readingOrder="1"/>
    </xf>
    <xf numFmtId="4" fontId="699" fillId="672" borderId="699" xfId="0" applyNumberFormat="1" applyFont="1" applyFill="1" applyBorder="1" applyAlignment="1" applyProtection="1">
      <alignment horizontal="right" wrapText="1" readingOrder="1"/>
    </xf>
    <xf numFmtId="4" fontId="700" fillId="673" borderId="700" xfId="0" applyNumberFormat="1" applyFont="1" applyFill="1" applyBorder="1" applyAlignment="1" applyProtection="1">
      <alignment horizontal="right" wrapText="1" readingOrder="1"/>
    </xf>
    <xf numFmtId="4" fontId="701" fillId="674" borderId="701" xfId="0" applyNumberFormat="1" applyFont="1" applyFill="1" applyBorder="1" applyAlignment="1" applyProtection="1">
      <alignment horizontal="right" wrapText="1" readingOrder="1"/>
    </xf>
    <xf numFmtId="4" fontId="702" fillId="675" borderId="702" xfId="0" applyNumberFormat="1" applyFont="1" applyFill="1" applyBorder="1" applyAlignment="1" applyProtection="1">
      <alignment horizontal="right" wrapText="1" readingOrder="1"/>
    </xf>
    <xf numFmtId="0" fontId="703" fillId="676" borderId="703" xfId="0" applyFont="1" applyFill="1" applyBorder="1" applyAlignment="1" applyProtection="1">
      <alignment horizontal="left" vertical="top" wrapText="1" readingOrder="1"/>
    </xf>
    <xf numFmtId="0" fontId="704" fillId="677" borderId="704" xfId="0" applyFont="1" applyFill="1" applyBorder="1" applyAlignment="1" applyProtection="1">
      <alignment horizontal="left" vertical="top" wrapText="1" readingOrder="1"/>
    </xf>
    <xf numFmtId="4" fontId="705" fillId="678" borderId="705" xfId="0" applyNumberFormat="1" applyFont="1" applyFill="1" applyBorder="1" applyAlignment="1" applyProtection="1">
      <alignment horizontal="right" wrapText="1" readingOrder="1"/>
    </xf>
    <xf numFmtId="4" fontId="706" fillId="679" borderId="706" xfId="0" applyNumberFormat="1" applyFont="1" applyFill="1" applyBorder="1" applyAlignment="1" applyProtection="1">
      <alignment horizontal="right" wrapText="1" readingOrder="1"/>
    </xf>
    <xf numFmtId="4" fontId="707" fillId="680" borderId="707" xfId="0" applyNumberFormat="1" applyFont="1" applyFill="1" applyBorder="1" applyAlignment="1" applyProtection="1">
      <alignment horizontal="right" wrapText="1" readingOrder="1"/>
    </xf>
    <xf numFmtId="4" fontId="708" fillId="681" borderId="708" xfId="0" applyNumberFormat="1" applyFont="1" applyFill="1" applyBorder="1" applyAlignment="1" applyProtection="1">
      <alignment horizontal="right" wrapText="1" readingOrder="1"/>
    </xf>
    <xf numFmtId="4" fontId="709" fillId="682" borderId="709" xfId="0" applyNumberFormat="1" applyFont="1" applyFill="1" applyBorder="1" applyAlignment="1" applyProtection="1">
      <alignment horizontal="right" wrapText="1" readingOrder="1"/>
    </xf>
    <xf numFmtId="4" fontId="710" fillId="683" borderId="710" xfId="0" applyNumberFormat="1" applyFont="1" applyFill="1" applyBorder="1" applyAlignment="1" applyProtection="1">
      <alignment horizontal="right" wrapText="1" readingOrder="1"/>
    </xf>
    <xf numFmtId="4" fontId="711" fillId="684" borderId="711" xfId="0" applyNumberFormat="1" applyFont="1" applyFill="1" applyBorder="1" applyAlignment="1" applyProtection="1">
      <alignment horizontal="right" wrapText="1" readingOrder="1"/>
    </xf>
    <xf numFmtId="4" fontId="713" fillId="685" borderId="713" xfId="0" applyNumberFormat="1" applyFont="1" applyFill="1" applyBorder="1" applyAlignment="1" applyProtection="1">
      <alignment horizontal="right" wrapText="1" readingOrder="1"/>
    </xf>
    <xf numFmtId="4" fontId="714" fillId="686" borderId="714" xfId="0" applyNumberFormat="1" applyFont="1" applyFill="1" applyBorder="1" applyAlignment="1" applyProtection="1">
      <alignment horizontal="right" wrapText="1" readingOrder="1"/>
    </xf>
    <xf numFmtId="4" fontId="715" fillId="687" borderId="715" xfId="0" applyNumberFormat="1" applyFont="1" applyFill="1" applyBorder="1" applyAlignment="1" applyProtection="1">
      <alignment horizontal="right" wrapText="1" readingOrder="1"/>
    </xf>
    <xf numFmtId="4" fontId="716" fillId="688" borderId="716" xfId="0" applyNumberFormat="1" applyFont="1" applyFill="1" applyBorder="1" applyAlignment="1" applyProtection="1">
      <alignment horizontal="right" wrapText="1" readingOrder="1"/>
    </xf>
    <xf numFmtId="4" fontId="717" fillId="689" borderId="717" xfId="0" applyNumberFormat="1" applyFont="1" applyFill="1" applyBorder="1" applyAlignment="1" applyProtection="1">
      <alignment horizontal="right" wrapText="1" readingOrder="1"/>
    </xf>
    <xf numFmtId="4" fontId="718" fillId="690" borderId="718" xfId="0" applyNumberFormat="1" applyFont="1" applyFill="1" applyBorder="1" applyAlignment="1" applyProtection="1">
      <alignment horizontal="right" wrapText="1" readingOrder="1"/>
    </xf>
    <xf numFmtId="4" fontId="719" fillId="691" borderId="719" xfId="0" applyNumberFormat="1" applyFont="1" applyFill="1" applyBorder="1" applyAlignment="1" applyProtection="1">
      <alignment horizontal="right" wrapText="1" readingOrder="1"/>
    </xf>
    <xf numFmtId="4" fontId="720" fillId="692" borderId="720" xfId="0" applyNumberFormat="1" applyFont="1" applyFill="1" applyBorder="1" applyAlignment="1" applyProtection="1">
      <alignment horizontal="right" wrapText="1" readingOrder="1"/>
    </xf>
    <xf numFmtId="4" fontId="721" fillId="693" borderId="721" xfId="0" applyNumberFormat="1" applyFont="1" applyFill="1" applyBorder="1" applyAlignment="1" applyProtection="1">
      <alignment horizontal="right" wrapText="1" readingOrder="1"/>
    </xf>
    <xf numFmtId="4" fontId="722" fillId="694" borderId="722" xfId="0" applyNumberFormat="1" applyFont="1" applyFill="1" applyBorder="1" applyAlignment="1" applyProtection="1">
      <alignment horizontal="right" wrapText="1" readingOrder="1"/>
    </xf>
    <xf numFmtId="4" fontId="723" fillId="695" borderId="723" xfId="0" applyNumberFormat="1" applyFont="1" applyFill="1" applyBorder="1" applyAlignment="1" applyProtection="1">
      <alignment horizontal="right" wrapText="1" readingOrder="1"/>
    </xf>
    <xf numFmtId="4" fontId="724" fillId="696" borderId="724" xfId="0" applyNumberFormat="1" applyFont="1" applyFill="1" applyBorder="1" applyAlignment="1" applyProtection="1">
      <alignment horizontal="right" wrapText="1" readingOrder="1"/>
    </xf>
    <xf numFmtId="4" fontId="725" fillId="697" borderId="725" xfId="0" applyNumberFormat="1" applyFont="1" applyFill="1" applyBorder="1" applyAlignment="1" applyProtection="1">
      <alignment horizontal="right" wrapText="1" readingOrder="1"/>
    </xf>
    <xf numFmtId="4" fontId="726" fillId="698" borderId="726" xfId="0" applyNumberFormat="1" applyFont="1" applyFill="1" applyBorder="1" applyAlignment="1" applyProtection="1">
      <alignment horizontal="right" wrapText="1" readingOrder="1"/>
    </xf>
    <xf numFmtId="4" fontId="727" fillId="699" borderId="727" xfId="0" applyNumberFormat="1" applyFont="1" applyFill="1" applyBorder="1" applyAlignment="1" applyProtection="1">
      <alignment horizontal="right" wrapText="1" readingOrder="1"/>
    </xf>
    <xf numFmtId="0" fontId="728" fillId="700" borderId="728" xfId="0" applyFont="1" applyFill="1" applyBorder="1" applyAlignment="1" applyProtection="1">
      <alignment horizontal="left" vertical="top" wrapText="1" readingOrder="1"/>
    </xf>
    <xf numFmtId="0" fontId="729" fillId="701" borderId="729" xfId="0" applyFont="1" applyFill="1" applyBorder="1" applyAlignment="1" applyProtection="1">
      <alignment horizontal="left" vertical="top" wrapText="1" readingOrder="1"/>
    </xf>
    <xf numFmtId="4" fontId="730" fillId="702" borderId="730" xfId="0" applyNumberFormat="1" applyFont="1" applyFill="1" applyBorder="1" applyAlignment="1" applyProtection="1">
      <alignment horizontal="right" wrapText="1" readingOrder="1"/>
    </xf>
    <xf numFmtId="4" fontId="731" fillId="703" borderId="731" xfId="0" applyNumberFormat="1" applyFont="1" applyFill="1" applyBorder="1" applyAlignment="1" applyProtection="1">
      <alignment horizontal="right" wrapText="1" readingOrder="1"/>
    </xf>
    <xf numFmtId="4" fontId="732" fillId="704" borderId="732" xfId="0" applyNumberFormat="1" applyFont="1" applyFill="1" applyBorder="1" applyAlignment="1" applyProtection="1">
      <alignment horizontal="right" wrapText="1" readingOrder="1"/>
    </xf>
    <xf numFmtId="4" fontId="733" fillId="705" borderId="733" xfId="0" applyNumberFormat="1" applyFont="1" applyFill="1" applyBorder="1" applyAlignment="1" applyProtection="1">
      <alignment horizontal="right" wrapText="1" readingOrder="1"/>
    </xf>
    <xf numFmtId="4" fontId="734" fillId="706" borderId="734" xfId="0" applyNumberFormat="1" applyFont="1" applyFill="1" applyBorder="1" applyAlignment="1" applyProtection="1">
      <alignment horizontal="right" wrapText="1" readingOrder="1"/>
    </xf>
    <xf numFmtId="4" fontId="735" fillId="707" borderId="735" xfId="0" applyNumberFormat="1" applyFont="1" applyFill="1" applyBorder="1" applyAlignment="1" applyProtection="1">
      <alignment horizontal="right" wrapText="1" readingOrder="1"/>
    </xf>
    <xf numFmtId="4" fontId="736" fillId="708" borderId="736" xfId="0" applyNumberFormat="1" applyFont="1" applyFill="1" applyBorder="1" applyAlignment="1" applyProtection="1">
      <alignment horizontal="right" wrapText="1" readingOrder="1"/>
    </xf>
    <xf numFmtId="4" fontId="738" fillId="709" borderId="738" xfId="0" applyNumberFormat="1" applyFont="1" applyFill="1" applyBorder="1" applyAlignment="1" applyProtection="1">
      <alignment horizontal="right" wrapText="1" readingOrder="1"/>
    </xf>
    <xf numFmtId="4" fontId="739" fillId="710" borderId="739" xfId="0" applyNumberFormat="1" applyFont="1" applyFill="1" applyBorder="1" applyAlignment="1" applyProtection="1">
      <alignment horizontal="right" wrapText="1" readingOrder="1"/>
    </xf>
    <xf numFmtId="4" fontId="740" fillId="711" borderId="740" xfId="0" applyNumberFormat="1" applyFont="1" applyFill="1" applyBorder="1" applyAlignment="1" applyProtection="1">
      <alignment horizontal="right" wrapText="1" readingOrder="1"/>
    </xf>
    <xf numFmtId="4" fontId="741" fillId="712" borderId="741" xfId="0" applyNumberFormat="1" applyFont="1" applyFill="1" applyBorder="1" applyAlignment="1" applyProtection="1">
      <alignment horizontal="right" wrapText="1" readingOrder="1"/>
    </xf>
    <xf numFmtId="4" fontId="742" fillId="713" borderId="742" xfId="0" applyNumberFormat="1" applyFont="1" applyFill="1" applyBorder="1" applyAlignment="1" applyProtection="1">
      <alignment horizontal="right" wrapText="1" readingOrder="1"/>
    </xf>
    <xf numFmtId="4" fontId="743" fillId="714" borderId="743" xfId="0" applyNumberFormat="1" applyFont="1" applyFill="1" applyBorder="1" applyAlignment="1" applyProtection="1">
      <alignment horizontal="right" wrapText="1" readingOrder="1"/>
    </xf>
    <xf numFmtId="4" fontId="744" fillId="715" borderId="744" xfId="0" applyNumberFormat="1" applyFont="1" applyFill="1" applyBorder="1" applyAlignment="1" applyProtection="1">
      <alignment horizontal="right" wrapText="1" readingOrder="1"/>
    </xf>
    <xf numFmtId="4" fontId="745" fillId="716" borderId="745" xfId="0" applyNumberFormat="1" applyFont="1" applyFill="1" applyBorder="1" applyAlignment="1" applyProtection="1">
      <alignment horizontal="right" wrapText="1" readingOrder="1"/>
    </xf>
    <xf numFmtId="4" fontId="746" fillId="717" borderId="746" xfId="0" applyNumberFormat="1" applyFont="1" applyFill="1" applyBorder="1" applyAlignment="1" applyProtection="1">
      <alignment horizontal="right" wrapText="1" readingOrder="1"/>
    </xf>
    <xf numFmtId="4" fontId="747" fillId="718" borderId="747" xfId="0" applyNumberFormat="1" applyFont="1" applyFill="1" applyBorder="1" applyAlignment="1" applyProtection="1">
      <alignment horizontal="right" wrapText="1" readingOrder="1"/>
    </xf>
    <xf numFmtId="4" fontId="748" fillId="719" borderId="748" xfId="0" applyNumberFormat="1" applyFont="1" applyFill="1" applyBorder="1" applyAlignment="1" applyProtection="1">
      <alignment horizontal="right" wrapText="1" readingOrder="1"/>
    </xf>
    <xf numFmtId="4" fontId="749" fillId="720" borderId="749" xfId="0" applyNumberFormat="1" applyFont="1" applyFill="1" applyBorder="1" applyAlignment="1" applyProtection="1">
      <alignment horizontal="right" wrapText="1" readingOrder="1"/>
    </xf>
    <xf numFmtId="4" fontId="750" fillId="721" borderId="750" xfId="0" applyNumberFormat="1" applyFont="1" applyFill="1" applyBorder="1" applyAlignment="1" applyProtection="1">
      <alignment horizontal="right" wrapText="1" readingOrder="1"/>
    </xf>
    <xf numFmtId="4" fontId="751" fillId="722" borderId="751" xfId="0" applyNumberFormat="1" applyFont="1" applyFill="1" applyBorder="1" applyAlignment="1" applyProtection="1">
      <alignment horizontal="right" wrapText="1" readingOrder="1"/>
    </xf>
    <xf numFmtId="4" fontId="752" fillId="723" borderId="752" xfId="0" applyNumberFormat="1" applyFont="1" applyFill="1" applyBorder="1" applyAlignment="1" applyProtection="1">
      <alignment horizontal="right" wrapText="1" readingOrder="1"/>
    </xf>
    <xf numFmtId="0" fontId="753" fillId="724" borderId="753" xfId="0" applyFont="1" applyFill="1" applyBorder="1" applyAlignment="1" applyProtection="1">
      <alignment horizontal="left" vertical="top" wrapText="1" readingOrder="1"/>
    </xf>
    <xf numFmtId="0" fontId="754" fillId="725" borderId="754" xfId="0" applyFont="1" applyFill="1" applyBorder="1" applyAlignment="1" applyProtection="1">
      <alignment horizontal="left" vertical="top" wrapText="1" readingOrder="1"/>
    </xf>
    <xf numFmtId="4" fontId="755" fillId="726" borderId="755" xfId="0" applyNumberFormat="1" applyFont="1" applyFill="1" applyBorder="1" applyAlignment="1" applyProtection="1">
      <alignment horizontal="right" wrapText="1" readingOrder="1"/>
    </xf>
    <xf numFmtId="4" fontId="756" fillId="727" borderId="756" xfId="0" applyNumberFormat="1" applyFont="1" applyFill="1" applyBorder="1" applyAlignment="1" applyProtection="1">
      <alignment horizontal="right" wrapText="1" readingOrder="1"/>
    </xf>
    <xf numFmtId="4" fontId="757" fillId="728" borderId="757" xfId="0" applyNumberFormat="1" applyFont="1" applyFill="1" applyBorder="1" applyAlignment="1" applyProtection="1">
      <alignment horizontal="right" wrapText="1" readingOrder="1"/>
    </xf>
    <xf numFmtId="4" fontId="758" fillId="729" borderId="758" xfId="0" applyNumberFormat="1" applyFont="1" applyFill="1" applyBorder="1" applyAlignment="1" applyProtection="1">
      <alignment horizontal="right" wrapText="1" readingOrder="1"/>
    </xf>
    <xf numFmtId="4" fontId="759" fillId="730" borderId="759" xfId="0" applyNumberFormat="1" applyFont="1" applyFill="1" applyBorder="1" applyAlignment="1" applyProtection="1">
      <alignment horizontal="right" wrapText="1" readingOrder="1"/>
    </xf>
    <xf numFmtId="4" fontId="760" fillId="731" borderId="760" xfId="0" applyNumberFormat="1" applyFont="1" applyFill="1" applyBorder="1" applyAlignment="1" applyProtection="1">
      <alignment horizontal="right" wrapText="1" readingOrder="1"/>
    </xf>
    <xf numFmtId="4" fontId="761" fillId="732" borderId="761" xfId="0" applyNumberFormat="1" applyFont="1" applyFill="1" applyBorder="1" applyAlignment="1" applyProtection="1">
      <alignment horizontal="right" wrapText="1" readingOrder="1"/>
    </xf>
    <xf numFmtId="4" fontId="763" fillId="733" borderId="763" xfId="0" applyNumberFormat="1" applyFont="1" applyFill="1" applyBorder="1" applyAlignment="1" applyProtection="1">
      <alignment horizontal="right" wrapText="1" readingOrder="1"/>
    </xf>
    <xf numFmtId="4" fontId="764" fillId="734" borderId="764" xfId="0" applyNumberFormat="1" applyFont="1" applyFill="1" applyBorder="1" applyAlignment="1" applyProtection="1">
      <alignment horizontal="right" wrapText="1" readingOrder="1"/>
    </xf>
    <xf numFmtId="4" fontId="765" fillId="735" borderId="765" xfId="0" applyNumberFormat="1" applyFont="1" applyFill="1" applyBorder="1" applyAlignment="1" applyProtection="1">
      <alignment horizontal="right" wrapText="1" readingOrder="1"/>
    </xf>
    <xf numFmtId="4" fontId="766" fillId="736" borderId="766" xfId="0" applyNumberFormat="1" applyFont="1" applyFill="1" applyBorder="1" applyAlignment="1" applyProtection="1">
      <alignment horizontal="right" wrapText="1" readingOrder="1"/>
    </xf>
    <xf numFmtId="4" fontId="767" fillId="737" borderId="767" xfId="0" applyNumberFormat="1" applyFont="1" applyFill="1" applyBorder="1" applyAlignment="1" applyProtection="1">
      <alignment horizontal="right" wrapText="1" readingOrder="1"/>
    </xf>
    <xf numFmtId="4" fontId="768" fillId="738" borderId="768" xfId="0" applyNumberFormat="1" applyFont="1" applyFill="1" applyBorder="1" applyAlignment="1" applyProtection="1">
      <alignment horizontal="right" wrapText="1" readingOrder="1"/>
    </xf>
    <xf numFmtId="4" fontId="769" fillId="739" borderId="769" xfId="0" applyNumberFormat="1" applyFont="1" applyFill="1" applyBorder="1" applyAlignment="1" applyProtection="1">
      <alignment horizontal="right" wrapText="1" readingOrder="1"/>
    </xf>
    <xf numFmtId="4" fontId="770" fillId="740" borderId="770" xfId="0" applyNumberFormat="1" applyFont="1" applyFill="1" applyBorder="1" applyAlignment="1" applyProtection="1">
      <alignment horizontal="right" wrapText="1" readingOrder="1"/>
    </xf>
    <xf numFmtId="4" fontId="771" fillId="741" borderId="771" xfId="0" applyNumberFormat="1" applyFont="1" applyFill="1" applyBorder="1" applyAlignment="1" applyProtection="1">
      <alignment horizontal="right" wrapText="1" readingOrder="1"/>
    </xf>
    <xf numFmtId="4" fontId="772" fillId="742" borderId="772" xfId="0" applyNumberFormat="1" applyFont="1" applyFill="1" applyBorder="1" applyAlignment="1" applyProtection="1">
      <alignment horizontal="right" wrapText="1" readingOrder="1"/>
    </xf>
    <xf numFmtId="4" fontId="773" fillId="743" borderId="773" xfId="0" applyNumberFormat="1" applyFont="1" applyFill="1" applyBorder="1" applyAlignment="1" applyProtection="1">
      <alignment horizontal="right" wrapText="1" readingOrder="1"/>
    </xf>
    <xf numFmtId="4" fontId="774" fillId="744" borderId="774" xfId="0" applyNumberFormat="1" applyFont="1" applyFill="1" applyBorder="1" applyAlignment="1" applyProtection="1">
      <alignment horizontal="right" wrapText="1" readingOrder="1"/>
    </xf>
    <xf numFmtId="4" fontId="775" fillId="745" borderId="775" xfId="0" applyNumberFormat="1" applyFont="1" applyFill="1" applyBorder="1" applyAlignment="1" applyProtection="1">
      <alignment horizontal="right" wrapText="1" readingOrder="1"/>
    </xf>
    <xf numFmtId="4" fontId="776" fillId="746" borderId="776" xfId="0" applyNumberFormat="1" applyFont="1" applyFill="1" applyBorder="1" applyAlignment="1" applyProtection="1">
      <alignment horizontal="right" wrapText="1" readingOrder="1"/>
    </xf>
    <xf numFmtId="165" fontId="777" fillId="747" borderId="777" xfId="0" applyNumberFormat="1" applyFont="1" applyFill="1" applyBorder="1" applyAlignment="1" applyProtection="1">
      <alignment horizontal="right" wrapText="1" readingOrder="1"/>
    </xf>
    <xf numFmtId="0" fontId="778" fillId="748" borderId="778" xfId="0" applyFont="1" applyFill="1" applyBorder="1" applyAlignment="1" applyProtection="1">
      <alignment horizontal="left" vertical="top" wrapText="1" readingOrder="1"/>
    </xf>
    <xf numFmtId="0" fontId="779" fillId="749" borderId="779" xfId="0" applyFont="1" applyFill="1" applyBorder="1" applyAlignment="1" applyProtection="1">
      <alignment horizontal="left" vertical="top" wrapText="1" readingOrder="1"/>
    </xf>
    <xf numFmtId="4" fontId="780" fillId="750" borderId="780" xfId="0" applyNumberFormat="1" applyFont="1" applyFill="1" applyBorder="1" applyAlignment="1" applyProtection="1">
      <alignment horizontal="right" wrapText="1" readingOrder="1"/>
    </xf>
    <xf numFmtId="4" fontId="781" fillId="751" borderId="781" xfId="0" applyNumberFormat="1" applyFont="1" applyFill="1" applyBorder="1" applyAlignment="1" applyProtection="1">
      <alignment horizontal="right" wrapText="1" readingOrder="1"/>
    </xf>
    <xf numFmtId="4" fontId="782" fillId="752" borderId="782" xfId="0" applyNumberFormat="1" applyFont="1" applyFill="1" applyBorder="1" applyAlignment="1" applyProtection="1">
      <alignment horizontal="right" wrapText="1" readingOrder="1"/>
    </xf>
    <xf numFmtId="4" fontId="783" fillId="753" borderId="783" xfId="0" applyNumberFormat="1" applyFont="1" applyFill="1" applyBorder="1" applyAlignment="1" applyProtection="1">
      <alignment horizontal="right" wrapText="1" readingOrder="1"/>
    </xf>
    <xf numFmtId="4" fontId="784" fillId="754" borderId="784" xfId="0" applyNumberFormat="1" applyFont="1" applyFill="1" applyBorder="1" applyAlignment="1" applyProtection="1">
      <alignment horizontal="right" wrapText="1" readingOrder="1"/>
    </xf>
    <xf numFmtId="4" fontId="785" fillId="755" borderId="785" xfId="0" applyNumberFormat="1" applyFont="1" applyFill="1" applyBorder="1" applyAlignment="1" applyProtection="1">
      <alignment horizontal="right" wrapText="1" readingOrder="1"/>
    </xf>
    <xf numFmtId="4" fontId="786" fillId="756" borderId="786" xfId="0" applyNumberFormat="1" applyFont="1" applyFill="1" applyBorder="1" applyAlignment="1" applyProtection="1">
      <alignment horizontal="right" wrapText="1" readingOrder="1"/>
    </xf>
    <xf numFmtId="4" fontId="788" fillId="757" borderId="788" xfId="0" applyNumberFormat="1" applyFont="1" applyFill="1" applyBorder="1" applyAlignment="1" applyProtection="1">
      <alignment horizontal="right" wrapText="1" readingOrder="1"/>
    </xf>
    <xf numFmtId="4" fontId="789" fillId="758" borderId="789" xfId="0" applyNumberFormat="1" applyFont="1" applyFill="1" applyBorder="1" applyAlignment="1" applyProtection="1">
      <alignment horizontal="right" wrapText="1" readingOrder="1"/>
    </xf>
    <xf numFmtId="4" fontId="790" fillId="759" borderId="790" xfId="0" applyNumberFormat="1" applyFont="1" applyFill="1" applyBorder="1" applyAlignment="1" applyProtection="1">
      <alignment horizontal="right" wrapText="1" readingOrder="1"/>
    </xf>
    <xf numFmtId="4" fontId="791" fillId="760" borderId="791" xfId="0" applyNumberFormat="1" applyFont="1" applyFill="1" applyBorder="1" applyAlignment="1" applyProtection="1">
      <alignment horizontal="right" wrapText="1" readingOrder="1"/>
    </xf>
    <xf numFmtId="4" fontId="792" fillId="761" borderId="792" xfId="0" applyNumberFormat="1" applyFont="1" applyFill="1" applyBorder="1" applyAlignment="1" applyProtection="1">
      <alignment horizontal="right" wrapText="1" readingOrder="1"/>
    </xf>
    <xf numFmtId="4" fontId="793" fillId="762" borderId="793" xfId="0" applyNumberFormat="1" applyFont="1" applyFill="1" applyBorder="1" applyAlignment="1" applyProtection="1">
      <alignment horizontal="right" wrapText="1" readingOrder="1"/>
    </xf>
    <xf numFmtId="4" fontId="794" fillId="763" borderId="794" xfId="0" applyNumberFormat="1" applyFont="1" applyFill="1" applyBorder="1" applyAlignment="1" applyProtection="1">
      <alignment horizontal="right" wrapText="1" readingOrder="1"/>
    </xf>
    <xf numFmtId="4" fontId="795" fillId="764" borderId="795" xfId="0" applyNumberFormat="1" applyFont="1" applyFill="1" applyBorder="1" applyAlignment="1" applyProtection="1">
      <alignment horizontal="right" wrapText="1" readingOrder="1"/>
    </xf>
    <xf numFmtId="4" fontId="796" fillId="765" borderId="796" xfId="0" applyNumberFormat="1" applyFont="1" applyFill="1" applyBorder="1" applyAlignment="1" applyProtection="1">
      <alignment horizontal="right" wrapText="1" readingOrder="1"/>
    </xf>
    <xf numFmtId="4" fontId="797" fillId="766" borderId="797" xfId="0" applyNumberFormat="1" applyFont="1" applyFill="1" applyBorder="1" applyAlignment="1" applyProtection="1">
      <alignment horizontal="right" wrapText="1" readingOrder="1"/>
    </xf>
    <xf numFmtId="4" fontId="798" fillId="767" borderId="798" xfId="0" applyNumberFormat="1" applyFont="1" applyFill="1" applyBorder="1" applyAlignment="1" applyProtection="1">
      <alignment horizontal="right" wrapText="1" readingOrder="1"/>
    </xf>
    <xf numFmtId="4" fontId="799" fillId="768" borderId="799" xfId="0" applyNumberFormat="1" applyFont="1" applyFill="1" applyBorder="1" applyAlignment="1" applyProtection="1">
      <alignment horizontal="right" wrapText="1" readingOrder="1"/>
    </xf>
    <xf numFmtId="165" fontId="800" fillId="769" borderId="800" xfId="0" applyNumberFormat="1" applyFont="1" applyFill="1" applyBorder="1" applyAlignment="1" applyProtection="1">
      <alignment horizontal="right" wrapText="1" readingOrder="1"/>
    </xf>
    <xf numFmtId="165" fontId="801" fillId="770" borderId="801" xfId="0" applyNumberFormat="1" applyFont="1" applyFill="1" applyBorder="1" applyAlignment="1" applyProtection="1">
      <alignment horizontal="right" wrapText="1" readingOrder="1"/>
    </xf>
    <xf numFmtId="165" fontId="802" fillId="771" borderId="802" xfId="0" applyNumberFormat="1" applyFont="1" applyFill="1" applyBorder="1" applyAlignment="1" applyProtection="1">
      <alignment horizontal="right" wrapText="1" readingOrder="1"/>
    </xf>
    <xf numFmtId="0" fontId="803" fillId="772" borderId="803" xfId="0" applyFont="1" applyFill="1" applyBorder="1" applyAlignment="1" applyProtection="1">
      <alignment horizontal="left" vertical="top" wrapText="1" readingOrder="1"/>
    </xf>
    <xf numFmtId="0" fontId="804" fillId="773" borderId="804" xfId="0" applyFont="1" applyFill="1" applyBorder="1" applyAlignment="1" applyProtection="1">
      <alignment horizontal="left" vertical="top" wrapText="1" readingOrder="1"/>
    </xf>
    <xf numFmtId="4" fontId="805" fillId="774" borderId="805" xfId="0" applyNumberFormat="1" applyFont="1" applyFill="1" applyBorder="1" applyAlignment="1" applyProtection="1">
      <alignment horizontal="right" wrapText="1" readingOrder="1"/>
    </xf>
    <xf numFmtId="4" fontId="806" fillId="775" borderId="806" xfId="0" applyNumberFormat="1" applyFont="1" applyFill="1" applyBorder="1" applyAlignment="1" applyProtection="1">
      <alignment horizontal="right" wrapText="1" readingOrder="1"/>
    </xf>
    <xf numFmtId="4" fontId="807" fillId="776" borderId="807" xfId="0" applyNumberFormat="1" applyFont="1" applyFill="1" applyBorder="1" applyAlignment="1" applyProtection="1">
      <alignment horizontal="right" wrapText="1" readingOrder="1"/>
    </xf>
    <xf numFmtId="4" fontId="808" fillId="777" borderId="808" xfId="0" applyNumberFormat="1" applyFont="1" applyFill="1" applyBorder="1" applyAlignment="1" applyProtection="1">
      <alignment horizontal="right" wrapText="1" readingOrder="1"/>
    </xf>
    <xf numFmtId="4" fontId="809" fillId="778" borderId="809" xfId="0" applyNumberFormat="1" applyFont="1" applyFill="1" applyBorder="1" applyAlignment="1" applyProtection="1">
      <alignment horizontal="right" wrapText="1" readingOrder="1"/>
    </xf>
    <xf numFmtId="4" fontId="810" fillId="779" borderId="810" xfId="0" applyNumberFormat="1" applyFont="1" applyFill="1" applyBorder="1" applyAlignment="1" applyProtection="1">
      <alignment horizontal="right" wrapText="1" readingOrder="1"/>
    </xf>
    <xf numFmtId="4" fontId="811" fillId="780" borderId="811" xfId="0" applyNumberFormat="1" applyFont="1" applyFill="1" applyBorder="1" applyAlignment="1" applyProtection="1">
      <alignment horizontal="right" wrapText="1" readingOrder="1"/>
    </xf>
    <xf numFmtId="4" fontId="813" fillId="781" borderId="813" xfId="0" applyNumberFormat="1" applyFont="1" applyFill="1" applyBorder="1" applyAlignment="1" applyProtection="1">
      <alignment horizontal="right" wrapText="1" readingOrder="1"/>
    </xf>
    <xf numFmtId="4" fontId="814" fillId="782" borderId="814" xfId="0" applyNumberFormat="1" applyFont="1" applyFill="1" applyBorder="1" applyAlignment="1" applyProtection="1">
      <alignment horizontal="right" wrapText="1" readingOrder="1"/>
    </xf>
    <xf numFmtId="4" fontId="815" fillId="783" borderId="815" xfId="0" applyNumberFormat="1" applyFont="1" applyFill="1" applyBorder="1" applyAlignment="1" applyProtection="1">
      <alignment horizontal="right" wrapText="1" readingOrder="1"/>
    </xf>
    <xf numFmtId="4" fontId="816" fillId="784" borderId="816" xfId="0" applyNumberFormat="1" applyFont="1" applyFill="1" applyBorder="1" applyAlignment="1" applyProtection="1">
      <alignment horizontal="right" wrapText="1" readingOrder="1"/>
    </xf>
    <xf numFmtId="4" fontId="817" fillId="785" borderId="817" xfId="0" applyNumberFormat="1" applyFont="1" applyFill="1" applyBorder="1" applyAlignment="1" applyProtection="1">
      <alignment horizontal="right" wrapText="1" readingOrder="1"/>
    </xf>
    <xf numFmtId="4" fontId="818" fillId="786" borderId="818" xfId="0" applyNumberFormat="1" applyFont="1" applyFill="1" applyBorder="1" applyAlignment="1" applyProtection="1">
      <alignment horizontal="right" wrapText="1" readingOrder="1"/>
    </xf>
    <xf numFmtId="4" fontId="819" fillId="787" borderId="819" xfId="0" applyNumberFormat="1" applyFont="1" applyFill="1" applyBorder="1" applyAlignment="1" applyProtection="1">
      <alignment horizontal="right" wrapText="1" readingOrder="1"/>
    </xf>
    <xf numFmtId="4" fontId="820" fillId="788" borderId="820" xfId="0" applyNumberFormat="1" applyFont="1" applyFill="1" applyBorder="1" applyAlignment="1" applyProtection="1">
      <alignment horizontal="right" wrapText="1" readingOrder="1"/>
    </xf>
    <xf numFmtId="4" fontId="821" fillId="789" borderId="821" xfId="0" applyNumberFormat="1" applyFont="1" applyFill="1" applyBorder="1" applyAlignment="1" applyProtection="1">
      <alignment horizontal="right" wrapText="1" readingOrder="1"/>
    </xf>
    <xf numFmtId="4" fontId="822" fillId="790" borderId="822" xfId="0" applyNumberFormat="1" applyFont="1" applyFill="1" applyBorder="1" applyAlignment="1" applyProtection="1">
      <alignment horizontal="right" wrapText="1" readingOrder="1"/>
    </xf>
    <xf numFmtId="4" fontId="823" fillId="791" borderId="823" xfId="0" applyNumberFormat="1" applyFont="1" applyFill="1" applyBorder="1" applyAlignment="1" applyProtection="1">
      <alignment horizontal="right" wrapText="1" readingOrder="1"/>
    </xf>
    <xf numFmtId="4" fontId="824" fillId="792" borderId="824" xfId="0" applyNumberFormat="1" applyFont="1" applyFill="1" applyBorder="1" applyAlignment="1" applyProtection="1">
      <alignment horizontal="right" wrapText="1" readingOrder="1"/>
    </xf>
    <xf numFmtId="4" fontId="825" fillId="793" borderId="825" xfId="0" applyNumberFormat="1" applyFont="1" applyFill="1" applyBorder="1" applyAlignment="1" applyProtection="1">
      <alignment horizontal="right" wrapText="1" readingOrder="1"/>
    </xf>
    <xf numFmtId="4" fontId="826" fillId="794" borderId="826" xfId="0" applyNumberFormat="1" applyFont="1" applyFill="1" applyBorder="1" applyAlignment="1" applyProtection="1">
      <alignment horizontal="right" wrapText="1" readingOrder="1"/>
    </xf>
    <xf numFmtId="165" fontId="827" fillId="795" borderId="827" xfId="0" applyNumberFormat="1" applyFont="1" applyFill="1" applyBorder="1" applyAlignment="1" applyProtection="1">
      <alignment horizontal="right" wrapText="1" readingOrder="1"/>
    </xf>
    <xf numFmtId="0" fontId="828" fillId="796" borderId="828" xfId="0" applyFont="1" applyFill="1" applyBorder="1" applyAlignment="1" applyProtection="1">
      <alignment horizontal="left" vertical="top" wrapText="1" readingOrder="1"/>
    </xf>
    <xf numFmtId="0" fontId="829" fillId="797" borderId="829" xfId="0" applyFont="1" applyFill="1" applyBorder="1" applyAlignment="1" applyProtection="1">
      <alignment horizontal="left" vertical="top" wrapText="1" readingOrder="1"/>
    </xf>
    <xf numFmtId="4" fontId="830" fillId="798" borderId="830" xfId="0" applyNumberFormat="1" applyFont="1" applyFill="1" applyBorder="1" applyAlignment="1" applyProtection="1">
      <alignment horizontal="right" wrapText="1" readingOrder="1"/>
    </xf>
    <xf numFmtId="4" fontId="831" fillId="799" borderId="831" xfId="0" applyNumberFormat="1" applyFont="1" applyFill="1" applyBorder="1" applyAlignment="1" applyProtection="1">
      <alignment horizontal="right" wrapText="1" readingOrder="1"/>
    </xf>
    <xf numFmtId="4" fontId="832" fillId="800" borderId="832" xfId="0" applyNumberFormat="1" applyFont="1" applyFill="1" applyBorder="1" applyAlignment="1" applyProtection="1">
      <alignment horizontal="right" wrapText="1" readingOrder="1"/>
    </xf>
    <xf numFmtId="4" fontId="833" fillId="801" borderId="833" xfId="0" applyNumberFormat="1" applyFont="1" applyFill="1" applyBorder="1" applyAlignment="1" applyProtection="1">
      <alignment horizontal="right" wrapText="1" readingOrder="1"/>
    </xf>
    <xf numFmtId="4" fontId="834" fillId="802" borderId="834" xfId="0" applyNumberFormat="1" applyFont="1" applyFill="1" applyBorder="1" applyAlignment="1" applyProtection="1">
      <alignment horizontal="right" wrapText="1" readingOrder="1"/>
    </xf>
    <xf numFmtId="4" fontId="835" fillId="803" borderId="835" xfId="0" applyNumberFormat="1" applyFont="1" applyFill="1" applyBorder="1" applyAlignment="1" applyProtection="1">
      <alignment horizontal="right" wrapText="1" readingOrder="1"/>
    </xf>
    <xf numFmtId="4" fontId="836" fillId="804" borderId="836" xfId="0" applyNumberFormat="1" applyFont="1" applyFill="1" applyBorder="1" applyAlignment="1" applyProtection="1">
      <alignment horizontal="right" wrapText="1" readingOrder="1"/>
    </xf>
    <xf numFmtId="4" fontId="838" fillId="805" borderId="838" xfId="0" applyNumberFormat="1" applyFont="1" applyFill="1" applyBorder="1" applyAlignment="1" applyProtection="1">
      <alignment horizontal="right" wrapText="1" readingOrder="1"/>
    </xf>
    <xf numFmtId="4" fontId="839" fillId="806" borderId="839" xfId="0" applyNumberFormat="1" applyFont="1" applyFill="1" applyBorder="1" applyAlignment="1" applyProtection="1">
      <alignment horizontal="right" wrapText="1" readingOrder="1"/>
    </xf>
    <xf numFmtId="4" fontId="840" fillId="807" borderId="840" xfId="0" applyNumberFormat="1" applyFont="1" applyFill="1" applyBorder="1" applyAlignment="1" applyProtection="1">
      <alignment horizontal="right" wrapText="1" readingOrder="1"/>
    </xf>
    <xf numFmtId="4" fontId="841" fillId="808" borderId="841" xfId="0" applyNumberFormat="1" applyFont="1" applyFill="1" applyBorder="1" applyAlignment="1" applyProtection="1">
      <alignment horizontal="right" wrapText="1" readingOrder="1"/>
    </xf>
    <xf numFmtId="4" fontId="842" fillId="809" borderId="842" xfId="0" applyNumberFormat="1" applyFont="1" applyFill="1" applyBorder="1" applyAlignment="1" applyProtection="1">
      <alignment horizontal="right" wrapText="1" readingOrder="1"/>
    </xf>
    <xf numFmtId="4" fontId="843" fillId="810" borderId="843" xfId="0" applyNumberFormat="1" applyFont="1" applyFill="1" applyBorder="1" applyAlignment="1" applyProtection="1">
      <alignment horizontal="right" wrapText="1" readingOrder="1"/>
    </xf>
    <xf numFmtId="4" fontId="844" fillId="811" borderId="844" xfId="0" applyNumberFormat="1" applyFont="1" applyFill="1" applyBorder="1" applyAlignment="1" applyProtection="1">
      <alignment horizontal="right" wrapText="1" readingOrder="1"/>
    </xf>
    <xf numFmtId="4" fontId="845" fillId="812" borderId="845" xfId="0" applyNumberFormat="1" applyFont="1" applyFill="1" applyBorder="1" applyAlignment="1" applyProtection="1">
      <alignment horizontal="right" wrapText="1" readingOrder="1"/>
    </xf>
    <xf numFmtId="4" fontId="846" fillId="813" borderId="846" xfId="0" applyNumberFormat="1" applyFont="1" applyFill="1" applyBorder="1" applyAlignment="1" applyProtection="1">
      <alignment horizontal="right" wrapText="1" readingOrder="1"/>
    </xf>
    <xf numFmtId="4" fontId="847" fillId="814" borderId="847" xfId="0" applyNumberFormat="1" applyFont="1" applyFill="1" applyBorder="1" applyAlignment="1" applyProtection="1">
      <alignment horizontal="right" wrapText="1" readingOrder="1"/>
    </xf>
    <xf numFmtId="4" fontId="848" fillId="815" borderId="848" xfId="0" applyNumberFormat="1" applyFont="1" applyFill="1" applyBorder="1" applyAlignment="1" applyProtection="1">
      <alignment horizontal="right" wrapText="1" readingOrder="1"/>
    </xf>
    <xf numFmtId="4" fontId="849" fillId="816" borderId="849" xfId="0" applyNumberFormat="1" applyFont="1" applyFill="1" applyBorder="1" applyAlignment="1" applyProtection="1">
      <alignment horizontal="right" wrapText="1" readingOrder="1"/>
    </xf>
    <xf numFmtId="4" fontId="850" fillId="817" borderId="850" xfId="0" applyNumberFormat="1" applyFont="1" applyFill="1" applyBorder="1" applyAlignment="1" applyProtection="1">
      <alignment horizontal="right" wrapText="1" readingOrder="1"/>
    </xf>
    <xf numFmtId="4" fontId="851" fillId="818" borderId="851" xfId="0" applyNumberFormat="1" applyFont="1" applyFill="1" applyBorder="1" applyAlignment="1" applyProtection="1">
      <alignment horizontal="right" wrapText="1" readingOrder="1"/>
    </xf>
    <xf numFmtId="4" fontId="852" fillId="819" borderId="852" xfId="0" applyNumberFormat="1" applyFont="1" applyFill="1" applyBorder="1" applyAlignment="1" applyProtection="1">
      <alignment horizontal="right" wrapText="1" readingOrder="1"/>
    </xf>
    <xf numFmtId="0" fontId="853" fillId="820" borderId="853" xfId="0" applyFont="1" applyFill="1" applyBorder="1" applyAlignment="1" applyProtection="1">
      <alignment horizontal="left" vertical="top" wrapText="1" readingOrder="1"/>
    </xf>
    <xf numFmtId="0" fontId="854" fillId="821" borderId="854" xfId="0" applyFont="1" applyFill="1" applyBorder="1" applyAlignment="1" applyProtection="1">
      <alignment horizontal="left" vertical="top" wrapText="1" readingOrder="1"/>
    </xf>
    <xf numFmtId="4" fontId="855" fillId="822" borderId="855" xfId="0" applyNumberFormat="1" applyFont="1" applyFill="1" applyBorder="1" applyAlignment="1" applyProtection="1">
      <alignment horizontal="right" wrapText="1" readingOrder="1"/>
    </xf>
    <xf numFmtId="4" fontId="856" fillId="823" borderId="856" xfId="0" applyNumberFormat="1" applyFont="1" applyFill="1" applyBorder="1" applyAlignment="1" applyProtection="1">
      <alignment horizontal="right" wrapText="1" readingOrder="1"/>
    </xf>
    <xf numFmtId="4" fontId="857" fillId="824" borderId="857" xfId="0" applyNumberFormat="1" applyFont="1" applyFill="1" applyBorder="1" applyAlignment="1" applyProtection="1">
      <alignment horizontal="right" wrapText="1" readingOrder="1"/>
    </xf>
    <xf numFmtId="4" fontId="858" fillId="825" borderId="858" xfId="0" applyNumberFormat="1" applyFont="1" applyFill="1" applyBorder="1" applyAlignment="1" applyProtection="1">
      <alignment horizontal="right" wrapText="1" readingOrder="1"/>
    </xf>
    <xf numFmtId="4" fontId="859" fillId="826" borderId="859" xfId="0" applyNumberFormat="1" applyFont="1" applyFill="1" applyBorder="1" applyAlignment="1" applyProtection="1">
      <alignment horizontal="right" wrapText="1" readingOrder="1"/>
    </xf>
    <xf numFmtId="4" fontId="860" fillId="827" borderId="860" xfId="0" applyNumberFormat="1" applyFont="1" applyFill="1" applyBorder="1" applyAlignment="1" applyProtection="1">
      <alignment horizontal="right" wrapText="1" readingOrder="1"/>
    </xf>
    <xf numFmtId="4" fontId="861" fillId="828" borderId="861" xfId="0" applyNumberFormat="1" applyFont="1" applyFill="1" applyBorder="1" applyAlignment="1" applyProtection="1">
      <alignment horizontal="right" wrapText="1" readingOrder="1"/>
    </xf>
    <xf numFmtId="4" fontId="863" fillId="829" borderId="863" xfId="0" applyNumberFormat="1" applyFont="1" applyFill="1" applyBorder="1" applyAlignment="1" applyProtection="1">
      <alignment horizontal="right" wrapText="1" readingOrder="1"/>
    </xf>
    <xf numFmtId="4" fontId="864" fillId="830" borderId="864" xfId="0" applyNumberFormat="1" applyFont="1" applyFill="1" applyBorder="1" applyAlignment="1" applyProtection="1">
      <alignment horizontal="right" wrapText="1" readingOrder="1"/>
    </xf>
    <xf numFmtId="4" fontId="865" fillId="831" borderId="865" xfId="0" applyNumberFormat="1" applyFont="1" applyFill="1" applyBorder="1" applyAlignment="1" applyProtection="1">
      <alignment horizontal="right" wrapText="1" readingOrder="1"/>
    </xf>
    <xf numFmtId="4" fontId="866" fillId="832" borderId="866" xfId="0" applyNumberFormat="1" applyFont="1" applyFill="1" applyBorder="1" applyAlignment="1" applyProtection="1">
      <alignment horizontal="right" wrapText="1" readingOrder="1"/>
    </xf>
    <xf numFmtId="4" fontId="867" fillId="833" borderId="867" xfId="0" applyNumberFormat="1" applyFont="1" applyFill="1" applyBorder="1" applyAlignment="1" applyProtection="1">
      <alignment horizontal="right" wrapText="1" readingOrder="1"/>
    </xf>
    <xf numFmtId="4" fontId="868" fillId="834" borderId="868" xfId="0" applyNumberFormat="1" applyFont="1" applyFill="1" applyBorder="1" applyAlignment="1" applyProtection="1">
      <alignment horizontal="right" wrapText="1" readingOrder="1"/>
    </xf>
    <xf numFmtId="4" fontId="869" fillId="835" borderId="869" xfId="0" applyNumberFormat="1" applyFont="1" applyFill="1" applyBorder="1" applyAlignment="1" applyProtection="1">
      <alignment horizontal="right" wrapText="1" readingOrder="1"/>
    </xf>
    <xf numFmtId="4" fontId="870" fillId="836" borderId="870" xfId="0" applyNumberFormat="1" applyFont="1" applyFill="1" applyBorder="1" applyAlignment="1" applyProtection="1">
      <alignment horizontal="right" wrapText="1" readingOrder="1"/>
    </xf>
    <xf numFmtId="4" fontId="871" fillId="837" borderId="871" xfId="0" applyNumberFormat="1" applyFont="1" applyFill="1" applyBorder="1" applyAlignment="1" applyProtection="1">
      <alignment horizontal="right" wrapText="1" readingOrder="1"/>
    </xf>
    <xf numFmtId="4" fontId="872" fillId="838" borderId="872" xfId="0" applyNumberFormat="1" applyFont="1" applyFill="1" applyBorder="1" applyAlignment="1" applyProtection="1">
      <alignment horizontal="right" wrapText="1" readingOrder="1"/>
    </xf>
    <xf numFmtId="4" fontId="873" fillId="839" borderId="873" xfId="0" applyNumberFormat="1" applyFont="1" applyFill="1" applyBorder="1" applyAlignment="1" applyProtection="1">
      <alignment horizontal="right" wrapText="1" readingOrder="1"/>
    </xf>
    <xf numFmtId="4" fontId="874" fillId="840" borderId="874" xfId="0" applyNumberFormat="1" applyFont="1" applyFill="1" applyBorder="1" applyAlignment="1" applyProtection="1">
      <alignment horizontal="right" wrapText="1" readingOrder="1"/>
    </xf>
    <xf numFmtId="4" fontId="875" fillId="841" borderId="875" xfId="0" applyNumberFormat="1" applyFont="1" applyFill="1" applyBorder="1" applyAlignment="1" applyProtection="1">
      <alignment horizontal="right" wrapText="1" readingOrder="1"/>
    </xf>
    <xf numFmtId="4" fontId="876" fillId="842" borderId="876" xfId="0" applyNumberFormat="1" applyFont="1" applyFill="1" applyBorder="1" applyAlignment="1" applyProtection="1">
      <alignment horizontal="right" wrapText="1" readingOrder="1"/>
    </xf>
    <xf numFmtId="4" fontId="877" fillId="843" borderId="877" xfId="0" applyNumberFormat="1" applyFont="1" applyFill="1" applyBorder="1" applyAlignment="1" applyProtection="1">
      <alignment horizontal="right" wrapText="1" readingOrder="1"/>
    </xf>
    <xf numFmtId="0" fontId="878" fillId="844" borderId="878" xfId="0" applyFont="1" applyFill="1" applyBorder="1" applyAlignment="1" applyProtection="1">
      <alignment horizontal="left" vertical="top" wrapText="1" readingOrder="1"/>
    </xf>
    <xf numFmtId="0" fontId="879" fillId="845" borderId="879" xfId="0" applyFont="1" applyFill="1" applyBorder="1" applyAlignment="1" applyProtection="1">
      <alignment horizontal="left" vertical="top" wrapText="1" readingOrder="1"/>
    </xf>
    <xf numFmtId="4" fontId="880" fillId="846" borderId="880" xfId="0" applyNumberFormat="1" applyFont="1" applyFill="1" applyBorder="1" applyAlignment="1" applyProtection="1">
      <alignment horizontal="right" wrapText="1" readingOrder="1"/>
    </xf>
    <xf numFmtId="4" fontId="881" fillId="847" borderId="881" xfId="0" applyNumberFormat="1" applyFont="1" applyFill="1" applyBorder="1" applyAlignment="1" applyProtection="1">
      <alignment horizontal="right" wrapText="1" readingOrder="1"/>
    </xf>
    <xf numFmtId="4" fontId="882" fillId="848" borderId="882" xfId="0" applyNumberFormat="1" applyFont="1" applyFill="1" applyBorder="1" applyAlignment="1" applyProtection="1">
      <alignment horizontal="right" wrapText="1" readingOrder="1"/>
    </xf>
    <xf numFmtId="4" fontId="883" fillId="849" borderId="883" xfId="0" applyNumberFormat="1" applyFont="1" applyFill="1" applyBorder="1" applyAlignment="1" applyProtection="1">
      <alignment horizontal="right" wrapText="1" readingOrder="1"/>
    </xf>
    <xf numFmtId="4" fontId="884" fillId="850" borderId="884" xfId="0" applyNumberFormat="1" applyFont="1" applyFill="1" applyBorder="1" applyAlignment="1" applyProtection="1">
      <alignment horizontal="right" wrapText="1" readingOrder="1"/>
    </xf>
    <xf numFmtId="4" fontId="885" fillId="851" borderId="885" xfId="0" applyNumberFormat="1" applyFont="1" applyFill="1" applyBorder="1" applyAlignment="1" applyProtection="1">
      <alignment horizontal="right" wrapText="1" readingOrder="1"/>
    </xf>
    <xf numFmtId="4" fontId="886" fillId="852" borderId="886" xfId="0" applyNumberFormat="1" applyFont="1" applyFill="1" applyBorder="1" applyAlignment="1" applyProtection="1">
      <alignment horizontal="right" wrapText="1" readingOrder="1"/>
    </xf>
    <xf numFmtId="4" fontId="888" fillId="853" borderId="888" xfId="0" applyNumberFormat="1" applyFont="1" applyFill="1" applyBorder="1" applyAlignment="1" applyProtection="1">
      <alignment horizontal="right" wrapText="1" readingOrder="1"/>
    </xf>
    <xf numFmtId="4" fontId="889" fillId="854" borderId="889" xfId="0" applyNumberFormat="1" applyFont="1" applyFill="1" applyBorder="1" applyAlignment="1" applyProtection="1">
      <alignment horizontal="right" wrapText="1" readingOrder="1"/>
    </xf>
    <xf numFmtId="4" fontId="890" fillId="855" borderId="890" xfId="0" applyNumberFormat="1" applyFont="1" applyFill="1" applyBorder="1" applyAlignment="1" applyProtection="1">
      <alignment horizontal="right" wrapText="1" readingOrder="1"/>
    </xf>
    <xf numFmtId="4" fontId="891" fillId="856" borderId="891" xfId="0" applyNumberFormat="1" applyFont="1" applyFill="1" applyBorder="1" applyAlignment="1" applyProtection="1">
      <alignment horizontal="right" wrapText="1" readingOrder="1"/>
    </xf>
    <xf numFmtId="4" fontId="892" fillId="857" borderId="892" xfId="0" applyNumberFormat="1" applyFont="1" applyFill="1" applyBorder="1" applyAlignment="1" applyProtection="1">
      <alignment horizontal="right" wrapText="1" readingOrder="1"/>
    </xf>
    <xf numFmtId="4" fontId="893" fillId="858" borderId="893" xfId="0" applyNumberFormat="1" applyFont="1" applyFill="1" applyBorder="1" applyAlignment="1" applyProtection="1">
      <alignment horizontal="right" wrapText="1" readingOrder="1"/>
    </xf>
    <xf numFmtId="4" fontId="894" fillId="859" borderId="894" xfId="0" applyNumberFormat="1" applyFont="1" applyFill="1" applyBorder="1" applyAlignment="1" applyProtection="1">
      <alignment horizontal="right" wrapText="1" readingOrder="1"/>
    </xf>
    <xf numFmtId="4" fontId="895" fillId="860" borderId="895" xfId="0" applyNumberFormat="1" applyFont="1" applyFill="1" applyBorder="1" applyAlignment="1" applyProtection="1">
      <alignment horizontal="right" wrapText="1" readingOrder="1"/>
    </xf>
    <xf numFmtId="4" fontId="896" fillId="861" borderId="896" xfId="0" applyNumberFormat="1" applyFont="1" applyFill="1" applyBorder="1" applyAlignment="1" applyProtection="1">
      <alignment horizontal="right" wrapText="1" readingOrder="1"/>
    </xf>
    <xf numFmtId="4" fontId="897" fillId="862" borderId="897" xfId="0" applyNumberFormat="1" applyFont="1" applyFill="1" applyBorder="1" applyAlignment="1" applyProtection="1">
      <alignment horizontal="right" wrapText="1" readingOrder="1"/>
    </xf>
    <xf numFmtId="4" fontId="898" fillId="863" borderId="898" xfId="0" applyNumberFormat="1" applyFont="1" applyFill="1" applyBorder="1" applyAlignment="1" applyProtection="1">
      <alignment horizontal="right" wrapText="1" readingOrder="1"/>
    </xf>
    <xf numFmtId="4" fontId="899" fillId="864" borderId="899" xfId="0" applyNumberFormat="1" applyFont="1" applyFill="1" applyBorder="1" applyAlignment="1" applyProtection="1">
      <alignment horizontal="right" wrapText="1" readingOrder="1"/>
    </xf>
    <xf numFmtId="4" fontId="900" fillId="865" borderId="900" xfId="0" applyNumberFormat="1" applyFont="1" applyFill="1" applyBorder="1" applyAlignment="1" applyProtection="1">
      <alignment horizontal="right" wrapText="1" readingOrder="1"/>
    </xf>
    <xf numFmtId="4" fontId="901" fillId="866" borderId="901" xfId="0" applyNumberFormat="1" applyFont="1" applyFill="1" applyBorder="1" applyAlignment="1" applyProtection="1">
      <alignment horizontal="right" wrapText="1" readingOrder="1"/>
    </xf>
    <xf numFmtId="4" fontId="902" fillId="867" borderId="902" xfId="0" applyNumberFormat="1" applyFont="1" applyFill="1" applyBorder="1" applyAlignment="1" applyProtection="1">
      <alignment horizontal="right" wrapText="1" readingOrder="1"/>
    </xf>
    <xf numFmtId="0" fontId="903" fillId="868" borderId="903" xfId="0" applyFont="1" applyFill="1" applyBorder="1" applyAlignment="1" applyProtection="1">
      <alignment horizontal="left" vertical="top" wrapText="1" readingOrder="1"/>
    </xf>
    <xf numFmtId="0" fontId="904" fillId="869" borderId="904" xfId="0" applyFont="1" applyFill="1" applyBorder="1" applyAlignment="1" applyProtection="1">
      <alignment horizontal="left" vertical="top" wrapText="1" readingOrder="1"/>
    </xf>
    <xf numFmtId="4" fontId="905" fillId="870" borderId="905" xfId="0" applyNumberFormat="1" applyFont="1" applyFill="1" applyBorder="1" applyAlignment="1" applyProtection="1">
      <alignment horizontal="right" wrapText="1" readingOrder="1"/>
    </xf>
    <xf numFmtId="4" fontId="906" fillId="871" borderId="906" xfId="0" applyNumberFormat="1" applyFont="1" applyFill="1" applyBorder="1" applyAlignment="1" applyProtection="1">
      <alignment horizontal="right" wrapText="1" readingOrder="1"/>
    </xf>
    <xf numFmtId="4" fontId="907" fillId="872" borderId="907" xfId="0" applyNumberFormat="1" applyFont="1" applyFill="1" applyBorder="1" applyAlignment="1" applyProtection="1">
      <alignment horizontal="right" wrapText="1" readingOrder="1"/>
    </xf>
    <xf numFmtId="4" fontId="908" fillId="873" borderId="908" xfId="0" applyNumberFormat="1" applyFont="1" applyFill="1" applyBorder="1" applyAlignment="1" applyProtection="1">
      <alignment horizontal="right" wrapText="1" readingOrder="1"/>
    </xf>
    <xf numFmtId="4" fontId="909" fillId="874" borderId="909" xfId="0" applyNumberFormat="1" applyFont="1" applyFill="1" applyBorder="1" applyAlignment="1" applyProtection="1">
      <alignment horizontal="right" wrapText="1" readingOrder="1"/>
    </xf>
    <xf numFmtId="4" fontId="910" fillId="875" borderId="910" xfId="0" applyNumberFormat="1" applyFont="1" applyFill="1" applyBorder="1" applyAlignment="1" applyProtection="1">
      <alignment horizontal="right" wrapText="1" readingOrder="1"/>
    </xf>
    <xf numFmtId="4" fontId="911" fillId="876" borderId="911" xfId="0" applyNumberFormat="1" applyFont="1" applyFill="1" applyBorder="1" applyAlignment="1" applyProtection="1">
      <alignment horizontal="right" wrapText="1" readingOrder="1"/>
    </xf>
    <xf numFmtId="4" fontId="913" fillId="877" borderId="913" xfId="0" applyNumberFormat="1" applyFont="1" applyFill="1" applyBorder="1" applyAlignment="1" applyProtection="1">
      <alignment horizontal="right" wrapText="1" readingOrder="1"/>
    </xf>
    <xf numFmtId="4" fontId="914" fillId="878" borderId="914" xfId="0" applyNumberFormat="1" applyFont="1" applyFill="1" applyBorder="1" applyAlignment="1" applyProtection="1">
      <alignment horizontal="right" wrapText="1" readingOrder="1"/>
    </xf>
    <xf numFmtId="4" fontId="915" fillId="879" borderId="915" xfId="0" applyNumberFormat="1" applyFont="1" applyFill="1" applyBorder="1" applyAlignment="1" applyProtection="1">
      <alignment horizontal="right" wrapText="1" readingOrder="1"/>
    </xf>
    <xf numFmtId="4" fontId="916" fillId="880" borderId="916" xfId="0" applyNumberFormat="1" applyFont="1" applyFill="1" applyBorder="1" applyAlignment="1" applyProtection="1">
      <alignment horizontal="right" wrapText="1" readingOrder="1"/>
    </xf>
    <xf numFmtId="4" fontId="917" fillId="881" borderId="917" xfId="0" applyNumberFormat="1" applyFont="1" applyFill="1" applyBorder="1" applyAlignment="1" applyProtection="1">
      <alignment horizontal="right" wrapText="1" readingOrder="1"/>
    </xf>
    <xf numFmtId="4" fontId="918" fillId="882" borderId="918" xfId="0" applyNumberFormat="1" applyFont="1" applyFill="1" applyBorder="1" applyAlignment="1" applyProtection="1">
      <alignment horizontal="right" wrapText="1" readingOrder="1"/>
    </xf>
    <xf numFmtId="4" fontId="919" fillId="883" borderId="919" xfId="0" applyNumberFormat="1" applyFont="1" applyFill="1" applyBorder="1" applyAlignment="1" applyProtection="1">
      <alignment horizontal="right" wrapText="1" readingOrder="1"/>
    </xf>
    <xf numFmtId="4" fontId="920" fillId="884" borderId="920" xfId="0" applyNumberFormat="1" applyFont="1" applyFill="1" applyBorder="1" applyAlignment="1" applyProtection="1">
      <alignment horizontal="right" wrapText="1" readingOrder="1"/>
    </xf>
    <xf numFmtId="4" fontId="921" fillId="885" borderId="921" xfId="0" applyNumberFormat="1" applyFont="1" applyFill="1" applyBorder="1" applyAlignment="1" applyProtection="1">
      <alignment horizontal="right" wrapText="1" readingOrder="1"/>
    </xf>
    <xf numFmtId="4" fontId="922" fillId="886" borderId="922" xfId="0" applyNumberFormat="1" applyFont="1" applyFill="1" applyBorder="1" applyAlignment="1" applyProtection="1">
      <alignment horizontal="right" wrapText="1" readingOrder="1"/>
    </xf>
    <xf numFmtId="4" fontId="923" fillId="887" borderId="923" xfId="0" applyNumberFormat="1" applyFont="1" applyFill="1" applyBorder="1" applyAlignment="1" applyProtection="1">
      <alignment horizontal="right" wrapText="1" readingOrder="1"/>
    </xf>
    <xf numFmtId="4" fontId="924" fillId="888" borderId="924" xfId="0" applyNumberFormat="1" applyFont="1" applyFill="1" applyBorder="1" applyAlignment="1" applyProtection="1">
      <alignment horizontal="right" wrapText="1" readingOrder="1"/>
    </xf>
    <xf numFmtId="4" fontId="925" fillId="889" borderId="925" xfId="0" applyNumberFormat="1" applyFont="1" applyFill="1" applyBorder="1" applyAlignment="1" applyProtection="1">
      <alignment horizontal="right" wrapText="1" readingOrder="1"/>
    </xf>
    <xf numFmtId="4" fontId="926" fillId="890" borderId="926" xfId="0" applyNumberFormat="1" applyFont="1" applyFill="1" applyBorder="1" applyAlignment="1" applyProtection="1">
      <alignment horizontal="right" wrapText="1" readingOrder="1"/>
    </xf>
    <xf numFmtId="4" fontId="927" fillId="891" borderId="927" xfId="0" applyNumberFormat="1" applyFont="1" applyFill="1" applyBorder="1" applyAlignment="1" applyProtection="1">
      <alignment horizontal="right" wrapText="1" readingOrder="1"/>
    </xf>
    <xf numFmtId="0" fontId="928" fillId="892" borderId="928" xfId="0" applyFont="1" applyFill="1" applyBorder="1" applyAlignment="1" applyProtection="1">
      <alignment horizontal="left" vertical="top" wrapText="1" readingOrder="1"/>
    </xf>
    <xf numFmtId="0" fontId="929" fillId="893" borderId="929" xfId="0" applyFont="1" applyFill="1" applyBorder="1" applyAlignment="1" applyProtection="1">
      <alignment horizontal="left" vertical="top" wrapText="1" readingOrder="1"/>
    </xf>
    <xf numFmtId="4" fontId="930" fillId="894" borderId="930" xfId="0" applyNumberFormat="1" applyFont="1" applyFill="1" applyBorder="1" applyAlignment="1" applyProtection="1">
      <alignment horizontal="right" wrapText="1" readingOrder="1"/>
    </xf>
    <xf numFmtId="4" fontId="931" fillId="895" borderId="931" xfId="0" applyNumberFormat="1" applyFont="1" applyFill="1" applyBorder="1" applyAlignment="1" applyProtection="1">
      <alignment horizontal="right" wrapText="1" readingOrder="1"/>
    </xf>
    <xf numFmtId="4" fontId="932" fillId="896" borderId="932" xfId="0" applyNumberFormat="1" applyFont="1" applyFill="1" applyBorder="1" applyAlignment="1" applyProtection="1">
      <alignment horizontal="right" wrapText="1" readingOrder="1"/>
    </xf>
    <xf numFmtId="4" fontId="933" fillId="897" borderId="933" xfId="0" applyNumberFormat="1" applyFont="1" applyFill="1" applyBorder="1" applyAlignment="1" applyProtection="1">
      <alignment horizontal="right" wrapText="1" readingOrder="1"/>
    </xf>
    <xf numFmtId="4" fontId="934" fillId="898" borderId="934" xfId="0" applyNumberFormat="1" applyFont="1" applyFill="1" applyBorder="1" applyAlignment="1" applyProtection="1">
      <alignment horizontal="right" wrapText="1" readingOrder="1"/>
    </xf>
    <xf numFmtId="4" fontId="935" fillId="899" borderId="935" xfId="0" applyNumberFormat="1" applyFont="1" applyFill="1" applyBorder="1" applyAlignment="1" applyProtection="1">
      <alignment horizontal="right" wrapText="1" readingOrder="1"/>
    </xf>
    <xf numFmtId="4" fontId="936" fillId="900" borderId="936" xfId="0" applyNumberFormat="1" applyFont="1" applyFill="1" applyBorder="1" applyAlignment="1" applyProtection="1">
      <alignment horizontal="right" wrapText="1" readingOrder="1"/>
    </xf>
    <xf numFmtId="4" fontId="938" fillId="901" borderId="938" xfId="0" applyNumberFormat="1" applyFont="1" applyFill="1" applyBorder="1" applyAlignment="1" applyProtection="1">
      <alignment horizontal="right" wrapText="1" readingOrder="1"/>
    </xf>
    <xf numFmtId="4" fontId="939" fillId="902" borderId="939" xfId="0" applyNumberFormat="1" applyFont="1" applyFill="1" applyBorder="1" applyAlignment="1" applyProtection="1">
      <alignment horizontal="right" wrapText="1" readingOrder="1"/>
    </xf>
    <xf numFmtId="4" fontId="940" fillId="903" borderId="940" xfId="0" applyNumberFormat="1" applyFont="1" applyFill="1" applyBorder="1" applyAlignment="1" applyProtection="1">
      <alignment horizontal="right" wrapText="1" readingOrder="1"/>
    </xf>
    <xf numFmtId="4" fontId="941" fillId="904" borderId="941" xfId="0" applyNumberFormat="1" applyFont="1" applyFill="1" applyBorder="1" applyAlignment="1" applyProtection="1">
      <alignment horizontal="right" wrapText="1" readingOrder="1"/>
    </xf>
    <xf numFmtId="4" fontId="942" fillId="905" borderId="942" xfId="0" applyNumberFormat="1" applyFont="1" applyFill="1" applyBorder="1" applyAlignment="1" applyProtection="1">
      <alignment horizontal="right" wrapText="1" readingOrder="1"/>
    </xf>
    <xf numFmtId="4" fontId="943" fillId="906" borderId="943" xfId="0" applyNumberFormat="1" applyFont="1" applyFill="1" applyBorder="1" applyAlignment="1" applyProtection="1">
      <alignment horizontal="right" wrapText="1" readingOrder="1"/>
    </xf>
    <xf numFmtId="4" fontId="944" fillId="907" borderId="944" xfId="0" applyNumberFormat="1" applyFont="1" applyFill="1" applyBorder="1" applyAlignment="1" applyProtection="1">
      <alignment horizontal="right" wrapText="1" readingOrder="1"/>
    </xf>
    <xf numFmtId="4" fontId="945" fillId="908" borderId="945" xfId="0" applyNumberFormat="1" applyFont="1" applyFill="1" applyBorder="1" applyAlignment="1" applyProtection="1">
      <alignment horizontal="right" wrapText="1" readingOrder="1"/>
    </xf>
    <xf numFmtId="4" fontId="946" fillId="909" borderId="946" xfId="0" applyNumberFormat="1" applyFont="1" applyFill="1" applyBorder="1" applyAlignment="1" applyProtection="1">
      <alignment horizontal="right" wrapText="1" readingOrder="1"/>
    </xf>
    <xf numFmtId="4" fontId="947" fillId="910" borderId="947" xfId="0" applyNumberFormat="1" applyFont="1" applyFill="1" applyBorder="1" applyAlignment="1" applyProtection="1">
      <alignment horizontal="right" wrapText="1" readingOrder="1"/>
    </xf>
    <xf numFmtId="4" fontId="948" fillId="911" borderId="948" xfId="0" applyNumberFormat="1" applyFont="1" applyFill="1" applyBorder="1" applyAlignment="1" applyProtection="1">
      <alignment horizontal="right" wrapText="1" readingOrder="1"/>
    </xf>
    <xf numFmtId="4" fontId="949" fillId="912" borderId="949" xfId="0" applyNumberFormat="1" applyFont="1" applyFill="1" applyBorder="1" applyAlignment="1" applyProtection="1">
      <alignment horizontal="right" wrapText="1" readingOrder="1"/>
    </xf>
    <xf numFmtId="4" fontId="950" fillId="913" borderId="950" xfId="0" applyNumberFormat="1" applyFont="1" applyFill="1" applyBorder="1" applyAlignment="1" applyProtection="1">
      <alignment horizontal="right" wrapText="1" readingOrder="1"/>
    </xf>
    <xf numFmtId="4" fontId="951" fillId="914" borderId="951" xfId="0" applyNumberFormat="1" applyFont="1" applyFill="1" applyBorder="1" applyAlignment="1" applyProtection="1">
      <alignment horizontal="right" wrapText="1" readingOrder="1"/>
    </xf>
    <xf numFmtId="4" fontId="952" fillId="915" borderId="952" xfId="0" applyNumberFormat="1" applyFont="1" applyFill="1" applyBorder="1" applyAlignment="1" applyProtection="1">
      <alignment horizontal="right" wrapText="1" readingOrder="1"/>
    </xf>
    <xf numFmtId="0" fontId="953" fillId="916" borderId="953" xfId="0" applyFont="1" applyFill="1" applyBorder="1" applyAlignment="1" applyProtection="1">
      <alignment horizontal="left" vertical="top" wrapText="1" readingOrder="1"/>
    </xf>
    <xf numFmtId="0" fontId="954" fillId="917" borderId="954" xfId="0" applyFont="1" applyFill="1" applyBorder="1" applyAlignment="1" applyProtection="1">
      <alignment horizontal="left" vertical="top" wrapText="1" readingOrder="1"/>
    </xf>
    <xf numFmtId="4" fontId="955" fillId="918" borderId="955" xfId="0" applyNumberFormat="1" applyFont="1" applyFill="1" applyBorder="1" applyAlignment="1" applyProtection="1">
      <alignment horizontal="right" wrapText="1" readingOrder="1"/>
    </xf>
    <xf numFmtId="4" fontId="956" fillId="919" borderId="956" xfId="0" applyNumberFormat="1" applyFont="1" applyFill="1" applyBorder="1" applyAlignment="1" applyProtection="1">
      <alignment horizontal="right" wrapText="1" readingOrder="1"/>
    </xf>
    <xf numFmtId="4" fontId="957" fillId="920" borderId="957" xfId="0" applyNumberFormat="1" applyFont="1" applyFill="1" applyBorder="1" applyAlignment="1" applyProtection="1">
      <alignment horizontal="right" wrapText="1" readingOrder="1"/>
    </xf>
    <xf numFmtId="4" fontId="958" fillId="921" borderId="958" xfId="0" applyNumberFormat="1" applyFont="1" applyFill="1" applyBorder="1" applyAlignment="1" applyProtection="1">
      <alignment horizontal="right" wrapText="1" readingOrder="1"/>
    </xf>
    <xf numFmtId="4" fontId="959" fillId="922" borderId="959" xfId="0" applyNumberFormat="1" applyFont="1" applyFill="1" applyBorder="1" applyAlignment="1" applyProtection="1">
      <alignment horizontal="right" wrapText="1" readingOrder="1"/>
    </xf>
    <xf numFmtId="4" fontId="960" fillId="923" borderId="960" xfId="0" applyNumberFormat="1" applyFont="1" applyFill="1" applyBorder="1" applyAlignment="1" applyProtection="1">
      <alignment horizontal="right" wrapText="1" readingOrder="1"/>
    </xf>
    <xf numFmtId="4" fontId="961" fillId="924" borderId="961" xfId="0" applyNumberFormat="1" applyFont="1" applyFill="1" applyBorder="1" applyAlignment="1" applyProtection="1">
      <alignment horizontal="right" wrapText="1" readingOrder="1"/>
    </xf>
    <xf numFmtId="4" fontId="963" fillId="925" borderId="963" xfId="0" applyNumberFormat="1" applyFont="1" applyFill="1" applyBorder="1" applyAlignment="1" applyProtection="1">
      <alignment horizontal="right" wrapText="1" readingOrder="1"/>
    </xf>
    <xf numFmtId="4" fontId="964" fillId="926" borderId="964" xfId="0" applyNumberFormat="1" applyFont="1" applyFill="1" applyBorder="1" applyAlignment="1" applyProtection="1">
      <alignment horizontal="right" wrapText="1" readingOrder="1"/>
    </xf>
    <xf numFmtId="4" fontId="965" fillId="927" borderId="965" xfId="0" applyNumberFormat="1" applyFont="1" applyFill="1" applyBorder="1" applyAlignment="1" applyProtection="1">
      <alignment horizontal="right" wrapText="1" readingOrder="1"/>
    </xf>
    <xf numFmtId="4" fontId="966" fillId="928" borderId="966" xfId="0" applyNumberFormat="1" applyFont="1" applyFill="1" applyBorder="1" applyAlignment="1" applyProtection="1">
      <alignment horizontal="right" wrapText="1" readingOrder="1"/>
    </xf>
    <xf numFmtId="4" fontId="967" fillId="929" borderId="967" xfId="0" applyNumberFormat="1" applyFont="1" applyFill="1" applyBorder="1" applyAlignment="1" applyProtection="1">
      <alignment horizontal="right" wrapText="1" readingOrder="1"/>
    </xf>
    <xf numFmtId="4" fontId="968" fillId="930" borderId="968" xfId="0" applyNumberFormat="1" applyFont="1" applyFill="1" applyBorder="1" applyAlignment="1" applyProtection="1">
      <alignment horizontal="right" wrapText="1" readingOrder="1"/>
    </xf>
    <xf numFmtId="4" fontId="969" fillId="931" borderId="969" xfId="0" applyNumberFormat="1" applyFont="1" applyFill="1" applyBorder="1" applyAlignment="1" applyProtection="1">
      <alignment horizontal="right" wrapText="1" readingOrder="1"/>
    </xf>
    <xf numFmtId="4" fontId="970" fillId="932" borderId="970" xfId="0" applyNumberFormat="1" applyFont="1" applyFill="1" applyBorder="1" applyAlignment="1" applyProtection="1">
      <alignment horizontal="right" wrapText="1" readingOrder="1"/>
    </xf>
    <xf numFmtId="4" fontId="971" fillId="933" borderId="971" xfId="0" applyNumberFormat="1" applyFont="1" applyFill="1" applyBorder="1" applyAlignment="1" applyProtection="1">
      <alignment horizontal="right" wrapText="1" readingOrder="1"/>
    </xf>
    <xf numFmtId="4" fontId="972" fillId="934" borderId="972" xfId="0" applyNumberFormat="1" applyFont="1" applyFill="1" applyBorder="1" applyAlignment="1" applyProtection="1">
      <alignment horizontal="right" wrapText="1" readingOrder="1"/>
    </xf>
    <xf numFmtId="4" fontId="973" fillId="935" borderId="973" xfId="0" applyNumberFormat="1" applyFont="1" applyFill="1" applyBorder="1" applyAlignment="1" applyProtection="1">
      <alignment horizontal="right" wrapText="1" readingOrder="1"/>
    </xf>
    <xf numFmtId="4" fontId="974" fillId="936" borderId="974" xfId="0" applyNumberFormat="1" applyFont="1" applyFill="1" applyBorder="1" applyAlignment="1" applyProtection="1">
      <alignment horizontal="right" wrapText="1" readingOrder="1"/>
    </xf>
    <xf numFmtId="4" fontId="975" fillId="937" borderId="975" xfId="0" applyNumberFormat="1" applyFont="1" applyFill="1" applyBorder="1" applyAlignment="1" applyProtection="1">
      <alignment horizontal="right" wrapText="1" readingOrder="1"/>
    </xf>
    <xf numFmtId="4" fontId="976" fillId="938" borderId="976" xfId="0" applyNumberFormat="1" applyFont="1" applyFill="1" applyBorder="1" applyAlignment="1" applyProtection="1">
      <alignment horizontal="right" wrapText="1" readingOrder="1"/>
    </xf>
    <xf numFmtId="4" fontId="977" fillId="939" borderId="977" xfId="0" applyNumberFormat="1" applyFont="1" applyFill="1" applyBorder="1" applyAlignment="1" applyProtection="1">
      <alignment horizontal="right" wrapText="1" readingOrder="1"/>
    </xf>
    <xf numFmtId="0" fontId="978" fillId="940" borderId="978" xfId="0" applyFont="1" applyFill="1" applyBorder="1" applyAlignment="1" applyProtection="1">
      <alignment horizontal="left" vertical="top" wrapText="1" readingOrder="1"/>
    </xf>
    <xf numFmtId="0" fontId="979" fillId="941" borderId="979" xfId="0" applyFont="1" applyFill="1" applyBorder="1" applyAlignment="1" applyProtection="1">
      <alignment horizontal="left" vertical="top" wrapText="1" readingOrder="1"/>
    </xf>
    <xf numFmtId="4" fontId="980" fillId="942" borderId="980" xfId="0" applyNumberFormat="1" applyFont="1" applyFill="1" applyBorder="1" applyAlignment="1" applyProtection="1">
      <alignment horizontal="right" wrapText="1" readingOrder="1"/>
    </xf>
    <xf numFmtId="4" fontId="981" fillId="943" borderId="981" xfId="0" applyNumberFormat="1" applyFont="1" applyFill="1" applyBorder="1" applyAlignment="1" applyProtection="1">
      <alignment horizontal="right" wrapText="1" readingOrder="1"/>
    </xf>
    <xf numFmtId="4" fontId="982" fillId="944" borderId="982" xfId="0" applyNumberFormat="1" applyFont="1" applyFill="1" applyBorder="1" applyAlignment="1" applyProtection="1">
      <alignment horizontal="right" wrapText="1" readingOrder="1"/>
    </xf>
    <xf numFmtId="4" fontId="983" fillId="945" borderId="983" xfId="0" applyNumberFormat="1" applyFont="1" applyFill="1" applyBorder="1" applyAlignment="1" applyProtection="1">
      <alignment horizontal="right" wrapText="1" readingOrder="1"/>
    </xf>
    <xf numFmtId="4" fontId="984" fillId="946" borderId="984" xfId="0" applyNumberFormat="1" applyFont="1" applyFill="1" applyBorder="1" applyAlignment="1" applyProtection="1">
      <alignment horizontal="right" wrapText="1" readingOrder="1"/>
    </xf>
    <xf numFmtId="4" fontId="985" fillId="947" borderId="985" xfId="0" applyNumberFormat="1" applyFont="1" applyFill="1" applyBorder="1" applyAlignment="1" applyProtection="1">
      <alignment horizontal="right" wrapText="1" readingOrder="1"/>
    </xf>
    <xf numFmtId="4" fontId="986" fillId="948" borderId="986" xfId="0" applyNumberFormat="1" applyFont="1" applyFill="1" applyBorder="1" applyAlignment="1" applyProtection="1">
      <alignment horizontal="right" wrapText="1" readingOrder="1"/>
    </xf>
    <xf numFmtId="4" fontId="988" fillId="949" borderId="988" xfId="0" applyNumberFormat="1" applyFont="1" applyFill="1" applyBorder="1" applyAlignment="1" applyProtection="1">
      <alignment horizontal="right" wrapText="1" readingOrder="1"/>
    </xf>
    <xf numFmtId="4" fontId="989" fillId="950" borderId="989" xfId="0" applyNumberFormat="1" applyFont="1" applyFill="1" applyBorder="1" applyAlignment="1" applyProtection="1">
      <alignment horizontal="right" wrapText="1" readingOrder="1"/>
    </xf>
    <xf numFmtId="4" fontId="990" fillId="951" borderId="990" xfId="0" applyNumberFormat="1" applyFont="1" applyFill="1" applyBorder="1" applyAlignment="1" applyProtection="1">
      <alignment horizontal="right" wrapText="1" readingOrder="1"/>
    </xf>
    <xf numFmtId="4" fontId="991" fillId="952" borderId="991" xfId="0" applyNumberFormat="1" applyFont="1" applyFill="1" applyBorder="1" applyAlignment="1" applyProtection="1">
      <alignment horizontal="right" wrapText="1" readingOrder="1"/>
    </xf>
    <xf numFmtId="4" fontId="992" fillId="953" borderId="992" xfId="0" applyNumberFormat="1" applyFont="1" applyFill="1" applyBorder="1" applyAlignment="1" applyProtection="1">
      <alignment horizontal="right" wrapText="1" readingOrder="1"/>
    </xf>
    <xf numFmtId="4" fontId="993" fillId="954" borderId="993" xfId="0" applyNumberFormat="1" applyFont="1" applyFill="1" applyBorder="1" applyAlignment="1" applyProtection="1">
      <alignment horizontal="right" wrapText="1" readingOrder="1"/>
    </xf>
    <xf numFmtId="4" fontId="994" fillId="955" borderId="994" xfId="0" applyNumberFormat="1" applyFont="1" applyFill="1" applyBorder="1" applyAlignment="1" applyProtection="1">
      <alignment horizontal="right" wrapText="1" readingOrder="1"/>
    </xf>
    <xf numFmtId="4" fontId="995" fillId="956" borderId="995" xfId="0" applyNumberFormat="1" applyFont="1" applyFill="1" applyBorder="1" applyAlignment="1" applyProtection="1">
      <alignment horizontal="right" wrapText="1" readingOrder="1"/>
    </xf>
    <xf numFmtId="4" fontId="996" fillId="957" borderId="996" xfId="0" applyNumberFormat="1" applyFont="1" applyFill="1" applyBorder="1" applyAlignment="1" applyProtection="1">
      <alignment horizontal="right" wrapText="1" readingOrder="1"/>
    </xf>
    <xf numFmtId="4" fontId="997" fillId="958" borderId="997" xfId="0" applyNumberFormat="1" applyFont="1" applyFill="1" applyBorder="1" applyAlignment="1" applyProtection="1">
      <alignment horizontal="right" wrapText="1" readingOrder="1"/>
    </xf>
    <xf numFmtId="4" fontId="998" fillId="959" borderId="998" xfId="0" applyNumberFormat="1" applyFont="1" applyFill="1" applyBorder="1" applyAlignment="1" applyProtection="1">
      <alignment horizontal="right" wrapText="1" readingOrder="1"/>
    </xf>
    <xf numFmtId="4" fontId="999" fillId="960" borderId="999" xfId="0" applyNumberFormat="1" applyFont="1" applyFill="1" applyBorder="1" applyAlignment="1" applyProtection="1">
      <alignment horizontal="right" wrapText="1" readingOrder="1"/>
    </xf>
    <xf numFmtId="4" fontId="1000" fillId="961" borderId="1000" xfId="0" applyNumberFormat="1" applyFont="1" applyFill="1" applyBorder="1" applyAlignment="1" applyProtection="1">
      <alignment horizontal="right" wrapText="1" readingOrder="1"/>
    </xf>
    <xf numFmtId="4" fontId="1001" fillId="962" borderId="1001" xfId="0" applyNumberFormat="1" applyFont="1" applyFill="1" applyBorder="1" applyAlignment="1" applyProtection="1">
      <alignment horizontal="right" wrapText="1" readingOrder="1"/>
    </xf>
    <xf numFmtId="4" fontId="1002" fillId="963" borderId="1002" xfId="0" applyNumberFormat="1" applyFont="1" applyFill="1" applyBorder="1" applyAlignment="1" applyProtection="1">
      <alignment horizontal="right" wrapText="1" readingOrder="1"/>
    </xf>
    <xf numFmtId="0" fontId="1003" fillId="964" borderId="1003" xfId="0" applyFont="1" applyFill="1" applyBorder="1" applyAlignment="1" applyProtection="1">
      <alignment horizontal="left" vertical="top" wrapText="1" readingOrder="1"/>
    </xf>
    <xf numFmtId="0" fontId="1004" fillId="965" borderId="1004" xfId="0" applyFont="1" applyFill="1" applyBorder="1" applyAlignment="1" applyProtection="1">
      <alignment horizontal="left" vertical="top" wrapText="1" readingOrder="1"/>
    </xf>
    <xf numFmtId="4" fontId="1005" fillId="966" borderId="1005" xfId="0" applyNumberFormat="1" applyFont="1" applyFill="1" applyBorder="1" applyAlignment="1" applyProtection="1">
      <alignment horizontal="right" wrapText="1" readingOrder="1"/>
    </xf>
    <xf numFmtId="4" fontId="1006" fillId="967" borderId="1006" xfId="0" applyNumberFormat="1" applyFont="1" applyFill="1" applyBorder="1" applyAlignment="1" applyProtection="1">
      <alignment horizontal="right" wrapText="1" readingOrder="1"/>
    </xf>
    <xf numFmtId="4" fontId="1007" fillId="968" borderId="1007" xfId="0" applyNumberFormat="1" applyFont="1" applyFill="1" applyBorder="1" applyAlignment="1" applyProtection="1">
      <alignment horizontal="right" wrapText="1" readingOrder="1"/>
    </xf>
    <xf numFmtId="4" fontId="1008" fillId="969" borderId="1008" xfId="0" applyNumberFormat="1" applyFont="1" applyFill="1" applyBorder="1" applyAlignment="1" applyProtection="1">
      <alignment horizontal="right" wrapText="1" readingOrder="1"/>
    </xf>
    <xf numFmtId="4" fontId="1009" fillId="970" borderId="1009" xfId="0" applyNumberFormat="1" applyFont="1" applyFill="1" applyBorder="1" applyAlignment="1" applyProtection="1">
      <alignment horizontal="right" wrapText="1" readingOrder="1"/>
    </xf>
    <xf numFmtId="4" fontId="1010" fillId="971" borderId="1010" xfId="0" applyNumberFormat="1" applyFont="1" applyFill="1" applyBorder="1" applyAlignment="1" applyProtection="1">
      <alignment horizontal="right" wrapText="1" readingOrder="1"/>
    </xf>
    <xf numFmtId="4" fontId="1011" fillId="972" borderId="1011" xfId="0" applyNumberFormat="1" applyFont="1" applyFill="1" applyBorder="1" applyAlignment="1" applyProtection="1">
      <alignment horizontal="right" wrapText="1" readingOrder="1"/>
    </xf>
    <xf numFmtId="4" fontId="1013" fillId="973" borderId="1013" xfId="0" applyNumberFormat="1" applyFont="1" applyFill="1" applyBorder="1" applyAlignment="1" applyProtection="1">
      <alignment horizontal="right" wrapText="1" readingOrder="1"/>
    </xf>
    <xf numFmtId="4" fontId="1014" fillId="974" borderId="1014" xfId="0" applyNumberFormat="1" applyFont="1" applyFill="1" applyBorder="1" applyAlignment="1" applyProtection="1">
      <alignment horizontal="right" wrapText="1" readingOrder="1"/>
    </xf>
    <xf numFmtId="4" fontId="1015" fillId="975" borderId="1015" xfId="0" applyNumberFormat="1" applyFont="1" applyFill="1" applyBorder="1" applyAlignment="1" applyProtection="1">
      <alignment horizontal="right" wrapText="1" readingOrder="1"/>
    </xf>
    <xf numFmtId="4" fontId="1016" fillId="976" borderId="1016" xfId="0" applyNumberFormat="1" applyFont="1" applyFill="1" applyBorder="1" applyAlignment="1" applyProtection="1">
      <alignment horizontal="right" wrapText="1" readingOrder="1"/>
    </xf>
    <xf numFmtId="4" fontId="1017" fillId="977" borderId="1017" xfId="0" applyNumberFormat="1" applyFont="1" applyFill="1" applyBorder="1" applyAlignment="1" applyProtection="1">
      <alignment horizontal="right" wrapText="1" readingOrder="1"/>
    </xf>
    <xf numFmtId="4" fontId="1018" fillId="978" borderId="1018" xfId="0" applyNumberFormat="1" applyFont="1" applyFill="1" applyBorder="1" applyAlignment="1" applyProtection="1">
      <alignment horizontal="right" wrapText="1" readingOrder="1"/>
    </xf>
    <xf numFmtId="4" fontId="1019" fillId="979" borderId="1019" xfId="0" applyNumberFormat="1" applyFont="1" applyFill="1" applyBorder="1" applyAlignment="1" applyProtection="1">
      <alignment horizontal="right" wrapText="1" readingOrder="1"/>
    </xf>
    <xf numFmtId="4" fontId="1020" fillId="980" borderId="1020" xfId="0" applyNumberFormat="1" applyFont="1" applyFill="1" applyBorder="1" applyAlignment="1" applyProtection="1">
      <alignment horizontal="right" wrapText="1" readingOrder="1"/>
    </xf>
    <xf numFmtId="4" fontId="1021" fillId="981" borderId="1021" xfId="0" applyNumberFormat="1" applyFont="1" applyFill="1" applyBorder="1" applyAlignment="1" applyProtection="1">
      <alignment horizontal="right" wrapText="1" readingOrder="1"/>
    </xf>
    <xf numFmtId="4" fontId="1022" fillId="982" borderId="1022" xfId="0" applyNumberFormat="1" applyFont="1" applyFill="1" applyBorder="1" applyAlignment="1" applyProtection="1">
      <alignment horizontal="right" wrapText="1" readingOrder="1"/>
    </xf>
    <xf numFmtId="4" fontId="1023" fillId="983" borderId="1023" xfId="0" applyNumberFormat="1" applyFont="1" applyFill="1" applyBorder="1" applyAlignment="1" applyProtection="1">
      <alignment horizontal="right" wrapText="1" readingOrder="1"/>
    </xf>
    <xf numFmtId="4" fontId="1024" fillId="984" borderId="1024" xfId="0" applyNumberFormat="1" applyFont="1" applyFill="1" applyBorder="1" applyAlignment="1" applyProtection="1">
      <alignment horizontal="right" wrapText="1" readingOrder="1"/>
    </xf>
    <xf numFmtId="4" fontId="1025" fillId="985" borderId="1025" xfId="0" applyNumberFormat="1" applyFont="1" applyFill="1" applyBorder="1" applyAlignment="1" applyProtection="1">
      <alignment horizontal="right" wrapText="1" readingOrder="1"/>
    </xf>
    <xf numFmtId="4" fontId="1026" fillId="986" borderId="1026" xfId="0" applyNumberFormat="1" applyFont="1" applyFill="1" applyBorder="1" applyAlignment="1" applyProtection="1">
      <alignment horizontal="right" wrapText="1" readingOrder="1"/>
    </xf>
    <xf numFmtId="4" fontId="1027" fillId="987" borderId="1027" xfId="0" applyNumberFormat="1" applyFont="1" applyFill="1" applyBorder="1" applyAlignment="1" applyProtection="1">
      <alignment horizontal="right" wrapText="1" readingOrder="1"/>
    </xf>
    <xf numFmtId="0" fontId="1028" fillId="988" borderId="1028" xfId="0" applyFont="1" applyFill="1" applyBorder="1" applyAlignment="1" applyProtection="1">
      <alignment horizontal="left" vertical="top" wrapText="1" readingOrder="1"/>
    </xf>
    <xf numFmtId="0" fontId="1029" fillId="989" borderId="1029" xfId="0" applyFont="1" applyFill="1" applyBorder="1" applyAlignment="1" applyProtection="1">
      <alignment horizontal="left" vertical="top" wrapText="1" readingOrder="1"/>
    </xf>
    <xf numFmtId="4" fontId="1030" fillId="990" borderId="1030" xfId="0" applyNumberFormat="1" applyFont="1" applyFill="1" applyBorder="1" applyAlignment="1" applyProtection="1">
      <alignment horizontal="right" wrapText="1" readingOrder="1"/>
    </xf>
    <xf numFmtId="4" fontId="1031" fillId="991" borderId="1031" xfId="0" applyNumberFormat="1" applyFont="1" applyFill="1" applyBorder="1" applyAlignment="1" applyProtection="1">
      <alignment horizontal="right" wrapText="1" readingOrder="1"/>
    </xf>
    <xf numFmtId="4" fontId="1032" fillId="992" borderId="1032" xfId="0" applyNumberFormat="1" applyFont="1" applyFill="1" applyBorder="1" applyAlignment="1" applyProtection="1">
      <alignment horizontal="right" wrapText="1" readingOrder="1"/>
    </xf>
    <xf numFmtId="4" fontId="1033" fillId="993" borderId="1033" xfId="0" applyNumberFormat="1" applyFont="1" applyFill="1" applyBorder="1" applyAlignment="1" applyProtection="1">
      <alignment horizontal="right" wrapText="1" readingOrder="1"/>
    </xf>
    <xf numFmtId="4" fontId="1034" fillId="994" borderId="1034" xfId="0" applyNumberFormat="1" applyFont="1" applyFill="1" applyBorder="1" applyAlignment="1" applyProtection="1">
      <alignment horizontal="right" wrapText="1" readingOrder="1"/>
    </xf>
    <xf numFmtId="4" fontId="1035" fillId="995" borderId="1035" xfId="0" applyNumberFormat="1" applyFont="1" applyFill="1" applyBorder="1" applyAlignment="1" applyProtection="1">
      <alignment horizontal="right" wrapText="1" readingOrder="1"/>
    </xf>
    <xf numFmtId="4" fontId="1036" fillId="996" borderId="1036" xfId="0" applyNumberFormat="1" applyFont="1" applyFill="1" applyBorder="1" applyAlignment="1" applyProtection="1">
      <alignment horizontal="right" wrapText="1" readingOrder="1"/>
    </xf>
    <xf numFmtId="4" fontId="1038" fillId="997" borderId="1038" xfId="0" applyNumberFormat="1" applyFont="1" applyFill="1" applyBorder="1" applyAlignment="1" applyProtection="1">
      <alignment horizontal="right" wrapText="1" readingOrder="1"/>
    </xf>
    <xf numFmtId="4" fontId="1039" fillId="998" borderId="1039" xfId="0" applyNumberFormat="1" applyFont="1" applyFill="1" applyBorder="1" applyAlignment="1" applyProtection="1">
      <alignment horizontal="right" wrapText="1" readingOrder="1"/>
    </xf>
    <xf numFmtId="4" fontId="1040" fillId="999" borderId="1040" xfId="0" applyNumberFormat="1" applyFont="1" applyFill="1" applyBorder="1" applyAlignment="1" applyProtection="1">
      <alignment horizontal="right" wrapText="1" readingOrder="1"/>
    </xf>
    <xf numFmtId="4" fontId="1041" fillId="1000" borderId="1041" xfId="0" applyNumberFormat="1" applyFont="1" applyFill="1" applyBorder="1" applyAlignment="1" applyProtection="1">
      <alignment horizontal="right" wrapText="1" readingOrder="1"/>
    </xf>
    <xf numFmtId="4" fontId="1042" fillId="1001" borderId="1042" xfId="0" applyNumberFormat="1" applyFont="1" applyFill="1" applyBorder="1" applyAlignment="1" applyProtection="1">
      <alignment horizontal="right" wrapText="1" readingOrder="1"/>
    </xf>
    <xf numFmtId="4" fontId="1043" fillId="1002" borderId="1043" xfId="0" applyNumberFormat="1" applyFont="1" applyFill="1" applyBorder="1" applyAlignment="1" applyProtection="1">
      <alignment horizontal="right" wrapText="1" readingOrder="1"/>
    </xf>
    <xf numFmtId="4" fontId="1044" fillId="1003" borderId="1044" xfId="0" applyNumberFormat="1" applyFont="1" applyFill="1" applyBorder="1" applyAlignment="1" applyProtection="1">
      <alignment horizontal="right" wrapText="1" readingOrder="1"/>
    </xf>
    <xf numFmtId="4" fontId="1045" fillId="1004" borderId="1045" xfId="0" applyNumberFormat="1" applyFont="1" applyFill="1" applyBorder="1" applyAlignment="1" applyProtection="1">
      <alignment horizontal="right" wrapText="1" readingOrder="1"/>
    </xf>
    <xf numFmtId="4" fontId="1046" fillId="1005" borderId="1046" xfId="0" applyNumberFormat="1" applyFont="1" applyFill="1" applyBorder="1" applyAlignment="1" applyProtection="1">
      <alignment horizontal="right" wrapText="1" readingOrder="1"/>
    </xf>
    <xf numFmtId="4" fontId="1047" fillId="1006" borderId="1047" xfId="0" applyNumberFormat="1" applyFont="1" applyFill="1" applyBorder="1" applyAlignment="1" applyProtection="1">
      <alignment horizontal="right" wrapText="1" readingOrder="1"/>
    </xf>
    <xf numFmtId="4" fontId="1048" fillId="1007" borderId="1048" xfId="0" applyNumberFormat="1" applyFont="1" applyFill="1" applyBorder="1" applyAlignment="1" applyProtection="1">
      <alignment horizontal="right" wrapText="1" readingOrder="1"/>
    </xf>
    <xf numFmtId="4" fontId="1049" fillId="1008" borderId="1049" xfId="0" applyNumberFormat="1" applyFont="1" applyFill="1" applyBorder="1" applyAlignment="1" applyProtection="1">
      <alignment horizontal="right" wrapText="1" readingOrder="1"/>
    </xf>
    <xf numFmtId="4" fontId="1050" fillId="1009" borderId="1050" xfId="0" applyNumberFormat="1" applyFont="1" applyFill="1" applyBorder="1" applyAlignment="1" applyProtection="1">
      <alignment horizontal="right" wrapText="1" readingOrder="1"/>
    </xf>
    <xf numFmtId="4" fontId="1051" fillId="1010" borderId="1051" xfId="0" applyNumberFormat="1" applyFont="1" applyFill="1" applyBorder="1" applyAlignment="1" applyProtection="1">
      <alignment horizontal="right" wrapText="1" readingOrder="1"/>
    </xf>
    <xf numFmtId="4" fontId="1052" fillId="1011" borderId="1052" xfId="0" applyNumberFormat="1" applyFont="1" applyFill="1" applyBorder="1" applyAlignment="1" applyProtection="1">
      <alignment horizontal="right" wrapText="1" readingOrder="1"/>
    </xf>
    <xf numFmtId="0" fontId="1053" fillId="1012" borderId="1053" xfId="0" applyFont="1" applyFill="1" applyBorder="1" applyAlignment="1" applyProtection="1">
      <alignment horizontal="left" vertical="top" wrapText="1" readingOrder="1"/>
    </xf>
    <xf numFmtId="0" fontId="1054" fillId="1013" borderId="1054" xfId="0" applyFont="1" applyFill="1" applyBorder="1" applyAlignment="1" applyProtection="1">
      <alignment horizontal="left" vertical="top" wrapText="1" readingOrder="1"/>
    </xf>
    <xf numFmtId="4" fontId="1055" fillId="1014" borderId="1055" xfId="0" applyNumberFormat="1" applyFont="1" applyFill="1" applyBorder="1" applyAlignment="1" applyProtection="1">
      <alignment horizontal="right" wrapText="1" readingOrder="1"/>
    </xf>
    <xf numFmtId="4" fontId="1056" fillId="1015" borderId="1056" xfId="0" applyNumberFormat="1" applyFont="1" applyFill="1" applyBorder="1" applyAlignment="1" applyProtection="1">
      <alignment horizontal="right" wrapText="1" readingOrder="1"/>
    </xf>
    <xf numFmtId="4" fontId="1057" fillId="1016" borderId="1057" xfId="0" applyNumberFormat="1" applyFont="1" applyFill="1" applyBorder="1" applyAlignment="1" applyProtection="1">
      <alignment horizontal="right" wrapText="1" readingOrder="1"/>
    </xf>
    <xf numFmtId="4" fontId="1058" fillId="1017" borderId="1058" xfId="0" applyNumberFormat="1" applyFont="1" applyFill="1" applyBorder="1" applyAlignment="1" applyProtection="1">
      <alignment horizontal="right" wrapText="1" readingOrder="1"/>
    </xf>
    <xf numFmtId="4" fontId="1059" fillId="1018" borderId="1059" xfId="0" applyNumberFormat="1" applyFont="1" applyFill="1" applyBorder="1" applyAlignment="1" applyProtection="1">
      <alignment horizontal="right" wrapText="1" readingOrder="1"/>
    </xf>
    <xf numFmtId="4" fontId="1060" fillId="1019" borderId="1060" xfId="0" applyNumberFormat="1" applyFont="1" applyFill="1" applyBorder="1" applyAlignment="1" applyProtection="1">
      <alignment horizontal="right" wrapText="1" readingOrder="1"/>
    </xf>
    <xf numFmtId="4" fontId="1061" fillId="1020" borderId="1061" xfId="0" applyNumberFormat="1" applyFont="1" applyFill="1" applyBorder="1" applyAlignment="1" applyProtection="1">
      <alignment horizontal="right" wrapText="1" readingOrder="1"/>
    </xf>
    <xf numFmtId="4" fontId="1063" fillId="1021" borderId="1063" xfId="0" applyNumberFormat="1" applyFont="1" applyFill="1" applyBorder="1" applyAlignment="1" applyProtection="1">
      <alignment horizontal="right" wrapText="1" readingOrder="1"/>
    </xf>
    <xf numFmtId="4" fontId="1064" fillId="1022" borderId="1064" xfId="0" applyNumberFormat="1" applyFont="1" applyFill="1" applyBorder="1" applyAlignment="1" applyProtection="1">
      <alignment horizontal="right" wrapText="1" readingOrder="1"/>
    </xf>
    <xf numFmtId="4" fontId="1065" fillId="1023" borderId="1065" xfId="0" applyNumberFormat="1" applyFont="1" applyFill="1" applyBorder="1" applyAlignment="1" applyProtection="1">
      <alignment horizontal="right" wrapText="1" readingOrder="1"/>
    </xf>
    <xf numFmtId="4" fontId="1066" fillId="1024" borderId="1066" xfId="0" applyNumberFormat="1" applyFont="1" applyFill="1" applyBorder="1" applyAlignment="1" applyProtection="1">
      <alignment horizontal="right" wrapText="1" readingOrder="1"/>
    </xf>
    <xf numFmtId="4" fontId="1067" fillId="1025" borderId="1067" xfId="0" applyNumberFormat="1" applyFont="1" applyFill="1" applyBorder="1" applyAlignment="1" applyProtection="1">
      <alignment horizontal="right" wrapText="1" readingOrder="1"/>
    </xf>
    <xf numFmtId="4" fontId="1068" fillId="1026" borderId="1068" xfId="0" applyNumberFormat="1" applyFont="1" applyFill="1" applyBorder="1" applyAlignment="1" applyProtection="1">
      <alignment horizontal="right" wrapText="1" readingOrder="1"/>
    </xf>
    <xf numFmtId="4" fontId="1069" fillId="1027" borderId="1069" xfId="0" applyNumberFormat="1" applyFont="1" applyFill="1" applyBorder="1" applyAlignment="1" applyProtection="1">
      <alignment horizontal="right" wrapText="1" readingOrder="1"/>
    </xf>
    <xf numFmtId="4" fontId="1070" fillId="1028" borderId="1070" xfId="0" applyNumberFormat="1" applyFont="1" applyFill="1" applyBorder="1" applyAlignment="1" applyProtection="1">
      <alignment horizontal="right" wrapText="1" readingOrder="1"/>
    </xf>
    <xf numFmtId="4" fontId="1071" fillId="1029" borderId="1071" xfId="0" applyNumberFormat="1" applyFont="1" applyFill="1" applyBorder="1" applyAlignment="1" applyProtection="1">
      <alignment horizontal="right" wrapText="1" readingOrder="1"/>
    </xf>
    <xf numFmtId="4" fontId="1072" fillId="1030" borderId="1072" xfId="0" applyNumberFormat="1" applyFont="1" applyFill="1" applyBorder="1" applyAlignment="1" applyProtection="1">
      <alignment horizontal="right" wrapText="1" readingOrder="1"/>
    </xf>
    <xf numFmtId="4" fontId="1073" fillId="1031" borderId="1073" xfId="0" applyNumberFormat="1" applyFont="1" applyFill="1" applyBorder="1" applyAlignment="1" applyProtection="1">
      <alignment horizontal="right" wrapText="1" readingOrder="1"/>
    </xf>
    <xf numFmtId="4" fontId="1074" fillId="1032" borderId="1074" xfId="0" applyNumberFormat="1" applyFont="1" applyFill="1" applyBorder="1" applyAlignment="1" applyProtection="1">
      <alignment horizontal="right" wrapText="1" readingOrder="1"/>
    </xf>
    <xf numFmtId="4" fontId="1075" fillId="1033" borderId="1075" xfId="0" applyNumberFormat="1" applyFont="1" applyFill="1" applyBorder="1" applyAlignment="1" applyProtection="1">
      <alignment horizontal="right" wrapText="1" readingOrder="1"/>
    </xf>
    <xf numFmtId="4" fontId="1076" fillId="1034" borderId="1076" xfId="0" applyNumberFormat="1" applyFont="1" applyFill="1" applyBorder="1" applyAlignment="1" applyProtection="1">
      <alignment horizontal="right" wrapText="1" readingOrder="1"/>
    </xf>
    <xf numFmtId="4" fontId="1077" fillId="1035" borderId="1077" xfId="0" applyNumberFormat="1" applyFont="1" applyFill="1" applyBorder="1" applyAlignment="1" applyProtection="1">
      <alignment horizontal="right" wrapText="1" readingOrder="1"/>
    </xf>
    <xf numFmtId="0" fontId="1078" fillId="1036" borderId="1078" xfId="0" applyFont="1" applyFill="1" applyBorder="1" applyAlignment="1" applyProtection="1">
      <alignment horizontal="left" vertical="top" wrapText="1" readingOrder="1"/>
    </xf>
    <xf numFmtId="0" fontId="1079" fillId="1037" borderId="1079" xfId="0" applyFont="1" applyFill="1" applyBorder="1" applyAlignment="1" applyProtection="1">
      <alignment horizontal="left" vertical="top" wrapText="1" readingOrder="1"/>
    </xf>
    <xf numFmtId="4" fontId="1080" fillId="1038" borderId="1080" xfId="0" applyNumberFormat="1" applyFont="1" applyFill="1" applyBorder="1" applyAlignment="1" applyProtection="1">
      <alignment horizontal="right" wrapText="1" readingOrder="1"/>
    </xf>
    <xf numFmtId="4" fontId="1081" fillId="1039" borderId="1081" xfId="0" applyNumberFormat="1" applyFont="1" applyFill="1" applyBorder="1" applyAlignment="1" applyProtection="1">
      <alignment horizontal="right" wrapText="1" readingOrder="1"/>
    </xf>
    <xf numFmtId="4" fontId="1082" fillId="1040" borderId="1082" xfId="0" applyNumberFormat="1" applyFont="1" applyFill="1" applyBorder="1" applyAlignment="1" applyProtection="1">
      <alignment horizontal="right" wrapText="1" readingOrder="1"/>
    </xf>
    <xf numFmtId="4" fontId="1083" fillId="1041" borderId="1083" xfId="0" applyNumberFormat="1" applyFont="1" applyFill="1" applyBorder="1" applyAlignment="1" applyProtection="1">
      <alignment horizontal="right" wrapText="1" readingOrder="1"/>
    </xf>
    <xf numFmtId="4" fontId="1084" fillId="1042" borderId="1084" xfId="0" applyNumberFormat="1" applyFont="1" applyFill="1" applyBorder="1" applyAlignment="1" applyProtection="1">
      <alignment horizontal="right" wrapText="1" readingOrder="1"/>
    </xf>
    <xf numFmtId="4" fontId="1085" fillId="1043" borderId="1085" xfId="0" applyNumberFormat="1" applyFont="1" applyFill="1" applyBorder="1" applyAlignment="1" applyProtection="1">
      <alignment horizontal="right" wrapText="1" readingOrder="1"/>
    </xf>
    <xf numFmtId="4" fontId="1086" fillId="1044" borderId="1086" xfId="0" applyNumberFormat="1" applyFont="1" applyFill="1" applyBorder="1" applyAlignment="1" applyProtection="1">
      <alignment horizontal="right" wrapText="1" readingOrder="1"/>
    </xf>
    <xf numFmtId="4" fontId="1088" fillId="1045" borderId="1088" xfId="0" applyNumberFormat="1" applyFont="1" applyFill="1" applyBorder="1" applyAlignment="1" applyProtection="1">
      <alignment horizontal="right" wrapText="1" readingOrder="1"/>
    </xf>
    <xf numFmtId="4" fontId="1089" fillId="1046" borderId="1089" xfId="0" applyNumberFormat="1" applyFont="1" applyFill="1" applyBorder="1" applyAlignment="1" applyProtection="1">
      <alignment horizontal="right" wrapText="1" readingOrder="1"/>
    </xf>
    <xf numFmtId="4" fontId="1090" fillId="1047" borderId="1090" xfId="0" applyNumberFormat="1" applyFont="1" applyFill="1" applyBorder="1" applyAlignment="1" applyProtection="1">
      <alignment horizontal="right" wrapText="1" readingOrder="1"/>
    </xf>
    <xf numFmtId="4" fontId="1091" fillId="1048" borderId="1091" xfId="0" applyNumberFormat="1" applyFont="1" applyFill="1" applyBorder="1" applyAlignment="1" applyProtection="1">
      <alignment horizontal="right" wrapText="1" readingOrder="1"/>
    </xf>
    <xf numFmtId="4" fontId="1092" fillId="1049" borderId="1092" xfId="0" applyNumberFormat="1" applyFont="1" applyFill="1" applyBorder="1" applyAlignment="1" applyProtection="1">
      <alignment horizontal="right" wrapText="1" readingOrder="1"/>
    </xf>
    <xf numFmtId="4" fontId="1093" fillId="1050" borderId="1093" xfId="0" applyNumberFormat="1" applyFont="1" applyFill="1" applyBorder="1" applyAlignment="1" applyProtection="1">
      <alignment horizontal="right" wrapText="1" readingOrder="1"/>
    </xf>
    <xf numFmtId="4" fontId="1094" fillId="1051" borderId="1094" xfId="0" applyNumberFormat="1" applyFont="1" applyFill="1" applyBorder="1" applyAlignment="1" applyProtection="1">
      <alignment horizontal="right" wrapText="1" readingOrder="1"/>
    </xf>
    <xf numFmtId="4" fontId="1095" fillId="1052" borderId="1095" xfId="0" applyNumberFormat="1" applyFont="1" applyFill="1" applyBorder="1" applyAlignment="1" applyProtection="1">
      <alignment horizontal="right" wrapText="1" readingOrder="1"/>
    </xf>
    <xf numFmtId="4" fontId="1096" fillId="1053" borderId="1096" xfId="0" applyNumberFormat="1" applyFont="1" applyFill="1" applyBorder="1" applyAlignment="1" applyProtection="1">
      <alignment horizontal="right" wrapText="1" readingOrder="1"/>
    </xf>
    <xf numFmtId="4" fontId="1097" fillId="1054" borderId="1097" xfId="0" applyNumberFormat="1" applyFont="1" applyFill="1" applyBorder="1" applyAlignment="1" applyProtection="1">
      <alignment horizontal="right" wrapText="1" readingOrder="1"/>
    </xf>
    <xf numFmtId="4" fontId="1098" fillId="1055" borderId="1098" xfId="0" applyNumberFormat="1" applyFont="1" applyFill="1" applyBorder="1" applyAlignment="1" applyProtection="1">
      <alignment horizontal="right" wrapText="1" readingOrder="1"/>
    </xf>
    <xf numFmtId="4" fontId="1099" fillId="1056" borderId="1099" xfId="0" applyNumberFormat="1" applyFont="1" applyFill="1" applyBorder="1" applyAlignment="1" applyProtection="1">
      <alignment horizontal="right" wrapText="1" readingOrder="1"/>
    </xf>
    <xf numFmtId="4" fontId="1100" fillId="1057" borderId="1100" xfId="0" applyNumberFormat="1" applyFont="1" applyFill="1" applyBorder="1" applyAlignment="1" applyProtection="1">
      <alignment horizontal="right" wrapText="1" readingOrder="1"/>
    </xf>
    <xf numFmtId="4" fontId="1101" fillId="1058" borderId="1101" xfId="0" applyNumberFormat="1" applyFont="1" applyFill="1" applyBorder="1" applyAlignment="1" applyProtection="1">
      <alignment horizontal="right" wrapText="1" readingOrder="1"/>
    </xf>
    <xf numFmtId="4" fontId="1102" fillId="1059" borderId="1102" xfId="0" applyNumberFormat="1" applyFont="1" applyFill="1" applyBorder="1" applyAlignment="1" applyProtection="1">
      <alignment horizontal="right" wrapText="1" readingOrder="1"/>
    </xf>
    <xf numFmtId="0" fontId="1103" fillId="1060" borderId="1103" xfId="0" applyFont="1" applyFill="1" applyBorder="1" applyAlignment="1" applyProtection="1">
      <alignment horizontal="left" vertical="top" wrapText="1"/>
    </xf>
    <xf numFmtId="0" fontId="1104" fillId="1061" borderId="1104" xfId="0" applyFont="1" applyFill="1" applyBorder="1" applyAlignment="1" applyProtection="1">
      <alignment horizontal="left" vertical="top" wrapText="1"/>
    </xf>
    <xf numFmtId="0" fontId="1105" fillId="1062" borderId="1105" xfId="0" applyFont="1" applyFill="1" applyBorder="1" applyAlignment="1" applyProtection="1">
      <alignment horizontal="left" vertical="top" wrapText="1"/>
    </xf>
    <xf numFmtId="0" fontId="1106" fillId="1063" borderId="1106" xfId="0" applyFont="1" applyFill="1" applyBorder="1" applyAlignment="1" applyProtection="1">
      <alignment horizontal="left" vertical="top" wrapText="1"/>
    </xf>
    <xf numFmtId="0" fontId="1107" fillId="1064" borderId="1107" xfId="0" applyFont="1" applyFill="1" applyBorder="1" applyAlignment="1" applyProtection="1">
      <alignment horizontal="left" vertical="top" wrapText="1"/>
    </xf>
    <xf numFmtId="0" fontId="1108" fillId="1065" borderId="1108" xfId="0" applyFont="1" applyFill="1" applyBorder="1" applyAlignment="1" applyProtection="1">
      <alignment horizontal="left" vertical="top" wrapText="1"/>
    </xf>
    <xf numFmtId="0" fontId="1109" fillId="1066" borderId="1109" xfId="0" applyFont="1" applyFill="1" applyBorder="1" applyAlignment="1" applyProtection="1">
      <alignment horizontal="left" vertical="top" wrapText="1"/>
    </xf>
    <xf numFmtId="0" fontId="0" fillId="0" borderId="0" xfId="0" applyAlignment="1">
      <alignment vertical="top"/>
    </xf>
    <xf numFmtId="0" fontId="0" fillId="1067" borderId="0" xfId="0" applyFill="1" applyAlignment="1">
      <alignment vertical="top"/>
    </xf>
    <xf numFmtId="0" fontId="753" fillId="1068" borderId="753" xfId="0" applyFont="1" applyFill="1" applyBorder="1" applyAlignment="1" applyProtection="1">
      <alignment horizontal="left" vertical="top" wrapText="1" readingOrder="1"/>
    </xf>
    <xf numFmtId="0" fontId="754" fillId="1068" borderId="754" xfId="0" applyFont="1" applyFill="1" applyBorder="1" applyAlignment="1" applyProtection="1">
      <alignment horizontal="left" vertical="top" wrapText="1" readingOrder="1"/>
    </xf>
    <xf numFmtId="0" fontId="0" fillId="1067" borderId="0" xfId="0" applyFill="1"/>
    <xf numFmtId="166" fontId="605" fillId="582" borderId="605" xfId="0" applyNumberFormat="1" applyFont="1" applyFill="1" applyBorder="1" applyAlignment="1" applyProtection="1">
      <alignment horizontal="right" wrapText="1" readingOrder="1"/>
    </xf>
    <xf numFmtId="166" fontId="605" fillId="1069" borderId="605" xfId="0" applyNumberFormat="1" applyFont="1" applyFill="1" applyBorder="1" applyAlignment="1" applyProtection="1">
      <alignment horizontal="right" wrapText="1" readingOrder="1"/>
    </xf>
    <xf numFmtId="0" fontId="0" fillId="1070" borderId="0" xfId="0" applyFill="1" applyAlignment="1">
      <alignment vertical="top"/>
    </xf>
    <xf numFmtId="0" fontId="0" fillId="1070" borderId="0" xfId="0" applyFill="1"/>
    <xf numFmtId="0" fontId="603" fillId="1071" borderId="603" xfId="0" applyFont="1" applyFill="1" applyBorder="1" applyAlignment="1" applyProtection="1">
      <alignment horizontal="left" vertical="top" wrapText="1" readingOrder="1"/>
    </xf>
    <xf numFmtId="0" fontId="628" fillId="1071" borderId="628" xfId="0" applyFont="1" applyFill="1" applyBorder="1" applyAlignment="1" applyProtection="1">
      <alignment horizontal="left" vertical="top" wrapText="1" readingOrder="1"/>
    </xf>
    <xf numFmtId="0" fontId="653" fillId="1071" borderId="653" xfId="0" applyFont="1" applyFill="1" applyBorder="1" applyAlignment="1" applyProtection="1">
      <alignment horizontal="left" vertical="top" wrapText="1" readingOrder="1"/>
    </xf>
    <xf numFmtId="0" fontId="678" fillId="1071" borderId="678" xfId="0" applyFont="1" applyFill="1" applyBorder="1" applyAlignment="1" applyProtection="1">
      <alignment horizontal="left" vertical="top" wrapText="1" readingOrder="1"/>
    </xf>
    <xf numFmtId="0" fontId="703" fillId="1071" borderId="703" xfId="0" applyFont="1" applyFill="1" applyBorder="1" applyAlignment="1" applyProtection="1">
      <alignment horizontal="left" vertical="top" wrapText="1" readingOrder="1"/>
    </xf>
    <xf numFmtId="0" fontId="728" fillId="1070" borderId="728" xfId="0" applyFont="1" applyFill="1" applyBorder="1" applyAlignment="1" applyProtection="1">
      <alignment horizontal="left" vertical="top" wrapText="1" readingOrder="1"/>
    </xf>
    <xf numFmtId="0" fontId="803" fillId="1070" borderId="803" xfId="0" applyFont="1" applyFill="1" applyBorder="1" applyAlignment="1" applyProtection="1">
      <alignment horizontal="left" vertical="top" wrapText="1" readingOrder="1"/>
    </xf>
    <xf numFmtId="0" fontId="828" fillId="1070" borderId="828" xfId="0" applyFont="1" applyFill="1" applyBorder="1" applyAlignment="1" applyProtection="1">
      <alignment horizontal="left" vertical="top" wrapText="1" readingOrder="1"/>
    </xf>
    <xf numFmtId="0" fontId="853" fillId="1070" borderId="853" xfId="0" applyFont="1" applyFill="1" applyBorder="1" applyAlignment="1" applyProtection="1">
      <alignment horizontal="left" vertical="top" wrapText="1" readingOrder="1"/>
    </xf>
    <xf numFmtId="0" fontId="903" fillId="1070" borderId="903" xfId="0" applyFont="1" applyFill="1" applyBorder="1" applyAlignment="1" applyProtection="1">
      <alignment horizontal="left" vertical="top" wrapText="1" readingOrder="1"/>
    </xf>
    <xf numFmtId="0" fontId="953" fillId="1070" borderId="953" xfId="0" applyFont="1" applyFill="1" applyBorder="1" applyAlignment="1" applyProtection="1">
      <alignment horizontal="left" vertical="top" wrapText="1" readingOrder="1"/>
    </xf>
    <xf numFmtId="0" fontId="978" fillId="1070" borderId="978" xfId="0" applyFont="1" applyFill="1" applyBorder="1" applyAlignment="1" applyProtection="1">
      <alignment horizontal="left" vertical="top" wrapText="1" readingOrder="1"/>
    </xf>
    <xf numFmtId="0" fontId="1003" fillId="1070" borderId="1003" xfId="0" applyFont="1" applyFill="1" applyBorder="1" applyAlignment="1" applyProtection="1">
      <alignment horizontal="left" vertical="top" wrapText="1" readingOrder="1"/>
    </xf>
    <xf numFmtId="167" fontId="0" fillId="0" borderId="0" xfId="0" applyNumberFormat="1"/>
    <xf numFmtId="0" fontId="878" fillId="1073" borderId="878" xfId="0" applyFont="1" applyFill="1" applyBorder="1" applyAlignment="1" applyProtection="1">
      <alignment horizontal="left" vertical="top" wrapText="1" readingOrder="1"/>
    </xf>
    <xf numFmtId="0" fontId="0" fillId="1073" borderId="0" xfId="0" applyFill="1"/>
    <xf numFmtId="0" fontId="778" fillId="1073" borderId="778" xfId="0" applyFont="1" applyFill="1" applyBorder="1" applyAlignment="1" applyProtection="1">
      <alignment horizontal="left" vertical="top" wrapText="1" readingOrder="1"/>
    </xf>
    <xf numFmtId="166" fontId="0" fillId="0" borderId="0" xfId="0" applyNumberFormat="1"/>
    <xf numFmtId="0" fontId="12" fillId="1068" borderId="12" xfId="0" applyFont="1" applyFill="1" applyBorder="1" applyAlignment="1" applyProtection="1">
      <alignment horizontal="center" vertical="top" wrapText="1" readingOrder="1"/>
    </xf>
    <xf numFmtId="0" fontId="37" fillId="1068" borderId="37" xfId="0" applyFont="1" applyFill="1" applyBorder="1" applyAlignment="1" applyProtection="1">
      <alignment horizontal="left" vertical="top" wrapText="1" readingOrder="1"/>
    </xf>
    <xf numFmtId="0" fontId="62" fillId="1068" borderId="62" xfId="0" applyFont="1" applyFill="1" applyBorder="1" applyAlignment="1" applyProtection="1">
      <alignment horizontal="left" vertical="top" wrapText="1" readingOrder="1"/>
    </xf>
    <xf numFmtId="4" fontId="87" fillId="1069" borderId="87" xfId="0" applyNumberFormat="1" applyFont="1" applyFill="1" applyBorder="1" applyAlignment="1" applyProtection="1">
      <alignment horizontal="right" wrapText="1" readingOrder="1"/>
    </xf>
    <xf numFmtId="4" fontId="112" fillId="1069" borderId="112" xfId="0" applyNumberFormat="1" applyFont="1" applyFill="1" applyBorder="1" applyAlignment="1" applyProtection="1">
      <alignment horizontal="right" wrapText="1" readingOrder="1"/>
    </xf>
    <xf numFmtId="4" fontId="137" fillId="1069" borderId="137" xfId="0" applyNumberFormat="1" applyFont="1" applyFill="1" applyBorder="1" applyAlignment="1" applyProtection="1">
      <alignment horizontal="right" wrapText="1" readingOrder="1"/>
    </xf>
    <xf numFmtId="4" fontId="162" fillId="1069" borderId="162" xfId="0" applyNumberFormat="1" applyFont="1" applyFill="1" applyBorder="1" applyAlignment="1" applyProtection="1">
      <alignment horizontal="right" wrapText="1" readingOrder="1"/>
    </xf>
    <xf numFmtId="4" fontId="187" fillId="1069" borderId="187" xfId="0" applyNumberFormat="1" applyFont="1" applyFill="1" applyBorder="1" applyAlignment="1" applyProtection="1">
      <alignment horizontal="right" wrapText="1" readingOrder="1"/>
    </xf>
    <xf numFmtId="4" fontId="212" fillId="1069" borderId="212" xfId="0" applyNumberFormat="1" applyFont="1" applyFill="1" applyBorder="1" applyAlignment="1" applyProtection="1">
      <alignment horizontal="right" wrapText="1" readingOrder="1"/>
    </xf>
    <xf numFmtId="4" fontId="237" fillId="1069" borderId="237" xfId="0" applyNumberFormat="1" applyFont="1" applyFill="1" applyBorder="1" applyAlignment="1" applyProtection="1">
      <alignment horizontal="right" wrapText="1" readingOrder="1"/>
    </xf>
    <xf numFmtId="4" fontId="262" fillId="1069" borderId="262" xfId="0" applyNumberFormat="1" applyFont="1" applyFill="1" applyBorder="1" applyAlignment="1" applyProtection="1">
      <alignment horizontal="right" wrapText="1" readingOrder="1"/>
    </xf>
    <xf numFmtId="4" fontId="287" fillId="1069" borderId="287" xfId="0" applyNumberFormat="1" applyFont="1" applyFill="1" applyBorder="1" applyAlignment="1" applyProtection="1">
      <alignment horizontal="right" wrapText="1" readingOrder="1"/>
    </xf>
    <xf numFmtId="4" fontId="312" fillId="1069" borderId="312" xfId="0" applyNumberFormat="1" applyFont="1" applyFill="1" applyBorder="1" applyAlignment="1" applyProtection="1">
      <alignment horizontal="right" wrapText="1" readingOrder="1"/>
    </xf>
    <xf numFmtId="4" fontId="337" fillId="1069" borderId="337" xfId="0" applyNumberFormat="1" applyFont="1" applyFill="1" applyBorder="1" applyAlignment="1" applyProtection="1">
      <alignment horizontal="right" wrapText="1" readingOrder="1"/>
    </xf>
    <xf numFmtId="4" fontId="362" fillId="1069" borderId="362" xfId="0" applyNumberFormat="1" applyFont="1" applyFill="1" applyBorder="1" applyAlignment="1" applyProtection="1">
      <alignment horizontal="right" wrapText="1" readingOrder="1"/>
    </xf>
    <xf numFmtId="4" fontId="387" fillId="1069" borderId="387" xfId="0" applyNumberFormat="1" applyFont="1" applyFill="1" applyBorder="1" applyAlignment="1" applyProtection="1">
      <alignment horizontal="right" wrapText="1" readingOrder="1"/>
    </xf>
    <xf numFmtId="4" fontId="412" fillId="1069" borderId="412" xfId="0" applyNumberFormat="1" applyFont="1" applyFill="1" applyBorder="1" applyAlignment="1" applyProtection="1">
      <alignment horizontal="right" wrapText="1" readingOrder="1"/>
    </xf>
    <xf numFmtId="4" fontId="437" fillId="1069" borderId="437" xfId="0" applyNumberFormat="1" applyFont="1" applyFill="1" applyBorder="1" applyAlignment="1" applyProtection="1">
      <alignment horizontal="right" wrapText="1" readingOrder="1"/>
    </xf>
    <xf numFmtId="4" fontId="462" fillId="1069" borderId="462" xfId="0" applyNumberFormat="1" applyFont="1" applyFill="1" applyBorder="1" applyAlignment="1" applyProtection="1">
      <alignment horizontal="right" wrapText="1" readingOrder="1"/>
    </xf>
    <xf numFmtId="4" fontId="487" fillId="1069" borderId="487" xfId="0" applyNumberFormat="1" applyFont="1" applyFill="1" applyBorder="1" applyAlignment="1" applyProtection="1">
      <alignment horizontal="right" wrapText="1" readingOrder="1"/>
    </xf>
    <xf numFmtId="4" fontId="512" fillId="1069" borderId="512" xfId="0" applyNumberFormat="1" applyFont="1" applyFill="1" applyBorder="1" applyAlignment="1" applyProtection="1">
      <alignment horizontal="right" wrapText="1" readingOrder="1"/>
    </xf>
    <xf numFmtId="4" fontId="537" fillId="1069" borderId="537" xfId="0" applyNumberFormat="1" applyFont="1" applyFill="1" applyBorder="1" applyAlignment="1" applyProtection="1">
      <alignment horizontal="right" wrapText="1" readingOrder="1"/>
    </xf>
    <xf numFmtId="4" fontId="562" fillId="1069" borderId="562" xfId="0" applyNumberFormat="1" applyFont="1" applyFill="1" applyBorder="1" applyAlignment="1" applyProtection="1">
      <alignment horizontal="right" wrapText="1" readingOrder="1"/>
    </xf>
    <xf numFmtId="0" fontId="587" fillId="1068" borderId="587" xfId="0" applyFont="1" applyFill="1" applyBorder="1" applyAlignment="1" applyProtection="1">
      <alignment horizontal="left" vertical="top" wrapText="1" readingOrder="1"/>
    </xf>
    <xf numFmtId="4" fontId="612" fillId="1069" borderId="612" xfId="0" applyNumberFormat="1" applyFont="1" applyFill="1" applyBorder="1" applyAlignment="1" applyProtection="1">
      <alignment horizontal="right" wrapText="1" readingOrder="1"/>
    </xf>
    <xf numFmtId="4" fontId="637" fillId="1069" borderId="637" xfId="0" applyNumberFormat="1" applyFont="1" applyFill="1" applyBorder="1" applyAlignment="1" applyProtection="1">
      <alignment horizontal="right" wrapText="1" readingOrder="1"/>
    </xf>
    <xf numFmtId="4" fontId="662" fillId="1069" borderId="662" xfId="0" applyNumberFormat="1" applyFont="1" applyFill="1" applyBorder="1" applyAlignment="1" applyProtection="1">
      <alignment horizontal="right" wrapText="1" readingOrder="1"/>
    </xf>
    <xf numFmtId="4" fontId="687" fillId="1069" borderId="687" xfId="0" applyNumberFormat="1" applyFont="1" applyFill="1" applyBorder="1" applyAlignment="1" applyProtection="1">
      <alignment horizontal="right" wrapText="1" readingOrder="1"/>
    </xf>
    <xf numFmtId="4" fontId="712" fillId="1069" borderId="712" xfId="0" applyNumberFormat="1" applyFont="1" applyFill="1" applyBorder="1" applyAlignment="1" applyProtection="1">
      <alignment horizontal="right" wrapText="1" readingOrder="1"/>
    </xf>
    <xf numFmtId="4" fontId="737" fillId="1069" borderId="737" xfId="0" applyNumberFormat="1" applyFont="1" applyFill="1" applyBorder="1" applyAlignment="1" applyProtection="1">
      <alignment horizontal="right" wrapText="1" readingOrder="1"/>
    </xf>
    <xf numFmtId="4" fontId="762" fillId="1069" borderId="762" xfId="0" applyNumberFormat="1" applyFont="1" applyFill="1" applyBorder="1" applyAlignment="1" applyProtection="1">
      <alignment horizontal="right" wrapText="1" readingOrder="1"/>
    </xf>
    <xf numFmtId="4" fontId="787" fillId="1069" borderId="787" xfId="0" applyNumberFormat="1" applyFont="1" applyFill="1" applyBorder="1" applyAlignment="1" applyProtection="1">
      <alignment horizontal="right" wrapText="1" readingOrder="1"/>
    </xf>
    <xf numFmtId="4" fontId="812" fillId="1069" borderId="812" xfId="0" applyNumberFormat="1" applyFont="1" applyFill="1" applyBorder="1" applyAlignment="1" applyProtection="1">
      <alignment horizontal="right" wrapText="1" readingOrder="1"/>
    </xf>
    <xf numFmtId="4" fontId="837" fillId="1069" borderId="837" xfId="0" applyNumberFormat="1" applyFont="1" applyFill="1" applyBorder="1" applyAlignment="1" applyProtection="1">
      <alignment horizontal="right" wrapText="1" readingOrder="1"/>
    </xf>
    <xf numFmtId="4" fontId="862" fillId="1069" borderId="862" xfId="0" applyNumberFormat="1" applyFont="1" applyFill="1" applyBorder="1" applyAlignment="1" applyProtection="1">
      <alignment horizontal="right" wrapText="1" readingOrder="1"/>
    </xf>
    <xf numFmtId="4" fontId="887" fillId="1069" borderId="887" xfId="0" applyNumberFormat="1" applyFont="1" applyFill="1" applyBorder="1" applyAlignment="1" applyProtection="1">
      <alignment horizontal="right" wrapText="1" readingOrder="1"/>
    </xf>
    <xf numFmtId="4" fontId="912" fillId="1069" borderId="912" xfId="0" applyNumberFormat="1" applyFont="1" applyFill="1" applyBorder="1" applyAlignment="1" applyProtection="1">
      <alignment horizontal="right" wrapText="1" readingOrder="1"/>
    </xf>
    <xf numFmtId="4" fontId="937" fillId="1069" borderId="937" xfId="0" applyNumberFormat="1" applyFont="1" applyFill="1" applyBorder="1" applyAlignment="1" applyProtection="1">
      <alignment horizontal="right" wrapText="1" readingOrder="1"/>
    </xf>
    <xf numFmtId="4" fontId="962" fillId="1069" borderId="962" xfId="0" applyNumberFormat="1" applyFont="1" applyFill="1" applyBorder="1" applyAlignment="1" applyProtection="1">
      <alignment horizontal="right" wrapText="1" readingOrder="1"/>
    </xf>
    <xf numFmtId="4" fontId="987" fillId="1069" borderId="987" xfId="0" applyNumberFormat="1" applyFont="1" applyFill="1" applyBorder="1" applyAlignment="1" applyProtection="1">
      <alignment horizontal="right" wrapText="1" readingOrder="1"/>
    </xf>
    <xf numFmtId="4" fontId="1012" fillId="1069" borderId="1012" xfId="0" applyNumberFormat="1" applyFont="1" applyFill="1" applyBorder="1" applyAlignment="1" applyProtection="1">
      <alignment horizontal="right" wrapText="1" readingOrder="1"/>
    </xf>
    <xf numFmtId="4" fontId="1037" fillId="1069" borderId="1037" xfId="0" applyNumberFormat="1" applyFont="1" applyFill="1" applyBorder="1" applyAlignment="1" applyProtection="1">
      <alignment horizontal="right" wrapText="1" readingOrder="1"/>
    </xf>
    <xf numFmtId="4" fontId="1062" fillId="1069" borderId="1062" xfId="0" applyNumberFormat="1" applyFont="1" applyFill="1" applyBorder="1" applyAlignment="1" applyProtection="1">
      <alignment horizontal="right" wrapText="1" readingOrder="1"/>
    </xf>
    <xf numFmtId="4" fontId="1087" fillId="1069" borderId="1087" xfId="0" applyNumberFormat="1" applyFont="1" applyFill="1" applyBorder="1" applyAlignment="1" applyProtection="1">
      <alignment horizontal="right" wrapText="1" readingOrder="1"/>
    </xf>
    <xf numFmtId="0" fontId="1053" fillId="1074" borderId="1053" xfId="0" applyFont="1" applyFill="1" applyBorder="1" applyAlignment="1" applyProtection="1">
      <alignment horizontal="left" vertical="top" wrapText="1" readingOrder="1"/>
    </xf>
    <xf numFmtId="0" fontId="928" fillId="1073" borderId="928" xfId="0" applyFont="1" applyFill="1" applyBorder="1" applyAlignment="1" applyProtection="1">
      <alignment horizontal="left" vertical="top" wrapText="1" readingOrder="1"/>
    </xf>
    <xf numFmtId="0" fontId="1028" fillId="1073" borderId="1028" xfId="0" applyFont="1" applyFill="1" applyBorder="1" applyAlignment="1" applyProtection="1">
      <alignment horizontal="left" vertical="top" wrapText="1" readingOrder="1"/>
    </xf>
    <xf numFmtId="0" fontId="1078" fillId="1073" borderId="1078" xfId="0" applyFont="1" applyFill="1" applyBorder="1" applyAlignment="1" applyProtection="1">
      <alignment horizontal="left" vertical="top" wrapText="1" readingOrder="1"/>
    </xf>
    <xf numFmtId="166" fontId="1111" fillId="1072" borderId="1109" xfId="0" applyNumberFormat="1" applyFont="1" applyFill="1" applyBorder="1" applyAlignment="1" applyProtection="1">
      <alignment horizontal="right" wrapText="1" readingOrder="1"/>
    </xf>
    <xf numFmtId="166" fontId="1111" fillId="582" borderId="1109" xfId="0" applyNumberFormat="1" applyFont="1" applyFill="1" applyBorder="1" applyAlignment="1" applyProtection="1">
      <alignment horizontal="right" wrapText="1" readingOrder="1"/>
    </xf>
    <xf numFmtId="166" fontId="1111" fillId="1072" borderId="602" xfId="0" applyNumberFormat="1" applyFont="1" applyFill="1" applyBorder="1" applyAlignment="1" applyProtection="1">
      <alignment horizontal="right" wrapText="1" readingOrder="1"/>
    </xf>
    <xf numFmtId="166" fontId="1111" fillId="582" borderId="602" xfId="0" applyNumberFormat="1" applyFont="1" applyFill="1" applyBorder="1" applyAlignment="1" applyProtection="1">
      <alignment horizontal="right" wrapText="1" readingOrder="1"/>
    </xf>
    <xf numFmtId="0" fontId="1111" fillId="1071" borderId="1110" xfId="0" applyFont="1" applyFill="1" applyBorder="1" applyAlignment="1" applyProtection="1">
      <alignment horizontal="center" vertical="top" wrapText="1" readingOrder="1"/>
    </xf>
    <xf numFmtId="0" fontId="1111" fillId="1071" borderId="1115" xfId="0" applyFont="1" applyFill="1" applyBorder="1" applyAlignment="1" applyProtection="1">
      <alignment horizontal="center" vertical="top" wrapText="1" readingOrder="1"/>
    </xf>
    <xf numFmtId="0" fontId="1111" fillId="1071" borderId="1116" xfId="0" applyFont="1" applyFill="1" applyBorder="1" applyAlignment="1" applyProtection="1">
      <alignment horizontal="center" vertical="top" wrapText="1" readingOrder="1"/>
    </xf>
    <xf numFmtId="0" fontId="1110" fillId="1071" borderId="1112" xfId="0" applyFont="1" applyFill="1" applyBorder="1" applyAlignment="1" applyProtection="1">
      <alignment horizontal="left" vertical="top" wrapText="1" readingOrder="1"/>
    </xf>
    <xf numFmtId="0" fontId="1112" fillId="1071" borderId="1111" xfId="0" applyFont="1" applyFill="1" applyBorder="1" applyAlignment="1" applyProtection="1">
      <alignment horizontal="left" vertical="top" wrapText="1" readingOrder="1"/>
    </xf>
    <xf numFmtId="0" fontId="1112" fillId="1071" borderId="1117" xfId="0" applyFont="1" applyFill="1" applyBorder="1" applyAlignment="1" applyProtection="1">
      <alignment horizontal="left" vertical="top" wrapText="1" readingOrder="1"/>
    </xf>
    <xf numFmtId="0" fontId="1112" fillId="1070" borderId="1117" xfId="0" applyFont="1" applyFill="1" applyBorder="1" applyAlignment="1" applyProtection="1">
      <alignment horizontal="left" vertical="top" wrapText="1" readingOrder="1"/>
    </xf>
    <xf numFmtId="0" fontId="1112" fillId="1070" borderId="1118" xfId="0" applyFont="1" applyFill="1" applyBorder="1" applyAlignment="1" applyProtection="1">
      <alignment horizontal="left" vertical="top" wrapText="1" readingOrder="1"/>
    </xf>
    <xf numFmtId="166" fontId="0" fillId="1070" borderId="0" xfId="0" applyNumberFormat="1" applyFill="1"/>
    <xf numFmtId="166" fontId="1111" fillId="1072" borderId="1113" xfId="0" applyNumberFormat="1" applyFont="1" applyFill="1" applyBorder="1" applyAlignment="1" applyProtection="1">
      <alignment horizontal="right" wrapText="1" readingOrder="1"/>
    </xf>
    <xf numFmtId="166" fontId="1111" fillId="1072" borderId="1114" xfId="0" applyNumberFormat="1" applyFont="1" applyFill="1" applyBorder="1" applyAlignment="1" applyProtection="1">
      <alignment horizontal="right" wrapText="1" readingOrder="1"/>
    </xf>
    <xf numFmtId="0" fontId="1113" fillId="1068" borderId="1117" xfId="0" applyFont="1" applyFill="1" applyBorder="1" applyAlignment="1" applyProtection="1">
      <alignment horizontal="left" vertical="top" wrapText="1" readingOrder="1"/>
    </xf>
    <xf numFmtId="166" fontId="1113" fillId="1069" borderId="1109" xfId="0" applyNumberFormat="1" applyFont="1" applyFill="1" applyBorder="1" applyAlignment="1" applyProtection="1">
      <alignment horizontal="right" wrapText="1" readingOrder="1"/>
    </xf>
    <xf numFmtId="166" fontId="1113" fillId="1069" borderId="602" xfId="0" applyNumberFormat="1" applyFont="1" applyFill="1" applyBorder="1" applyAlignment="1" applyProtection="1">
      <alignment horizontal="right" wrapText="1" readingOrder="1"/>
    </xf>
    <xf numFmtId="0" fontId="1114" fillId="1070" borderId="1109" xfId="0" applyFont="1" applyFill="1" applyBorder="1" applyAlignment="1" applyProtection="1">
      <alignment horizontal="left" vertical="top" wrapText="1" readingOrder="1"/>
    </xf>
    <xf numFmtId="0" fontId="1114" fillId="1070" borderId="1109" xfId="0" applyFont="1" applyFill="1" applyBorder="1" applyAlignment="1" applyProtection="1">
      <alignment horizontal="left" vertical="top" wrapText="1" readingOrder="1"/>
    </xf>
    <xf numFmtId="0" fontId="0" fillId="0" borderId="0" xfId="0" applyAlignment="1">
      <alignment horizontal="left" vertical="top" wrapText="1" readingOrder="1"/>
    </xf>
    <xf numFmtId="0" fontId="111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'Table (2)'!$C$51</c:f>
              <c:strCache>
                <c:ptCount val="1"/>
                <c:pt idx="0">
                  <c:v>2011-2000</c:v>
                </c:pt>
              </c:strCache>
            </c:strRef>
          </c:tx>
          <c:invertIfNegative val="0"/>
          <c:cat>
            <c:strRef>
              <c:f>'Table (2)'!$B$52:$B$71</c:f>
              <c:strCache>
                <c:ptCount val="20"/>
                <c:pt idx="0">
                  <c:v>France</c:v>
                </c:pt>
                <c:pt idx="1">
                  <c:v>Greece</c:v>
                </c:pt>
                <c:pt idx="2">
                  <c:v>Lithuania</c:v>
                </c:pt>
                <c:pt idx="3">
                  <c:v>Denmark</c:v>
                </c:pt>
                <c:pt idx="4">
                  <c:v>Belgium</c:v>
                </c:pt>
                <c:pt idx="5">
                  <c:v>Norway</c:v>
                </c:pt>
                <c:pt idx="6">
                  <c:v>Austria</c:v>
                </c:pt>
                <c:pt idx="7">
                  <c:v>Slovenia</c:v>
                </c:pt>
                <c:pt idx="8">
                  <c:v>Latvia</c:v>
                </c:pt>
                <c:pt idx="9">
                  <c:v>Italy</c:v>
                </c:pt>
                <c:pt idx="10">
                  <c:v>Germany</c:v>
                </c:pt>
                <c:pt idx="11">
                  <c:v>Slovak Republic</c:v>
                </c:pt>
                <c:pt idx="12">
                  <c:v>Finland</c:v>
                </c:pt>
                <c:pt idx="13">
                  <c:v>Israel</c:v>
                </c:pt>
                <c:pt idx="14">
                  <c:v>Portugal</c:v>
                </c:pt>
                <c:pt idx="15">
                  <c:v>Ireland</c:v>
                </c:pt>
                <c:pt idx="16">
                  <c:v>United Kingdom</c:v>
                </c:pt>
                <c:pt idx="17">
                  <c:v>Czechia</c:v>
                </c:pt>
                <c:pt idx="18">
                  <c:v>Luxembourg</c:v>
                </c:pt>
                <c:pt idx="19">
                  <c:v>Estonia</c:v>
                </c:pt>
              </c:strCache>
            </c:strRef>
          </c:cat>
          <c:val>
            <c:numRef>
              <c:f>'Table (2)'!$C$52:$C$71</c:f>
              <c:numCache>
                <c:formatCode>0.0</c:formatCode>
                <c:ptCount val="20"/>
                <c:pt idx="0">
                  <c:v>-0.16715609828864331</c:v>
                </c:pt>
                <c:pt idx="1">
                  <c:v>0.86841805059347621</c:v>
                </c:pt>
                <c:pt idx="2">
                  <c:v>0.5136539223489649</c:v>
                </c:pt>
                <c:pt idx="3">
                  <c:v>0.25144640849465816</c:v>
                </c:pt>
                <c:pt idx="4">
                  <c:v>0.44972370457088573</c:v>
                </c:pt>
                <c:pt idx="5">
                  <c:v>3.4865274317908757E-2</c:v>
                </c:pt>
                <c:pt idx="6">
                  <c:v>-1.2778086581334946E-2</c:v>
                </c:pt>
                <c:pt idx="7">
                  <c:v>1.5577339111785733</c:v>
                </c:pt>
                <c:pt idx="8">
                  <c:v>0.23263015489385452</c:v>
                </c:pt>
                <c:pt idx="9">
                  <c:v>-1.0549005856445461</c:v>
                </c:pt>
                <c:pt idx="10">
                  <c:v>-0.68690067215149497</c:v>
                </c:pt>
                <c:pt idx="11">
                  <c:v>-1.1271708975049393</c:v>
                </c:pt>
                <c:pt idx="12">
                  <c:v>-0.17658112268726711</c:v>
                </c:pt>
                <c:pt idx="13">
                  <c:v>-0.56068007089311322</c:v>
                </c:pt>
                <c:pt idx="14">
                  <c:v>0.41244785756960312</c:v>
                </c:pt>
                <c:pt idx="15">
                  <c:v>1.2442811849224569</c:v>
                </c:pt>
                <c:pt idx="16">
                  <c:v>0.17732235383813588</c:v>
                </c:pt>
                <c:pt idx="17">
                  <c:v>-0.41652950403111788</c:v>
                </c:pt>
                <c:pt idx="18">
                  <c:v>-0.23733273710524827</c:v>
                </c:pt>
                <c:pt idx="19">
                  <c:v>1.2001136840104039</c:v>
                </c:pt>
              </c:numCache>
            </c:numRef>
          </c:val>
          <c:extLst>
            <c:ext xmlns:c16="http://schemas.microsoft.com/office/drawing/2014/chart" uri="{C3380CC4-5D6E-409C-BE32-E72D297353CC}">
              <c16:uniqueId val="{00000000-039E-4CDE-B51E-8362D740BBF8}"/>
            </c:ext>
          </c:extLst>
        </c:ser>
        <c:ser>
          <c:idx val="1"/>
          <c:order val="1"/>
          <c:tx>
            <c:strRef>
              <c:f>'Table (2)'!$D$51</c:f>
              <c:strCache>
                <c:ptCount val="1"/>
                <c:pt idx="0">
                  <c:v>2017-2011</c:v>
                </c:pt>
              </c:strCache>
            </c:strRef>
          </c:tx>
          <c:spPr>
            <a:solidFill>
              <a:srgbClr val="92D050"/>
            </a:solidFill>
          </c:spPr>
          <c:invertIfNegative val="0"/>
          <c:cat>
            <c:strRef>
              <c:f>'Table (2)'!$B$52:$B$71</c:f>
              <c:strCache>
                <c:ptCount val="20"/>
                <c:pt idx="0">
                  <c:v>France</c:v>
                </c:pt>
                <c:pt idx="1">
                  <c:v>Greece</c:v>
                </c:pt>
                <c:pt idx="2">
                  <c:v>Lithuania</c:v>
                </c:pt>
                <c:pt idx="3">
                  <c:v>Denmark</c:v>
                </c:pt>
                <c:pt idx="4">
                  <c:v>Belgium</c:v>
                </c:pt>
                <c:pt idx="5">
                  <c:v>Norway</c:v>
                </c:pt>
                <c:pt idx="6">
                  <c:v>Austria</c:v>
                </c:pt>
                <c:pt idx="7">
                  <c:v>Slovenia</c:v>
                </c:pt>
                <c:pt idx="8">
                  <c:v>Latvia</c:v>
                </c:pt>
                <c:pt idx="9">
                  <c:v>Italy</c:v>
                </c:pt>
                <c:pt idx="10">
                  <c:v>Germany</c:v>
                </c:pt>
                <c:pt idx="11">
                  <c:v>Slovak Republic</c:v>
                </c:pt>
                <c:pt idx="12">
                  <c:v>Finland</c:v>
                </c:pt>
                <c:pt idx="13">
                  <c:v>Israel</c:v>
                </c:pt>
                <c:pt idx="14">
                  <c:v>Portugal</c:v>
                </c:pt>
                <c:pt idx="15">
                  <c:v>Ireland</c:v>
                </c:pt>
                <c:pt idx="16">
                  <c:v>United Kingdom</c:v>
                </c:pt>
                <c:pt idx="17">
                  <c:v>Czechia</c:v>
                </c:pt>
                <c:pt idx="18">
                  <c:v>Luxembourg</c:v>
                </c:pt>
                <c:pt idx="19">
                  <c:v>Estonia</c:v>
                </c:pt>
              </c:strCache>
            </c:strRef>
          </c:cat>
          <c:val>
            <c:numRef>
              <c:f>'Table (2)'!$D$52:$D$71</c:f>
              <c:numCache>
                <c:formatCode>0.0</c:formatCode>
                <c:ptCount val="20"/>
                <c:pt idx="0">
                  <c:v>-0.25973643042345884</c:v>
                </c:pt>
                <c:pt idx="1">
                  <c:v>-1.6703010677311454</c:v>
                </c:pt>
                <c:pt idx="2">
                  <c:v>-2.0162753451289035</c:v>
                </c:pt>
                <c:pt idx="3">
                  <c:v>-1.0570608911866231</c:v>
                </c:pt>
                <c:pt idx="4">
                  <c:v>-0.14892943157531136</c:v>
                </c:pt>
                <c:pt idx="5">
                  <c:v>0.26505914053691981</c:v>
                </c:pt>
                <c:pt idx="6">
                  <c:v>-2.5248524404716477E-2</c:v>
                </c:pt>
                <c:pt idx="7">
                  <c:v>-0.33642854812802625</c:v>
                </c:pt>
                <c:pt idx="8">
                  <c:v>-1.5353778422796722</c:v>
                </c:pt>
                <c:pt idx="9">
                  <c:v>-0.85249620802710524</c:v>
                </c:pt>
                <c:pt idx="10">
                  <c:v>-0.70383289403186211</c:v>
                </c:pt>
                <c:pt idx="11">
                  <c:v>-0.79481257303456232</c:v>
                </c:pt>
                <c:pt idx="12">
                  <c:v>-0.3590442476648974</c:v>
                </c:pt>
                <c:pt idx="13">
                  <c:v>-2.0285761575885743</c:v>
                </c:pt>
                <c:pt idx="14">
                  <c:v>-0.80141515275960273</c:v>
                </c:pt>
                <c:pt idx="15">
                  <c:v>-1.4538667865118526</c:v>
                </c:pt>
                <c:pt idx="16">
                  <c:v>-2.7876412124372791</c:v>
                </c:pt>
                <c:pt idx="17">
                  <c:v>0.14839760616605702</c:v>
                </c:pt>
                <c:pt idx="18">
                  <c:v>-0.36103496286183656</c:v>
                </c:pt>
                <c:pt idx="19">
                  <c:v>-1.1840833163652604</c:v>
                </c:pt>
              </c:numCache>
            </c:numRef>
          </c:val>
          <c:extLst>
            <c:ext xmlns:c16="http://schemas.microsoft.com/office/drawing/2014/chart" uri="{C3380CC4-5D6E-409C-BE32-E72D297353CC}">
              <c16:uniqueId val="{00000001-039E-4CDE-B51E-8362D740BBF8}"/>
            </c:ext>
          </c:extLst>
        </c:ser>
        <c:ser>
          <c:idx val="2"/>
          <c:order val="2"/>
          <c:tx>
            <c:strRef>
              <c:f>'Table (2)'!$E$51</c:f>
              <c:strCache>
                <c:ptCount val="1"/>
                <c:pt idx="0">
                  <c:v>2022-2017</c:v>
                </c:pt>
              </c:strCache>
            </c:strRef>
          </c:tx>
          <c:spPr>
            <a:solidFill>
              <a:schemeClr val="tx1"/>
            </a:solidFill>
          </c:spPr>
          <c:invertIfNegative val="0"/>
          <c:cat>
            <c:strRef>
              <c:f>'Table (2)'!$B$52:$B$71</c:f>
              <c:strCache>
                <c:ptCount val="20"/>
                <c:pt idx="0">
                  <c:v>France</c:v>
                </c:pt>
                <c:pt idx="1">
                  <c:v>Greece</c:v>
                </c:pt>
                <c:pt idx="2">
                  <c:v>Lithuania</c:v>
                </c:pt>
                <c:pt idx="3">
                  <c:v>Denmark</c:v>
                </c:pt>
                <c:pt idx="4">
                  <c:v>Belgium</c:v>
                </c:pt>
                <c:pt idx="5">
                  <c:v>Norway</c:v>
                </c:pt>
                <c:pt idx="6">
                  <c:v>Austria</c:v>
                </c:pt>
                <c:pt idx="7">
                  <c:v>Slovenia</c:v>
                </c:pt>
                <c:pt idx="8">
                  <c:v>Latvia</c:v>
                </c:pt>
                <c:pt idx="9">
                  <c:v>Italy</c:v>
                </c:pt>
                <c:pt idx="10">
                  <c:v>Germany</c:v>
                </c:pt>
                <c:pt idx="11">
                  <c:v>Slovak Republic</c:v>
                </c:pt>
                <c:pt idx="12">
                  <c:v>Finland</c:v>
                </c:pt>
                <c:pt idx="13">
                  <c:v>Israel</c:v>
                </c:pt>
                <c:pt idx="14">
                  <c:v>Portugal</c:v>
                </c:pt>
                <c:pt idx="15">
                  <c:v>Ireland</c:v>
                </c:pt>
                <c:pt idx="16">
                  <c:v>United Kingdom</c:v>
                </c:pt>
                <c:pt idx="17">
                  <c:v>Czechia</c:v>
                </c:pt>
                <c:pt idx="18">
                  <c:v>Luxembourg</c:v>
                </c:pt>
                <c:pt idx="19">
                  <c:v>Estonia</c:v>
                </c:pt>
              </c:strCache>
            </c:strRef>
          </c:cat>
          <c:val>
            <c:numRef>
              <c:f>'Table (2)'!$E$52:$E$71</c:f>
              <c:numCache>
                <c:formatCode>0.0</c:formatCode>
                <c:ptCount val="20"/>
                <c:pt idx="0">
                  <c:v>-1.2030605654829998</c:v>
                </c:pt>
                <c:pt idx="1">
                  <c:v>-1.1566991496624439</c:v>
                </c:pt>
                <c:pt idx="2">
                  <c:v>-1.0215526450528074</c:v>
                </c:pt>
                <c:pt idx="3">
                  <c:v>-0.45881948772165515</c:v>
                </c:pt>
                <c:pt idx="4">
                  <c:v>-0.36474244868676919</c:v>
                </c:pt>
                <c:pt idx="5">
                  <c:v>-0.35952782389368565</c:v>
                </c:pt>
                <c:pt idx="6">
                  <c:v>-0.35902313758376181</c:v>
                </c:pt>
                <c:pt idx="7">
                  <c:v>-0.33143999290834358</c:v>
                </c:pt>
                <c:pt idx="8">
                  <c:v>-0.18605327495049551</c:v>
                </c:pt>
                <c:pt idx="9">
                  <c:v>0.26618562261924694</c:v>
                </c:pt>
                <c:pt idx="10">
                  <c:v>0.29759480876607824</c:v>
                </c:pt>
                <c:pt idx="11">
                  <c:v>0.35400199520789499</c:v>
                </c:pt>
                <c:pt idx="12">
                  <c:v>0.43704514966862007</c:v>
                </c:pt>
                <c:pt idx="13">
                  <c:v>0.49889248552671006</c:v>
                </c:pt>
                <c:pt idx="14">
                  <c:v>0.97874597554890386</c:v>
                </c:pt>
                <c:pt idx="15">
                  <c:v>1.0041653493953078</c:v>
                </c:pt>
                <c:pt idx="16">
                  <c:v>1.0296889251573731</c:v>
                </c:pt>
                <c:pt idx="17">
                  <c:v>1.5981712988827326</c:v>
                </c:pt>
                <c:pt idx="18">
                  <c:v>1.9003430810259516</c:v>
                </c:pt>
                <c:pt idx="19">
                  <c:v>2.1750622883604791</c:v>
                </c:pt>
              </c:numCache>
            </c:numRef>
          </c:val>
          <c:extLst>
            <c:ext xmlns:c16="http://schemas.microsoft.com/office/drawing/2014/chart" uri="{C3380CC4-5D6E-409C-BE32-E72D297353CC}">
              <c16:uniqueId val="{00000002-039E-4CDE-B51E-8362D740BBF8}"/>
            </c:ext>
          </c:extLst>
        </c:ser>
        <c:dLbls>
          <c:showLegendKey val="0"/>
          <c:showVal val="0"/>
          <c:showCatName val="0"/>
          <c:showSerName val="0"/>
          <c:showPercent val="0"/>
          <c:showBubbleSize val="0"/>
        </c:dLbls>
        <c:gapWidth val="150"/>
        <c:axId val="82971264"/>
        <c:axId val="82985344"/>
      </c:barChart>
      <c:catAx>
        <c:axId val="82971264"/>
        <c:scaling>
          <c:orientation val="minMax"/>
        </c:scaling>
        <c:delete val="0"/>
        <c:axPos val="b"/>
        <c:numFmt formatCode="General" sourceLinked="0"/>
        <c:majorTickMark val="out"/>
        <c:minorTickMark val="none"/>
        <c:tickLblPos val="low"/>
        <c:txPr>
          <a:bodyPr/>
          <a:lstStyle/>
          <a:p>
            <a:pPr>
              <a:defRPr sz="1200">
                <a:latin typeface="Arial" pitchFamily="34" charset="0"/>
                <a:cs typeface="Arial" pitchFamily="34" charset="0"/>
              </a:defRPr>
            </a:pPr>
            <a:endParaRPr lang="fr-FR"/>
          </a:p>
        </c:txPr>
        <c:crossAx val="82985344"/>
        <c:crosses val="autoZero"/>
        <c:auto val="1"/>
        <c:lblAlgn val="ctr"/>
        <c:lblOffset val="100"/>
        <c:noMultiLvlLbl val="0"/>
      </c:catAx>
      <c:valAx>
        <c:axId val="82985344"/>
        <c:scaling>
          <c:orientation val="minMax"/>
          <c:max val="2.5"/>
          <c:min val="-2.5"/>
        </c:scaling>
        <c:delete val="0"/>
        <c:axPos val="l"/>
        <c:majorGridlines/>
        <c:numFmt formatCode="0.0" sourceLinked="1"/>
        <c:majorTickMark val="out"/>
        <c:minorTickMark val="none"/>
        <c:tickLblPos val="nextTo"/>
        <c:txPr>
          <a:bodyPr/>
          <a:lstStyle/>
          <a:p>
            <a:pPr>
              <a:defRPr sz="1200">
                <a:latin typeface="Arial" panose="020B0604020202020204" pitchFamily="34" charset="0"/>
                <a:cs typeface="Arial" panose="020B0604020202020204" pitchFamily="34" charset="0"/>
              </a:defRPr>
            </a:pPr>
            <a:endParaRPr lang="fr-FR"/>
          </a:p>
        </c:txPr>
        <c:crossAx val="82971264"/>
        <c:crosses val="autoZero"/>
        <c:crossBetween val="between"/>
      </c:valAx>
    </c:plotArea>
    <c:legend>
      <c:legendPos val="r"/>
      <c:overlay val="0"/>
      <c:txPr>
        <a:bodyPr/>
        <a:lstStyle/>
        <a:p>
          <a:pPr>
            <a:defRPr sz="12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55245</xdr:colOff>
      <xdr:row>73</xdr:row>
      <xdr:rowOff>28575</xdr:rowOff>
    </xdr:from>
    <xdr:to>
      <xdr:col>10</xdr:col>
      <xdr:colOff>352425</xdr:colOff>
      <xdr:row>96</xdr:row>
      <xdr:rowOff>171450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8"/>
  <sheetViews>
    <sheetView topLeftCell="A47" workbookViewId="0">
      <selection activeCell="D68" sqref="D68"/>
    </sheetView>
  </sheetViews>
  <sheetFormatPr baseColWidth="10" defaultRowHeight="15" customHeight="1"/>
  <cols>
    <col min="1" max="1" width="11.5703125" style="1066"/>
    <col min="2" max="2" width="36.5703125" customWidth="1"/>
    <col min="11" max="11" width="11.5703125" style="1070"/>
  </cols>
  <sheetData>
    <row r="1" spans="1:26" ht="15" customHeight="1">
      <c r="B1" s="1" t="s">
        <v>0</v>
      </c>
    </row>
    <row r="2" spans="1:26" ht="15" customHeight="1">
      <c r="B2" s="2" t="s">
        <v>1</v>
      </c>
    </row>
    <row r="4" spans="1:26" ht="15" customHeight="1">
      <c r="B4" s="3" t="s">
        <v>2</v>
      </c>
      <c r="C4" s="4" t="s">
        <v>2</v>
      </c>
      <c r="D4" s="5" t="s">
        <v>3</v>
      </c>
      <c r="E4" s="6" t="s">
        <v>4</v>
      </c>
      <c r="F4" s="7" t="s">
        <v>5</v>
      </c>
      <c r="G4" s="8" t="s">
        <v>6</v>
      </c>
      <c r="H4" s="9" t="s">
        <v>7</v>
      </c>
      <c r="I4" s="10" t="s">
        <v>8</v>
      </c>
      <c r="J4" s="11" t="s">
        <v>9</v>
      </c>
      <c r="K4" s="1093" t="s">
        <v>10</v>
      </c>
      <c r="L4" s="12" t="s">
        <v>11</v>
      </c>
      <c r="M4" s="13" t="s">
        <v>12</v>
      </c>
      <c r="N4" s="14" t="s">
        <v>13</v>
      </c>
      <c r="O4" s="15" t="s">
        <v>14</v>
      </c>
      <c r="P4" s="16" t="s">
        <v>15</v>
      </c>
      <c r="Q4" s="17" t="s">
        <v>16</v>
      </c>
      <c r="R4" s="18" t="s">
        <v>17</v>
      </c>
      <c r="S4" s="19" t="s">
        <v>18</v>
      </c>
      <c r="T4" s="20" t="s">
        <v>19</v>
      </c>
      <c r="U4" s="21" t="s">
        <v>20</v>
      </c>
      <c r="V4" s="22" t="s">
        <v>21</v>
      </c>
      <c r="W4" s="23" t="s">
        <v>22</v>
      </c>
      <c r="X4" s="24" t="s">
        <v>23</v>
      </c>
      <c r="Y4" s="25" t="s">
        <v>24</v>
      </c>
      <c r="Z4" s="26" t="s">
        <v>25</v>
      </c>
    </row>
    <row r="5" spans="1:26" ht="15" customHeight="1">
      <c r="B5" s="27" t="s">
        <v>26</v>
      </c>
      <c r="C5" s="28" t="s">
        <v>27</v>
      </c>
      <c r="D5" s="29" t="s">
        <v>28</v>
      </c>
      <c r="E5" s="30" t="s">
        <v>28</v>
      </c>
      <c r="F5" s="31" t="s">
        <v>28</v>
      </c>
      <c r="G5" s="32" t="s">
        <v>28</v>
      </c>
      <c r="H5" s="33" t="s">
        <v>28</v>
      </c>
      <c r="I5" s="34" t="s">
        <v>28</v>
      </c>
      <c r="J5" s="35" t="s">
        <v>28</v>
      </c>
      <c r="K5" s="1094" t="s">
        <v>28</v>
      </c>
      <c r="L5" s="36" t="s">
        <v>28</v>
      </c>
      <c r="M5" s="37" t="s">
        <v>28</v>
      </c>
      <c r="N5" s="38" t="s">
        <v>28</v>
      </c>
      <c r="O5" s="39" t="s">
        <v>28</v>
      </c>
      <c r="P5" s="40" t="s">
        <v>28</v>
      </c>
      <c r="Q5" s="41" t="s">
        <v>28</v>
      </c>
      <c r="R5" s="42" t="s">
        <v>28</v>
      </c>
      <c r="S5" s="43" t="s">
        <v>28</v>
      </c>
      <c r="T5" s="44" t="s">
        <v>28</v>
      </c>
      <c r="U5" s="45" t="s">
        <v>28</v>
      </c>
      <c r="V5" s="46" t="s">
        <v>28</v>
      </c>
      <c r="W5" s="47" t="s">
        <v>28</v>
      </c>
      <c r="X5" s="48" t="s">
        <v>28</v>
      </c>
      <c r="Y5" s="49" t="s">
        <v>28</v>
      </c>
      <c r="Z5" s="50" t="s">
        <v>28</v>
      </c>
    </row>
    <row r="6" spans="1:26" ht="15" customHeight="1">
      <c r="B6" s="51" t="s">
        <v>29</v>
      </c>
      <c r="C6" s="52"/>
      <c r="D6" s="53"/>
      <c r="E6" s="54"/>
      <c r="F6" s="55"/>
      <c r="G6" s="56"/>
      <c r="H6" s="57"/>
      <c r="I6" s="58"/>
      <c r="J6" s="59"/>
      <c r="K6" s="1095"/>
      <c r="L6" s="60"/>
      <c r="M6" s="61"/>
      <c r="N6" s="62"/>
      <c r="O6" s="63"/>
      <c r="P6" s="64"/>
      <c r="Q6" s="65"/>
      <c r="R6" s="66"/>
      <c r="S6" s="67"/>
      <c r="T6" s="68"/>
      <c r="U6" s="69"/>
      <c r="V6" s="70"/>
      <c r="W6" s="71"/>
      <c r="X6" s="72"/>
      <c r="Y6" s="73"/>
      <c r="Z6" s="74" t="s">
        <v>28</v>
      </c>
    </row>
    <row r="7" spans="1:26" ht="15" customHeight="1">
      <c r="A7" s="1066" t="str">
        <f t="shared" ref="A7:A25" si="0">B28</f>
        <v>Austria</v>
      </c>
      <c r="B7" s="75" t="s">
        <v>30</v>
      </c>
      <c r="C7" s="76" t="s">
        <v>31</v>
      </c>
      <c r="D7" s="77">
        <v>3757.8</v>
      </c>
      <c r="E7" s="78">
        <v>3784.7</v>
      </c>
      <c r="F7" s="79">
        <v>3781.3</v>
      </c>
      <c r="G7" s="80">
        <v>3806.2</v>
      </c>
      <c r="H7" s="81">
        <v>3830.7</v>
      </c>
      <c r="I7" s="82">
        <v>3877.1</v>
      </c>
      <c r="J7" s="83">
        <v>3945.2</v>
      </c>
      <c r="K7" s="1096">
        <v>4017.6</v>
      </c>
      <c r="L7" s="84">
        <v>4094.1</v>
      </c>
      <c r="M7" s="85">
        <v>4072</v>
      </c>
      <c r="N7" s="86">
        <v>4101.5</v>
      </c>
      <c r="O7" s="87">
        <v>4164.8999999999996</v>
      </c>
      <c r="P7" s="88">
        <v>4208</v>
      </c>
      <c r="Q7" s="89">
        <v>4226.7</v>
      </c>
      <c r="R7" s="90">
        <v>4268.2</v>
      </c>
      <c r="S7" s="91">
        <v>4294.3</v>
      </c>
      <c r="T7" s="92">
        <v>4351</v>
      </c>
      <c r="U7" s="93">
        <v>4423.1000000000004</v>
      </c>
      <c r="V7" s="94">
        <v>4501.6000000000004</v>
      </c>
      <c r="W7" s="95">
        <v>4552.8</v>
      </c>
      <c r="X7" s="96">
        <v>4477.8999999999996</v>
      </c>
      <c r="Y7" s="97">
        <v>4568.2</v>
      </c>
      <c r="Z7" s="98">
        <v>4686.2</v>
      </c>
    </row>
    <row r="8" spans="1:26" ht="15" customHeight="1">
      <c r="A8" s="1066" t="str">
        <f t="shared" si="0"/>
        <v>Belgium</v>
      </c>
      <c r="B8" s="99" t="s">
        <v>32</v>
      </c>
      <c r="C8" s="100" t="s">
        <v>31</v>
      </c>
      <c r="D8" s="101">
        <v>4109.7</v>
      </c>
      <c r="E8" s="102">
        <v>4166.1000000000004</v>
      </c>
      <c r="F8" s="103">
        <v>4175.5</v>
      </c>
      <c r="G8" s="104">
        <v>4171.7</v>
      </c>
      <c r="H8" s="105">
        <v>4212.8999999999996</v>
      </c>
      <c r="I8" s="106">
        <v>4273.3</v>
      </c>
      <c r="J8" s="107">
        <v>4321.3999999999996</v>
      </c>
      <c r="K8" s="1097">
        <v>4393.5</v>
      </c>
      <c r="L8" s="108">
        <v>4471.7</v>
      </c>
      <c r="M8" s="109">
        <v>4465.8</v>
      </c>
      <c r="N8" s="110">
        <v>4496.8999999999996</v>
      </c>
      <c r="O8" s="111">
        <v>4552.3</v>
      </c>
      <c r="P8" s="112">
        <v>4563.3</v>
      </c>
      <c r="Q8" s="113">
        <v>4552.8</v>
      </c>
      <c r="R8" s="114">
        <v>4569.3</v>
      </c>
      <c r="S8" s="115">
        <v>4607.6000000000004</v>
      </c>
      <c r="T8" s="116">
        <v>4665.3</v>
      </c>
      <c r="U8" s="117">
        <v>4734.8999999999996</v>
      </c>
      <c r="V8" s="118">
        <v>4804.5</v>
      </c>
      <c r="W8" s="119">
        <v>4880.3999999999996</v>
      </c>
      <c r="X8" s="120">
        <v>4875.1000000000004</v>
      </c>
      <c r="Y8" s="121">
        <v>4957.3999999999996</v>
      </c>
      <c r="Z8" s="122">
        <v>5052.8999999999996</v>
      </c>
    </row>
    <row r="9" spans="1:26" ht="15" customHeight="1">
      <c r="A9" s="1066" t="str">
        <f t="shared" si="0"/>
        <v>Czechia</v>
      </c>
      <c r="B9" s="123" t="s">
        <v>33</v>
      </c>
      <c r="C9" s="124" t="s">
        <v>31</v>
      </c>
      <c r="D9" s="125">
        <v>4859</v>
      </c>
      <c r="E9" s="126">
        <v>4846</v>
      </c>
      <c r="F9" s="127">
        <v>4877</v>
      </c>
      <c r="G9" s="128">
        <v>4838</v>
      </c>
      <c r="H9" s="129">
        <v>4829</v>
      </c>
      <c r="I9" s="130">
        <v>4923</v>
      </c>
      <c r="J9" s="131">
        <v>4989</v>
      </c>
      <c r="K9" s="1098">
        <v>5093</v>
      </c>
      <c r="L9" s="132">
        <v>5204</v>
      </c>
      <c r="M9" s="133">
        <v>5110</v>
      </c>
      <c r="N9" s="134">
        <v>5057</v>
      </c>
      <c r="O9" s="135">
        <v>5032</v>
      </c>
      <c r="P9" s="136">
        <v>5058</v>
      </c>
      <c r="Q9" s="137">
        <v>5077</v>
      </c>
      <c r="R9" s="138">
        <v>5104</v>
      </c>
      <c r="S9" s="139">
        <v>5175</v>
      </c>
      <c r="T9" s="140">
        <v>5229</v>
      </c>
      <c r="U9" s="141">
        <v>5298</v>
      </c>
      <c r="V9" s="142">
        <v>5359</v>
      </c>
      <c r="W9" s="143">
        <v>5351</v>
      </c>
      <c r="X9" s="144">
        <v>5227</v>
      </c>
      <c r="Y9" s="145">
        <v>5279</v>
      </c>
      <c r="Z9" s="146">
        <v>5333</v>
      </c>
    </row>
    <row r="10" spans="1:26" ht="15" customHeight="1">
      <c r="A10" s="1066" t="str">
        <f t="shared" si="0"/>
        <v>Denmark</v>
      </c>
      <c r="B10" s="147" t="s">
        <v>34</v>
      </c>
      <c r="C10" s="148" t="s">
        <v>31</v>
      </c>
      <c r="D10" s="149">
        <v>2755</v>
      </c>
      <c r="E10" s="150">
        <v>2782</v>
      </c>
      <c r="F10" s="151">
        <v>2784</v>
      </c>
      <c r="G10" s="152">
        <v>2759</v>
      </c>
      <c r="H10" s="153">
        <v>2744</v>
      </c>
      <c r="I10" s="154">
        <v>2783</v>
      </c>
      <c r="J10" s="155">
        <v>2846</v>
      </c>
      <c r="K10" s="1099">
        <v>2912</v>
      </c>
      <c r="L10" s="156">
        <v>2949</v>
      </c>
      <c r="M10" s="157">
        <v>2856</v>
      </c>
      <c r="N10" s="158">
        <v>2790</v>
      </c>
      <c r="O10" s="159">
        <v>2787</v>
      </c>
      <c r="P10" s="160">
        <v>2767</v>
      </c>
      <c r="Q10" s="161">
        <v>2768</v>
      </c>
      <c r="R10" s="162">
        <v>2786</v>
      </c>
      <c r="S10" s="163">
        <v>2827</v>
      </c>
      <c r="T10" s="164">
        <v>2873</v>
      </c>
      <c r="U10" s="165">
        <v>2917</v>
      </c>
      <c r="V10" s="166">
        <v>2962</v>
      </c>
      <c r="W10" s="167">
        <v>3004</v>
      </c>
      <c r="X10" s="168">
        <v>2971</v>
      </c>
      <c r="Y10" s="169">
        <v>3039</v>
      </c>
      <c r="Z10" s="170">
        <v>3160</v>
      </c>
    </row>
    <row r="11" spans="1:26" ht="15" customHeight="1">
      <c r="A11" s="1066" t="str">
        <f t="shared" si="0"/>
        <v>Estonia</v>
      </c>
      <c r="B11" s="171" t="s">
        <v>35</v>
      </c>
      <c r="C11" s="172" t="s">
        <v>31</v>
      </c>
      <c r="D11" s="173">
        <v>585.29999999999995</v>
      </c>
      <c r="E11" s="174">
        <v>588.6</v>
      </c>
      <c r="F11" s="175">
        <v>588.5</v>
      </c>
      <c r="G11" s="176">
        <v>601.1</v>
      </c>
      <c r="H11" s="177">
        <v>598.70000000000005</v>
      </c>
      <c r="I11" s="178">
        <v>612.29999999999995</v>
      </c>
      <c r="J11" s="179">
        <v>642.20000000000005</v>
      </c>
      <c r="K11" s="1100">
        <v>643.4</v>
      </c>
      <c r="L11" s="180">
        <v>642.1</v>
      </c>
      <c r="M11" s="181">
        <v>576.6</v>
      </c>
      <c r="N11" s="182">
        <v>548.1</v>
      </c>
      <c r="O11" s="183">
        <v>584</v>
      </c>
      <c r="P11" s="184">
        <v>593.5</v>
      </c>
      <c r="Q11" s="185">
        <v>600.9</v>
      </c>
      <c r="R11" s="186">
        <v>605.5</v>
      </c>
      <c r="S11" s="187">
        <v>622.9</v>
      </c>
      <c r="T11" s="188">
        <v>624.70000000000005</v>
      </c>
      <c r="U11" s="189">
        <v>641.5</v>
      </c>
      <c r="V11" s="190">
        <v>647.4</v>
      </c>
      <c r="W11" s="191">
        <v>655.6</v>
      </c>
      <c r="X11" s="192">
        <v>637.9</v>
      </c>
      <c r="Y11" s="193">
        <v>638.79999999999995</v>
      </c>
      <c r="Z11" s="194">
        <v>668.1</v>
      </c>
    </row>
    <row r="12" spans="1:26" ht="15" customHeight="1">
      <c r="A12" s="1066" t="str">
        <f t="shared" si="0"/>
        <v>Finland</v>
      </c>
      <c r="B12" s="195" t="s">
        <v>36</v>
      </c>
      <c r="C12" s="196" t="s">
        <v>31</v>
      </c>
      <c r="D12" s="197">
        <v>2299.8000000000002</v>
      </c>
      <c r="E12" s="198">
        <v>2335.5</v>
      </c>
      <c r="F12" s="199">
        <v>2364.4</v>
      </c>
      <c r="G12" s="200">
        <v>2370</v>
      </c>
      <c r="H12" s="201">
        <v>2382.5</v>
      </c>
      <c r="I12" s="202">
        <v>2418.9</v>
      </c>
      <c r="J12" s="203">
        <v>2464.4</v>
      </c>
      <c r="K12" s="1101">
        <v>2518.9</v>
      </c>
      <c r="L12" s="204">
        <v>2575.1</v>
      </c>
      <c r="M12" s="205">
        <v>2509.8000000000002</v>
      </c>
      <c r="N12" s="206">
        <v>2491</v>
      </c>
      <c r="O12" s="207">
        <v>2528.6999999999998</v>
      </c>
      <c r="P12" s="208">
        <v>2544.1999999999998</v>
      </c>
      <c r="Q12" s="209">
        <v>2523.8000000000002</v>
      </c>
      <c r="R12" s="210">
        <v>2510</v>
      </c>
      <c r="S12" s="211">
        <v>2518</v>
      </c>
      <c r="T12" s="212">
        <v>2532</v>
      </c>
      <c r="U12" s="213">
        <v>2547.3000000000002</v>
      </c>
      <c r="V12" s="214">
        <v>2613.6</v>
      </c>
      <c r="W12" s="215">
        <v>2652.1</v>
      </c>
      <c r="X12" s="216">
        <v>2590</v>
      </c>
      <c r="Y12" s="217">
        <v>2649.7</v>
      </c>
      <c r="Z12" s="218">
        <v>2742.8</v>
      </c>
    </row>
    <row r="13" spans="1:26" ht="15" customHeight="1">
      <c r="A13" s="1066" t="str">
        <f t="shared" si="0"/>
        <v>France</v>
      </c>
      <c r="B13" s="219" t="s">
        <v>37</v>
      </c>
      <c r="C13" s="220" t="s">
        <v>31</v>
      </c>
      <c r="D13" s="221">
        <v>25690</v>
      </c>
      <c r="E13" s="222">
        <v>26059</v>
      </c>
      <c r="F13" s="223">
        <v>26188</v>
      </c>
      <c r="G13" s="224">
        <v>26197</v>
      </c>
      <c r="H13" s="225">
        <v>26232</v>
      </c>
      <c r="I13" s="226">
        <v>26413</v>
      </c>
      <c r="J13" s="227">
        <v>26702</v>
      </c>
      <c r="K13" s="1102">
        <v>27089</v>
      </c>
      <c r="L13" s="228">
        <v>27228</v>
      </c>
      <c r="M13" s="229">
        <v>26922</v>
      </c>
      <c r="N13" s="230">
        <v>26948</v>
      </c>
      <c r="O13" s="231">
        <v>27156</v>
      </c>
      <c r="P13" s="232">
        <v>27253</v>
      </c>
      <c r="Q13" s="233">
        <v>27305</v>
      </c>
      <c r="R13" s="234">
        <v>27452</v>
      </c>
      <c r="S13" s="235">
        <v>27521</v>
      </c>
      <c r="T13" s="236">
        <v>27720</v>
      </c>
      <c r="U13" s="237">
        <v>28047</v>
      </c>
      <c r="V13" s="238">
        <v>28328</v>
      </c>
      <c r="W13" s="239">
        <v>28662</v>
      </c>
      <c r="X13" s="240">
        <v>28645</v>
      </c>
      <c r="Y13" s="241">
        <v>29395</v>
      </c>
      <c r="Z13" s="242">
        <v>30103</v>
      </c>
    </row>
    <row r="14" spans="1:26" ht="15" customHeight="1">
      <c r="A14" s="1066" t="str">
        <f t="shared" si="0"/>
        <v>Germany</v>
      </c>
      <c r="B14" s="243" t="s">
        <v>38</v>
      </c>
      <c r="C14" s="244" t="s">
        <v>31</v>
      </c>
      <c r="D14" s="245">
        <v>39976</v>
      </c>
      <c r="E14" s="246">
        <v>39865</v>
      </c>
      <c r="F14" s="247">
        <v>39674</v>
      </c>
      <c r="G14" s="248">
        <v>39246</v>
      </c>
      <c r="H14" s="249">
        <v>39370</v>
      </c>
      <c r="I14" s="250">
        <v>39322</v>
      </c>
      <c r="J14" s="251">
        <v>39608</v>
      </c>
      <c r="K14" s="1103">
        <v>40281</v>
      </c>
      <c r="L14" s="252">
        <v>40851</v>
      </c>
      <c r="M14" s="253">
        <v>40903</v>
      </c>
      <c r="N14" s="254">
        <v>41099</v>
      </c>
      <c r="O14" s="255">
        <v>41570</v>
      </c>
      <c r="P14" s="256">
        <v>42065</v>
      </c>
      <c r="Q14" s="257">
        <v>42378</v>
      </c>
      <c r="R14" s="258">
        <v>42756</v>
      </c>
      <c r="S14" s="259">
        <v>43137</v>
      </c>
      <c r="T14" s="260">
        <v>43686</v>
      </c>
      <c r="U14" s="261">
        <v>44290</v>
      </c>
      <c r="V14" s="262">
        <v>44878</v>
      </c>
      <c r="W14" s="263">
        <v>45291</v>
      </c>
      <c r="X14" s="264">
        <v>44966</v>
      </c>
      <c r="Y14" s="265">
        <v>45053</v>
      </c>
      <c r="Z14" s="266">
        <v>45675</v>
      </c>
    </row>
    <row r="15" spans="1:26" ht="15" customHeight="1">
      <c r="A15" s="1066" t="str">
        <f t="shared" si="0"/>
        <v>Greece</v>
      </c>
      <c r="B15" s="267" t="s">
        <v>39</v>
      </c>
      <c r="C15" s="268" t="s">
        <v>31</v>
      </c>
      <c r="D15" s="269">
        <v>4324.3159999999998</v>
      </c>
      <c r="E15" s="270">
        <v>4334.4530000000004</v>
      </c>
      <c r="F15" s="271">
        <v>4440.866</v>
      </c>
      <c r="G15" s="272">
        <v>4491.1220000000003</v>
      </c>
      <c r="H15" s="273">
        <v>4606.8329999999996</v>
      </c>
      <c r="I15" s="274">
        <v>4652.0919999999996</v>
      </c>
      <c r="J15" s="275">
        <v>4742.951</v>
      </c>
      <c r="K15" s="1104">
        <v>4806.7309999999998</v>
      </c>
      <c r="L15" s="276">
        <v>4867.1260000000002</v>
      </c>
      <c r="M15" s="277">
        <v>4835.9979999999996</v>
      </c>
      <c r="N15" s="278">
        <v>4706.4369999999999</v>
      </c>
      <c r="O15" s="279">
        <v>4505.1369999999997</v>
      </c>
      <c r="P15" s="280">
        <v>4325.8329999999996</v>
      </c>
      <c r="Q15" s="281">
        <v>4300.6660000000002</v>
      </c>
      <c r="R15" s="282">
        <v>4453.7309999999998</v>
      </c>
      <c r="S15" s="283">
        <v>4322.5730000000003</v>
      </c>
      <c r="T15" s="284">
        <v>4469.5140000000001</v>
      </c>
      <c r="U15" s="285">
        <v>4446.6270000000004</v>
      </c>
      <c r="V15" s="286">
        <v>4650.3440000000001</v>
      </c>
      <c r="W15" s="287">
        <v>4751.9560000000001</v>
      </c>
      <c r="X15" s="288">
        <v>4629.7939999999999</v>
      </c>
      <c r="Y15" s="289">
        <v>4865.5590000000002</v>
      </c>
      <c r="Z15" s="290">
        <v>4983.6379999999999</v>
      </c>
    </row>
    <row r="16" spans="1:26" ht="15" customHeight="1">
      <c r="A16" s="1066" t="str">
        <f t="shared" si="0"/>
        <v>Ireland</v>
      </c>
      <c r="B16" s="291" t="s">
        <v>40</v>
      </c>
      <c r="C16" s="292" t="s">
        <v>31</v>
      </c>
      <c r="D16" s="293">
        <v>1772.04</v>
      </c>
      <c r="E16" s="294">
        <v>1821.9382499999999</v>
      </c>
      <c r="F16" s="295">
        <v>1849.2565</v>
      </c>
      <c r="G16" s="296">
        <v>1884.7370000000001</v>
      </c>
      <c r="H16" s="297">
        <v>1946.14275</v>
      </c>
      <c r="I16" s="298">
        <v>2037.0065</v>
      </c>
      <c r="J16" s="299">
        <v>2128.2485000000001</v>
      </c>
      <c r="K16" s="1105">
        <v>2218.6012500000002</v>
      </c>
      <c r="L16" s="300">
        <v>2196.67</v>
      </c>
      <c r="M16" s="301">
        <v>2013.4324999999999</v>
      </c>
      <c r="N16" s="302">
        <v>1923.011</v>
      </c>
      <c r="O16" s="303">
        <v>1885.7745</v>
      </c>
      <c r="P16" s="304">
        <v>1877.94775</v>
      </c>
      <c r="Q16" s="305">
        <v>1933.22975</v>
      </c>
      <c r="R16" s="306">
        <v>1984.0070000000001</v>
      </c>
      <c r="S16" s="307">
        <v>2053.4870000000001</v>
      </c>
      <c r="T16" s="308">
        <v>2130.1305000000002</v>
      </c>
      <c r="U16" s="309">
        <v>2189.9740000000002</v>
      </c>
      <c r="V16" s="310">
        <v>2251.5255000000002</v>
      </c>
      <c r="W16" s="311">
        <v>2318.2247499999999</v>
      </c>
      <c r="X16" s="312">
        <v>2252.6235000000001</v>
      </c>
      <c r="Y16" s="313">
        <v>2388.71675</v>
      </c>
      <c r="Z16" s="314">
        <v>2546.8485000000001</v>
      </c>
    </row>
    <row r="17" spans="1:26" ht="15" customHeight="1">
      <c r="A17" s="1066" t="str">
        <f t="shared" si="0"/>
        <v>Israel</v>
      </c>
      <c r="B17" s="315" t="s">
        <v>41</v>
      </c>
      <c r="C17" s="316" t="s">
        <v>31</v>
      </c>
      <c r="D17" s="317">
        <v>2684.3663459999998</v>
      </c>
      <c r="E17" s="318">
        <v>2684.2857220000001</v>
      </c>
      <c r="F17" s="319">
        <v>2688.3182870000001</v>
      </c>
      <c r="G17" s="320">
        <v>2716.2387899999999</v>
      </c>
      <c r="H17" s="321">
        <v>2774.493352</v>
      </c>
      <c r="I17" s="322">
        <v>2869.994749</v>
      </c>
      <c r="J17" s="323">
        <v>2960.9173999999998</v>
      </c>
      <c r="K17" s="1106">
        <v>3090.9669469999999</v>
      </c>
      <c r="L17" s="324">
        <v>3208.3763349999999</v>
      </c>
      <c r="M17" s="325">
        <v>3264.8564839999999</v>
      </c>
      <c r="N17" s="326">
        <v>3365.6348739999999</v>
      </c>
      <c r="O17" s="327">
        <v>3480.5786090000001</v>
      </c>
      <c r="P17" s="328">
        <v>3631.6532120000002</v>
      </c>
      <c r="Q17" s="329">
        <v>3738.3991839999999</v>
      </c>
      <c r="R17" s="330">
        <v>3853.5215309999999</v>
      </c>
      <c r="S17" s="331">
        <v>3937.4577519999998</v>
      </c>
      <c r="T17" s="332">
        <v>4031.9693299999999</v>
      </c>
      <c r="U17" s="333">
        <v>4129.0061070000002</v>
      </c>
      <c r="V17" s="334">
        <v>4205.1273609999998</v>
      </c>
      <c r="W17" s="335">
        <v>4266.6210170000004</v>
      </c>
      <c r="X17" s="336">
        <v>4164.6093659999997</v>
      </c>
      <c r="Y17" s="337">
        <v>4221.3054229999998</v>
      </c>
      <c r="Z17" s="338">
        <v>4486.9586589999999</v>
      </c>
    </row>
    <row r="18" spans="1:26" ht="15" customHeight="1">
      <c r="A18" s="1066" t="str">
        <f t="shared" si="0"/>
        <v>Italy</v>
      </c>
      <c r="B18" s="339" t="s">
        <v>42</v>
      </c>
      <c r="C18" s="340" t="s">
        <v>31</v>
      </c>
      <c r="D18" s="341">
        <v>22807.9</v>
      </c>
      <c r="E18" s="342">
        <v>23242.9</v>
      </c>
      <c r="F18" s="343">
        <v>23663.599999999999</v>
      </c>
      <c r="G18" s="344">
        <v>24048.9</v>
      </c>
      <c r="H18" s="345">
        <v>24183.1</v>
      </c>
      <c r="I18" s="346">
        <v>24306.5</v>
      </c>
      <c r="J18" s="347">
        <v>24788.7</v>
      </c>
      <c r="K18" s="1107">
        <v>25102.2</v>
      </c>
      <c r="L18" s="348">
        <v>25158.3</v>
      </c>
      <c r="M18" s="349">
        <v>24736.5</v>
      </c>
      <c r="N18" s="350">
        <v>24594.3</v>
      </c>
      <c r="O18" s="351">
        <v>24654.3</v>
      </c>
      <c r="P18" s="352">
        <v>24592.6</v>
      </c>
      <c r="Q18" s="353">
        <v>24144</v>
      </c>
      <c r="R18" s="354">
        <v>24145.4</v>
      </c>
      <c r="S18" s="355">
        <v>24303.200000000001</v>
      </c>
      <c r="T18" s="356">
        <v>24650.9</v>
      </c>
      <c r="U18" s="357">
        <v>24940.799999999999</v>
      </c>
      <c r="V18" s="358">
        <v>25194</v>
      </c>
      <c r="W18" s="359">
        <v>25349</v>
      </c>
      <c r="X18" s="360">
        <v>24830.1</v>
      </c>
      <c r="Y18" s="361">
        <v>25069.4</v>
      </c>
      <c r="Z18" s="362">
        <v>25554.3</v>
      </c>
    </row>
    <row r="19" spans="1:26" ht="15" customHeight="1">
      <c r="A19" s="1066" t="str">
        <f t="shared" si="0"/>
        <v>Latvia</v>
      </c>
      <c r="B19" s="363" t="s">
        <v>43</v>
      </c>
      <c r="C19" s="364" t="s">
        <v>31</v>
      </c>
      <c r="D19" s="365">
        <v>923.68799999999999</v>
      </c>
      <c r="E19" s="366">
        <v>938.69600000000003</v>
      </c>
      <c r="F19" s="367">
        <v>952.32100000000003</v>
      </c>
      <c r="G19" s="368">
        <v>958.28099999999995</v>
      </c>
      <c r="H19" s="369">
        <v>960.61900000000003</v>
      </c>
      <c r="I19" s="370">
        <v>969.15</v>
      </c>
      <c r="J19" s="371">
        <v>1024.9449999999999</v>
      </c>
      <c r="K19" s="1108">
        <v>1064.0740000000001</v>
      </c>
      <c r="L19" s="372">
        <v>1055.068</v>
      </c>
      <c r="M19" s="373">
        <v>903.72299999999996</v>
      </c>
      <c r="N19" s="374">
        <v>843.505</v>
      </c>
      <c r="O19" s="375">
        <v>856.22299999999996</v>
      </c>
      <c r="P19" s="376">
        <v>868.63300000000004</v>
      </c>
      <c r="Q19" s="377">
        <v>888.63199999999995</v>
      </c>
      <c r="R19" s="378">
        <v>876.63199999999995</v>
      </c>
      <c r="S19" s="379">
        <v>888.99900000000002</v>
      </c>
      <c r="T19" s="380">
        <v>886.298</v>
      </c>
      <c r="U19" s="381">
        <v>885.98599999999999</v>
      </c>
      <c r="V19" s="382">
        <v>898.88</v>
      </c>
      <c r="W19" s="383">
        <v>922.19100000000003</v>
      </c>
      <c r="X19" s="384">
        <v>915.92899999999997</v>
      </c>
      <c r="Y19" s="385">
        <v>904.31200000000001</v>
      </c>
      <c r="Z19" s="386">
        <v>906.06799999999998</v>
      </c>
    </row>
    <row r="20" spans="1:26" ht="15" customHeight="1">
      <c r="A20" s="1066" t="str">
        <f t="shared" si="0"/>
        <v>Lithuania</v>
      </c>
      <c r="B20" s="387" t="s">
        <v>44</v>
      </c>
      <c r="C20" s="388" t="s">
        <v>31</v>
      </c>
      <c r="D20" s="389">
        <v>1400.2180000000001</v>
      </c>
      <c r="E20" s="390">
        <v>1348.316</v>
      </c>
      <c r="F20" s="391">
        <v>1396.729</v>
      </c>
      <c r="G20" s="392">
        <v>1428.9159999999999</v>
      </c>
      <c r="H20" s="393">
        <v>1413.22</v>
      </c>
      <c r="I20" s="394">
        <v>1423.9649999999999</v>
      </c>
      <c r="J20" s="395">
        <v>1420.03</v>
      </c>
      <c r="K20" s="1109">
        <v>1448.962</v>
      </c>
      <c r="L20" s="396">
        <v>1429.9970000000001</v>
      </c>
      <c r="M20" s="397">
        <v>1320.6880000000001</v>
      </c>
      <c r="N20" s="398">
        <v>1250.5160000000001</v>
      </c>
      <c r="O20" s="399">
        <v>1257.3699999999999</v>
      </c>
      <c r="P20" s="400">
        <v>1281.19</v>
      </c>
      <c r="Q20" s="401">
        <v>1298.742</v>
      </c>
      <c r="R20" s="402">
        <v>1325.2339999999999</v>
      </c>
      <c r="S20" s="403">
        <v>1343.8689999999999</v>
      </c>
      <c r="T20" s="404">
        <v>1374.2940000000001</v>
      </c>
      <c r="U20" s="405">
        <v>1364.44</v>
      </c>
      <c r="V20" s="406">
        <v>1383.184</v>
      </c>
      <c r="W20" s="407">
        <v>1390.4359999999999</v>
      </c>
      <c r="X20" s="408">
        <v>1368.884</v>
      </c>
      <c r="Y20" s="409">
        <v>1386.615</v>
      </c>
      <c r="Z20" s="410">
        <v>1454.9829999999999</v>
      </c>
    </row>
    <row r="21" spans="1:26" ht="15" customHeight="1">
      <c r="A21" s="1066" t="str">
        <f t="shared" si="0"/>
        <v>Luxembourg</v>
      </c>
      <c r="B21" s="411" t="s">
        <v>45</v>
      </c>
      <c r="C21" s="412" t="s">
        <v>31</v>
      </c>
      <c r="D21" s="413">
        <v>264</v>
      </c>
      <c r="E21" s="414">
        <v>279.10000000000002</v>
      </c>
      <c r="F21" s="415">
        <v>286.8</v>
      </c>
      <c r="G21" s="416">
        <v>292.5</v>
      </c>
      <c r="H21" s="417">
        <v>299.3</v>
      </c>
      <c r="I21" s="418">
        <v>307.5</v>
      </c>
      <c r="J21" s="419">
        <v>319.3</v>
      </c>
      <c r="K21" s="1110">
        <v>333.3</v>
      </c>
      <c r="L21" s="420">
        <v>349.1</v>
      </c>
      <c r="M21" s="421">
        <v>352.5</v>
      </c>
      <c r="N21" s="422">
        <v>359</v>
      </c>
      <c r="O21" s="423">
        <v>369.6</v>
      </c>
      <c r="P21" s="424">
        <v>378.7</v>
      </c>
      <c r="Q21" s="425">
        <v>385.5</v>
      </c>
      <c r="R21" s="426">
        <v>395.1</v>
      </c>
      <c r="S21" s="427">
        <v>405.2</v>
      </c>
      <c r="T21" s="428">
        <v>417.5</v>
      </c>
      <c r="U21" s="429">
        <v>432.2</v>
      </c>
      <c r="V21" s="430">
        <v>447.7</v>
      </c>
      <c r="W21" s="431">
        <v>463.3</v>
      </c>
      <c r="X21" s="432">
        <v>471.6</v>
      </c>
      <c r="Y21" s="433">
        <v>485.1</v>
      </c>
      <c r="Z21" s="434">
        <v>501.4</v>
      </c>
    </row>
    <row r="22" spans="1:26" ht="15" customHeight="1">
      <c r="A22" s="1066" t="str">
        <f t="shared" si="0"/>
        <v>Norway</v>
      </c>
      <c r="B22" s="435" t="s">
        <v>46</v>
      </c>
      <c r="C22" s="436" t="s">
        <v>31</v>
      </c>
      <c r="D22" s="437">
        <v>2315</v>
      </c>
      <c r="E22" s="438">
        <v>2317</v>
      </c>
      <c r="F22" s="439">
        <v>2319</v>
      </c>
      <c r="G22" s="440">
        <v>2285</v>
      </c>
      <c r="H22" s="441">
        <v>2292</v>
      </c>
      <c r="I22" s="442">
        <v>2319</v>
      </c>
      <c r="J22" s="443">
        <v>2396</v>
      </c>
      <c r="K22" s="1111">
        <v>2490</v>
      </c>
      <c r="L22" s="444">
        <v>2570</v>
      </c>
      <c r="M22" s="445">
        <v>2559</v>
      </c>
      <c r="N22" s="446">
        <v>2552</v>
      </c>
      <c r="O22" s="447">
        <v>2589</v>
      </c>
      <c r="P22" s="448">
        <v>2642</v>
      </c>
      <c r="Q22" s="449">
        <v>2672</v>
      </c>
      <c r="R22" s="450">
        <v>2700</v>
      </c>
      <c r="S22" s="451">
        <v>2710</v>
      </c>
      <c r="T22" s="452">
        <v>2717</v>
      </c>
      <c r="U22" s="453">
        <v>2748</v>
      </c>
      <c r="V22" s="454">
        <v>2792</v>
      </c>
      <c r="W22" s="455">
        <v>2836</v>
      </c>
      <c r="X22" s="456">
        <v>2792</v>
      </c>
      <c r="Y22" s="457">
        <v>2827</v>
      </c>
      <c r="Z22" s="458">
        <v>2938</v>
      </c>
    </row>
    <row r="23" spans="1:26" ht="15" customHeight="1">
      <c r="A23" s="1066" t="str">
        <f t="shared" si="0"/>
        <v>Portugal</v>
      </c>
      <c r="B23" s="459" t="s">
        <v>47</v>
      </c>
      <c r="C23" s="460" t="s">
        <v>31</v>
      </c>
      <c r="D23" s="461">
        <v>5041.8609999999999</v>
      </c>
      <c r="E23" s="462">
        <v>5130.0919999999996</v>
      </c>
      <c r="F23" s="463">
        <v>5149.933</v>
      </c>
      <c r="G23" s="464">
        <v>5100.1909999999998</v>
      </c>
      <c r="H23" s="465">
        <v>5064.1840000000002</v>
      </c>
      <c r="I23" s="466">
        <v>5040.9589999999998</v>
      </c>
      <c r="J23" s="467">
        <v>5060.8639999999996</v>
      </c>
      <c r="K23" s="1112">
        <v>5061.5789999999997</v>
      </c>
      <c r="L23" s="468">
        <v>5080.1260000000002</v>
      </c>
      <c r="M23" s="469">
        <v>4941.6859999999997</v>
      </c>
      <c r="N23" s="470">
        <v>4871.3249999999998</v>
      </c>
      <c r="O23" s="471">
        <v>4779.1239999999998</v>
      </c>
      <c r="P23" s="472">
        <v>4585.3230000000003</v>
      </c>
      <c r="Q23" s="473">
        <v>4452.5450000000001</v>
      </c>
      <c r="R23" s="474">
        <v>4521.4799999999996</v>
      </c>
      <c r="S23" s="475">
        <v>4590.7849999999999</v>
      </c>
      <c r="T23" s="476">
        <v>4671.4399999999996</v>
      </c>
      <c r="U23" s="477">
        <v>4826.1859999999997</v>
      </c>
      <c r="V23" s="478">
        <v>4942.3230000000003</v>
      </c>
      <c r="W23" s="479">
        <v>4983.2719999999999</v>
      </c>
      <c r="X23" s="480">
        <v>4884.37</v>
      </c>
      <c r="Y23" s="481">
        <v>4952.9279999999999</v>
      </c>
      <c r="Z23" s="482">
        <v>5137.9040000000005</v>
      </c>
    </row>
    <row r="24" spans="1:26" ht="15" customHeight="1">
      <c r="A24" s="1066" t="str">
        <f t="shared" si="0"/>
        <v>Slovak Republic</v>
      </c>
      <c r="B24" s="483" t="s">
        <v>48</v>
      </c>
      <c r="C24" s="484" t="s">
        <v>31</v>
      </c>
      <c r="D24" s="485">
        <v>2024.848</v>
      </c>
      <c r="E24" s="486">
        <v>2036.5129999999999</v>
      </c>
      <c r="F24" s="487">
        <v>2038.414</v>
      </c>
      <c r="G24" s="488">
        <v>2060.4659999999999</v>
      </c>
      <c r="H24" s="489">
        <v>2055.7260000000001</v>
      </c>
      <c r="I24" s="490">
        <v>2088.9090000000001</v>
      </c>
      <c r="J24" s="491">
        <v>2132.3870000000002</v>
      </c>
      <c r="K24" s="1113">
        <v>2176.9679999999998</v>
      </c>
      <c r="L24" s="492">
        <v>2247.1390000000001</v>
      </c>
      <c r="M24" s="493">
        <v>2203.1579999999999</v>
      </c>
      <c r="N24" s="494">
        <v>2169.8220000000001</v>
      </c>
      <c r="O24" s="495">
        <v>2208.3130000000001</v>
      </c>
      <c r="P24" s="496">
        <v>2209.4319999999998</v>
      </c>
      <c r="Q24" s="497">
        <v>2192.2510000000002</v>
      </c>
      <c r="R24" s="498">
        <v>2223.1489999999999</v>
      </c>
      <c r="S24" s="499">
        <v>2267.0970000000002</v>
      </c>
      <c r="T24" s="500">
        <v>2321.049</v>
      </c>
      <c r="U24" s="501">
        <v>2372.2559999999999</v>
      </c>
      <c r="V24" s="502">
        <v>2419.902</v>
      </c>
      <c r="W24" s="503">
        <v>2445.19</v>
      </c>
      <c r="X24" s="504">
        <v>2399.0700000000002</v>
      </c>
      <c r="Y24" s="505">
        <v>2385.1179999999999</v>
      </c>
      <c r="Z24" s="506">
        <v>2427.297</v>
      </c>
    </row>
    <row r="25" spans="1:26" ht="15" customHeight="1">
      <c r="A25" s="1066" t="str">
        <f t="shared" si="0"/>
        <v>Slovenia</v>
      </c>
      <c r="B25" s="507" t="s">
        <v>49</v>
      </c>
      <c r="C25" s="508" t="s">
        <v>31</v>
      </c>
      <c r="D25" s="509">
        <v>914.74300000000005</v>
      </c>
      <c r="E25" s="510">
        <v>919.97199999999998</v>
      </c>
      <c r="F25" s="511">
        <v>932.64099999999996</v>
      </c>
      <c r="G25" s="512">
        <v>929.24800000000005</v>
      </c>
      <c r="H25" s="513">
        <v>934.36599999999999</v>
      </c>
      <c r="I25" s="514">
        <v>929.84299999999996</v>
      </c>
      <c r="J25" s="515">
        <v>944.45799999999997</v>
      </c>
      <c r="K25" s="1114">
        <v>976.10699999999997</v>
      </c>
      <c r="L25" s="516">
        <v>1000.5170000000001</v>
      </c>
      <c r="M25" s="517">
        <v>984.12099999999998</v>
      </c>
      <c r="N25" s="518">
        <v>963.41099999999994</v>
      </c>
      <c r="O25" s="519">
        <v>947.23800000000006</v>
      </c>
      <c r="P25" s="520">
        <v>938.58</v>
      </c>
      <c r="Q25" s="521">
        <v>928.02099999999996</v>
      </c>
      <c r="R25" s="522">
        <v>931.89300000000003</v>
      </c>
      <c r="S25" s="523">
        <v>944.09299999999996</v>
      </c>
      <c r="T25" s="524">
        <v>961.58900000000006</v>
      </c>
      <c r="U25" s="525">
        <v>989.52800000000002</v>
      </c>
      <c r="V25" s="526">
        <v>1020.881</v>
      </c>
      <c r="W25" s="527">
        <v>1045.7070000000001</v>
      </c>
      <c r="X25" s="528">
        <v>1038.441</v>
      </c>
      <c r="Y25" s="529">
        <v>1051.922</v>
      </c>
      <c r="Z25" s="530">
        <v>1082.4390000000001</v>
      </c>
    </row>
    <row r="26" spans="1:26" ht="15" customHeight="1">
      <c r="A26" s="1066" t="str">
        <f t="shared" ref="A26" si="1">B47</f>
        <v>United Kingdom</v>
      </c>
      <c r="B26" s="531" t="s">
        <v>50</v>
      </c>
      <c r="C26" s="532" t="s">
        <v>31</v>
      </c>
      <c r="D26" s="533">
        <v>27483.294000000002</v>
      </c>
      <c r="E26" s="534">
        <v>27711.393</v>
      </c>
      <c r="F26" s="535">
        <v>27943.902999999998</v>
      </c>
      <c r="G26" s="536">
        <v>28223.073</v>
      </c>
      <c r="H26" s="537">
        <v>28533.454000000002</v>
      </c>
      <c r="I26" s="538">
        <v>28853.15</v>
      </c>
      <c r="J26" s="539">
        <v>29140.451000000001</v>
      </c>
      <c r="K26" s="1115">
        <v>29378.746999999999</v>
      </c>
      <c r="L26" s="540">
        <v>29627.563999999998</v>
      </c>
      <c r="M26" s="541">
        <v>29154.263999999999</v>
      </c>
      <c r="N26" s="542">
        <v>29226.866999999998</v>
      </c>
      <c r="O26" s="543">
        <v>29374.489000000001</v>
      </c>
      <c r="P26" s="544">
        <v>29694.324000000001</v>
      </c>
      <c r="Q26" s="545">
        <v>30041.77</v>
      </c>
      <c r="R26" s="546">
        <v>30752.516</v>
      </c>
      <c r="S26" s="547">
        <v>31285.035</v>
      </c>
      <c r="T26" s="548">
        <v>31745.325000000001</v>
      </c>
      <c r="U26" s="549">
        <v>32060.17</v>
      </c>
      <c r="V26" s="550">
        <v>32442.967000000001</v>
      </c>
      <c r="W26" s="551">
        <v>32794.584999999999</v>
      </c>
      <c r="X26" s="552">
        <v>32508.661</v>
      </c>
      <c r="Y26" s="553">
        <v>32407.167000000001</v>
      </c>
      <c r="Z26" s="554">
        <v>32848.326999999997</v>
      </c>
    </row>
    <row r="27" spans="1:26" ht="15" customHeight="1">
      <c r="B27" s="555" t="s">
        <v>51</v>
      </c>
      <c r="C27" s="556"/>
      <c r="D27" s="557"/>
      <c r="E27" s="558"/>
      <c r="F27" s="559"/>
      <c r="G27" s="560"/>
      <c r="H27" s="561"/>
      <c r="I27" s="562"/>
      <c r="J27" s="563"/>
      <c r="K27" s="1116"/>
      <c r="L27" s="564"/>
      <c r="M27" s="565"/>
      <c r="N27" s="566"/>
      <c r="O27" s="567"/>
      <c r="P27" s="568"/>
      <c r="Q27" s="569"/>
      <c r="R27" s="570"/>
      <c r="S27" s="571"/>
      <c r="T27" s="572"/>
      <c r="U27" s="573"/>
      <c r="V27" s="574"/>
      <c r="W27" s="575"/>
      <c r="X27" s="576"/>
      <c r="Y27" s="577"/>
      <c r="Z27" s="578" t="s">
        <v>28</v>
      </c>
    </row>
    <row r="28" spans="1:26" ht="15" customHeight="1">
      <c r="B28" s="579" t="s">
        <v>30</v>
      </c>
      <c r="C28" s="580" t="s">
        <v>31</v>
      </c>
      <c r="D28" s="581">
        <v>635.9</v>
      </c>
      <c r="E28" s="582">
        <v>635.5</v>
      </c>
      <c r="F28" s="583">
        <v>637.6</v>
      </c>
      <c r="G28" s="584">
        <v>635.5</v>
      </c>
      <c r="H28" s="585">
        <v>637.6</v>
      </c>
      <c r="I28" s="586">
        <v>676.9</v>
      </c>
      <c r="J28" s="587">
        <v>680.1</v>
      </c>
      <c r="K28" s="1117">
        <v>679.5</v>
      </c>
      <c r="L28" s="588">
        <v>684.6</v>
      </c>
      <c r="M28" s="589">
        <v>698.4</v>
      </c>
      <c r="N28" s="590">
        <v>702.4</v>
      </c>
      <c r="O28" s="591">
        <v>703.8</v>
      </c>
      <c r="P28" s="592">
        <v>706.6</v>
      </c>
      <c r="Q28" s="593">
        <v>709</v>
      </c>
      <c r="R28" s="594">
        <v>716.4</v>
      </c>
      <c r="S28" s="595">
        <v>727.4</v>
      </c>
      <c r="T28" s="596">
        <v>736.7</v>
      </c>
      <c r="U28" s="597">
        <v>746.3</v>
      </c>
      <c r="V28" s="598">
        <v>754.1</v>
      </c>
      <c r="W28" s="599">
        <v>755.9</v>
      </c>
      <c r="X28" s="600">
        <v>764</v>
      </c>
      <c r="Y28" s="601">
        <v>771.1</v>
      </c>
      <c r="Z28" s="602">
        <v>776.6</v>
      </c>
    </row>
    <row r="29" spans="1:26" ht="15" customHeight="1">
      <c r="B29" s="603" t="s">
        <v>32</v>
      </c>
      <c r="C29" s="604" t="s">
        <v>31</v>
      </c>
      <c r="D29" s="605">
        <v>735.3</v>
      </c>
      <c r="E29" s="606">
        <v>742.3</v>
      </c>
      <c r="F29" s="607">
        <v>757.4</v>
      </c>
      <c r="G29" s="608">
        <v>765.5</v>
      </c>
      <c r="H29" s="609">
        <v>778.3</v>
      </c>
      <c r="I29" s="610">
        <v>796.2</v>
      </c>
      <c r="J29" s="611">
        <v>804.2</v>
      </c>
      <c r="K29" s="1118">
        <v>812.4</v>
      </c>
      <c r="L29" s="612">
        <v>822.4</v>
      </c>
      <c r="M29" s="613">
        <v>845.3</v>
      </c>
      <c r="N29" s="614">
        <v>851.9</v>
      </c>
      <c r="O29" s="615">
        <v>855.7</v>
      </c>
      <c r="P29" s="616">
        <v>856.3</v>
      </c>
      <c r="Q29" s="617">
        <v>857.7</v>
      </c>
      <c r="R29" s="618">
        <v>872.2</v>
      </c>
      <c r="S29" s="619">
        <v>872.3</v>
      </c>
      <c r="T29" s="620">
        <v>874.3</v>
      </c>
      <c r="U29" s="621">
        <v>882.1</v>
      </c>
      <c r="V29" s="622">
        <v>888.3</v>
      </c>
      <c r="W29" s="623">
        <v>898.2</v>
      </c>
      <c r="X29" s="624">
        <v>904.4</v>
      </c>
      <c r="Y29" s="625">
        <v>915</v>
      </c>
      <c r="Z29" s="626">
        <v>924.3</v>
      </c>
    </row>
    <row r="30" spans="1:26" ht="15" customHeight="1">
      <c r="B30" s="627" t="s">
        <v>33</v>
      </c>
      <c r="C30" s="628" t="s">
        <v>31</v>
      </c>
      <c r="D30" s="629">
        <v>828</v>
      </c>
      <c r="E30" s="630">
        <v>829</v>
      </c>
      <c r="F30" s="631">
        <v>837</v>
      </c>
      <c r="G30" s="632">
        <v>840</v>
      </c>
      <c r="H30" s="633">
        <v>827</v>
      </c>
      <c r="I30" s="634">
        <v>826</v>
      </c>
      <c r="J30" s="635">
        <v>827</v>
      </c>
      <c r="K30" s="1119">
        <v>825</v>
      </c>
      <c r="L30" s="636">
        <v>825</v>
      </c>
      <c r="M30" s="637">
        <v>827</v>
      </c>
      <c r="N30" s="638">
        <v>825</v>
      </c>
      <c r="O30" s="639">
        <v>819</v>
      </c>
      <c r="P30" s="640">
        <v>813</v>
      </c>
      <c r="Q30" s="641">
        <v>824</v>
      </c>
      <c r="R30" s="642">
        <v>835</v>
      </c>
      <c r="S30" s="643">
        <v>840</v>
      </c>
      <c r="T30" s="644">
        <v>849</v>
      </c>
      <c r="U30" s="645">
        <v>870</v>
      </c>
      <c r="V30" s="646">
        <v>898</v>
      </c>
      <c r="W30" s="647">
        <v>909</v>
      </c>
      <c r="X30" s="648">
        <v>917</v>
      </c>
      <c r="Y30" s="649">
        <v>938</v>
      </c>
      <c r="Z30" s="650">
        <v>948</v>
      </c>
    </row>
    <row r="31" spans="1:26" ht="15" customHeight="1">
      <c r="B31" s="651" t="s">
        <v>34</v>
      </c>
      <c r="C31" s="652" t="s">
        <v>31</v>
      </c>
      <c r="D31" s="653">
        <v>801</v>
      </c>
      <c r="E31" s="654">
        <v>809</v>
      </c>
      <c r="F31" s="655">
        <v>818</v>
      </c>
      <c r="G31" s="656">
        <v>815</v>
      </c>
      <c r="H31" s="657">
        <v>817</v>
      </c>
      <c r="I31" s="658">
        <v>823</v>
      </c>
      <c r="J31" s="659">
        <v>826</v>
      </c>
      <c r="K31" s="1120">
        <v>825</v>
      </c>
      <c r="L31" s="660">
        <v>819</v>
      </c>
      <c r="M31" s="661">
        <v>840</v>
      </c>
      <c r="N31" s="662">
        <v>848</v>
      </c>
      <c r="O31" s="663">
        <v>833</v>
      </c>
      <c r="P31" s="664">
        <v>822</v>
      </c>
      <c r="Q31" s="665">
        <v>824</v>
      </c>
      <c r="R31" s="666">
        <v>822</v>
      </c>
      <c r="S31" s="667">
        <v>824</v>
      </c>
      <c r="T31" s="668">
        <v>819</v>
      </c>
      <c r="U31" s="669">
        <v>818</v>
      </c>
      <c r="V31" s="670">
        <v>824</v>
      </c>
      <c r="W31" s="671">
        <v>830</v>
      </c>
      <c r="X31" s="672">
        <v>833</v>
      </c>
      <c r="Y31" s="673">
        <v>853</v>
      </c>
      <c r="Z31" s="674">
        <v>866</v>
      </c>
    </row>
    <row r="32" spans="1:26" ht="15" customHeight="1">
      <c r="B32" s="675" t="s">
        <v>35</v>
      </c>
      <c r="C32" s="676" t="s">
        <v>31</v>
      </c>
      <c r="D32" s="677">
        <v>116.2</v>
      </c>
      <c r="E32" s="678">
        <v>123.2</v>
      </c>
      <c r="F32" s="679">
        <v>125.1</v>
      </c>
      <c r="G32" s="680">
        <v>133.19999999999999</v>
      </c>
      <c r="H32" s="681">
        <v>135.80000000000001</v>
      </c>
      <c r="I32" s="682">
        <v>131.69999999999999</v>
      </c>
      <c r="J32" s="683">
        <v>136.69999999999999</v>
      </c>
      <c r="K32" s="1121">
        <v>130.4</v>
      </c>
      <c r="L32" s="684">
        <v>130.19999999999999</v>
      </c>
      <c r="M32" s="685">
        <v>133.69999999999999</v>
      </c>
      <c r="N32" s="686">
        <v>131.5</v>
      </c>
      <c r="O32" s="687">
        <v>132.19999999999999</v>
      </c>
      <c r="P32" s="688">
        <v>139</v>
      </c>
      <c r="Q32" s="689">
        <v>137.6</v>
      </c>
      <c r="R32" s="690">
        <v>140.9</v>
      </c>
      <c r="S32" s="691">
        <v>143.80000000000001</v>
      </c>
      <c r="T32" s="692">
        <v>138.69999999999999</v>
      </c>
      <c r="U32" s="693">
        <v>135.19999999999999</v>
      </c>
      <c r="V32" s="694">
        <v>138.4</v>
      </c>
      <c r="W32" s="695">
        <v>144.19999999999999</v>
      </c>
      <c r="X32" s="696">
        <v>145</v>
      </c>
      <c r="Y32" s="697">
        <v>149.69999999999999</v>
      </c>
      <c r="Z32" s="698">
        <v>156.80000000000001</v>
      </c>
    </row>
    <row r="33" spans="2:26" ht="15" customHeight="1">
      <c r="B33" s="699" t="s">
        <v>36</v>
      </c>
      <c r="C33" s="700" t="s">
        <v>31</v>
      </c>
      <c r="D33" s="701">
        <v>583.20000000000005</v>
      </c>
      <c r="E33" s="702">
        <v>591.70000000000005</v>
      </c>
      <c r="F33" s="703">
        <v>605.4</v>
      </c>
      <c r="G33" s="704">
        <v>610.70000000000005</v>
      </c>
      <c r="H33" s="705">
        <v>613.79999999999995</v>
      </c>
      <c r="I33" s="706">
        <v>613.79999999999995</v>
      </c>
      <c r="J33" s="707">
        <v>617.20000000000005</v>
      </c>
      <c r="K33" s="1122">
        <v>616.4</v>
      </c>
      <c r="L33" s="708">
        <v>622.29999999999995</v>
      </c>
      <c r="M33" s="709">
        <v>624.9</v>
      </c>
      <c r="N33" s="710">
        <v>624.29999999999995</v>
      </c>
      <c r="O33" s="711">
        <v>628.9</v>
      </c>
      <c r="P33" s="712">
        <v>629.9</v>
      </c>
      <c r="Q33" s="713">
        <v>632.9</v>
      </c>
      <c r="R33" s="714">
        <v>626.4</v>
      </c>
      <c r="S33" s="715">
        <v>619.9</v>
      </c>
      <c r="T33" s="716">
        <v>615.5</v>
      </c>
      <c r="U33" s="717">
        <v>620</v>
      </c>
      <c r="V33" s="718">
        <v>634.5</v>
      </c>
      <c r="W33" s="719">
        <v>642.29999999999995</v>
      </c>
      <c r="X33" s="720">
        <v>649.5</v>
      </c>
      <c r="Y33" s="721">
        <v>667.6</v>
      </c>
      <c r="Z33" s="722">
        <v>682.3</v>
      </c>
    </row>
    <row r="34" spans="2:26" ht="15" customHeight="1">
      <c r="B34" s="723" t="s">
        <v>37</v>
      </c>
      <c r="C34" s="724" t="s">
        <v>31</v>
      </c>
      <c r="D34" s="725">
        <v>5901</v>
      </c>
      <c r="E34" s="726">
        <v>5953</v>
      </c>
      <c r="F34" s="727">
        <v>6018</v>
      </c>
      <c r="G34" s="728">
        <v>6111</v>
      </c>
      <c r="H34" s="729">
        <v>6114</v>
      </c>
      <c r="I34" s="730">
        <v>6100</v>
      </c>
      <c r="J34" s="731">
        <v>6120</v>
      </c>
      <c r="K34" s="1123">
        <v>6163</v>
      </c>
      <c r="L34" s="732">
        <v>6169</v>
      </c>
      <c r="M34" s="733">
        <v>6188</v>
      </c>
      <c r="N34" s="734">
        <v>6196</v>
      </c>
      <c r="O34" s="735">
        <v>6124</v>
      </c>
      <c r="P34" s="736">
        <v>6081</v>
      </c>
      <c r="Q34" s="737">
        <v>6116</v>
      </c>
      <c r="R34" s="738">
        <v>6174</v>
      </c>
      <c r="S34" s="739">
        <v>6197</v>
      </c>
      <c r="T34" s="740">
        <v>6224</v>
      </c>
      <c r="U34" s="741">
        <v>6227</v>
      </c>
      <c r="V34" s="742">
        <v>6204</v>
      </c>
      <c r="W34" s="743">
        <v>6209</v>
      </c>
      <c r="X34" s="744">
        <v>6217</v>
      </c>
      <c r="Y34" s="745">
        <v>6279</v>
      </c>
      <c r="Z34" s="746">
        <v>6291</v>
      </c>
    </row>
    <row r="35" spans="2:26" ht="15" customHeight="1">
      <c r="B35" s="747" t="s">
        <v>38</v>
      </c>
      <c r="C35" s="748" t="s">
        <v>31</v>
      </c>
      <c r="D35" s="749">
        <v>4937</v>
      </c>
      <c r="E35" s="750">
        <v>4864</v>
      </c>
      <c r="F35" s="751">
        <v>4849</v>
      </c>
      <c r="G35" s="752">
        <v>4823</v>
      </c>
      <c r="H35" s="753">
        <v>4762</v>
      </c>
      <c r="I35" s="754">
        <v>4758</v>
      </c>
      <c r="J35" s="755">
        <v>4762</v>
      </c>
      <c r="K35" s="1124">
        <v>4760</v>
      </c>
      <c r="L35" s="756">
        <v>4768</v>
      </c>
      <c r="M35" s="757">
        <v>4830</v>
      </c>
      <c r="N35" s="758">
        <v>4856</v>
      </c>
      <c r="O35" s="759">
        <v>4759</v>
      </c>
      <c r="P35" s="760">
        <v>4725</v>
      </c>
      <c r="Q35" s="761">
        <v>4734</v>
      </c>
      <c r="R35" s="762">
        <v>4756</v>
      </c>
      <c r="S35" s="763">
        <v>4772</v>
      </c>
      <c r="T35" s="764">
        <v>4797</v>
      </c>
      <c r="U35" s="765">
        <v>4860</v>
      </c>
      <c r="V35" s="766">
        <v>4931</v>
      </c>
      <c r="W35" s="767">
        <v>5014</v>
      </c>
      <c r="X35" s="768">
        <v>5087</v>
      </c>
      <c r="Y35" s="769">
        <v>5213</v>
      </c>
      <c r="Z35" s="770">
        <v>5087</v>
      </c>
    </row>
    <row r="36" spans="2:26" ht="15" customHeight="1">
      <c r="B36" s="771" t="s">
        <v>39</v>
      </c>
      <c r="C36" s="772" t="s">
        <v>31</v>
      </c>
      <c r="D36" s="773">
        <v>721.43899999999996</v>
      </c>
      <c r="E36" s="774">
        <v>723.09799999999996</v>
      </c>
      <c r="F36" s="775">
        <v>738.33199999999999</v>
      </c>
      <c r="G36" s="776">
        <v>744.79100000000005</v>
      </c>
      <c r="H36" s="777">
        <v>804.423</v>
      </c>
      <c r="I36" s="778">
        <v>807.21799999999996</v>
      </c>
      <c r="J36" s="779">
        <v>828.11199999999997</v>
      </c>
      <c r="K36" s="1125">
        <v>858.93899999999996</v>
      </c>
      <c r="L36" s="780">
        <v>853.71199999999999</v>
      </c>
      <c r="M36" s="781">
        <v>845.65</v>
      </c>
      <c r="N36" s="782">
        <v>854.78200000000004</v>
      </c>
      <c r="O36" s="783">
        <v>826.60400000000004</v>
      </c>
      <c r="P36" s="784">
        <v>778.48500000000001</v>
      </c>
      <c r="Q36" s="785">
        <v>743.92100000000005</v>
      </c>
      <c r="R36" s="786">
        <v>721.17700000000002</v>
      </c>
      <c r="S36" s="787">
        <v>726.15300000000002</v>
      </c>
      <c r="T36" s="788">
        <v>736.34799999999996</v>
      </c>
      <c r="U36" s="789">
        <v>737.44299999999998</v>
      </c>
      <c r="V36" s="790">
        <v>749.72699999999998</v>
      </c>
      <c r="W36" s="791">
        <v>761.64200000000005</v>
      </c>
      <c r="X36" s="792">
        <v>772.12099999999998</v>
      </c>
      <c r="Y36" s="793">
        <v>778.49300000000005</v>
      </c>
      <c r="Z36" s="794">
        <v>779.79499999999996</v>
      </c>
    </row>
    <row r="37" spans="2:26" ht="15" customHeight="1">
      <c r="B37" s="795" t="s">
        <v>40</v>
      </c>
      <c r="C37" s="796" t="s">
        <v>31</v>
      </c>
      <c r="D37" s="797">
        <v>331.63259799999997</v>
      </c>
      <c r="E37" s="798">
        <v>358.128962</v>
      </c>
      <c r="F37" s="799">
        <v>374.444568</v>
      </c>
      <c r="G37" s="800">
        <v>375.83353599999998</v>
      </c>
      <c r="H37" s="801">
        <v>381.83674500000001</v>
      </c>
      <c r="I37" s="802">
        <v>391.68095399999999</v>
      </c>
      <c r="J37" s="803">
        <v>408.28327200000001</v>
      </c>
      <c r="K37" s="1126">
        <v>419.71365200000002</v>
      </c>
      <c r="L37" s="804">
        <v>435.91070500000001</v>
      </c>
      <c r="M37" s="805">
        <v>422.42429299999998</v>
      </c>
      <c r="N37" s="806">
        <v>415.91118499999999</v>
      </c>
      <c r="O37" s="807">
        <v>404.34210300000001</v>
      </c>
      <c r="P37" s="808">
        <v>395.00399800000002</v>
      </c>
      <c r="Q37" s="809">
        <v>391.291134</v>
      </c>
      <c r="R37" s="810">
        <v>393.312274</v>
      </c>
      <c r="S37" s="811">
        <v>404.364284</v>
      </c>
      <c r="T37" s="812">
        <v>415.30841900000001</v>
      </c>
      <c r="U37" s="813">
        <v>430.06657799999999</v>
      </c>
      <c r="V37" s="814">
        <v>443.229423</v>
      </c>
      <c r="W37" s="815">
        <v>463.42764099999999</v>
      </c>
      <c r="X37" s="816">
        <v>463.39871799999997</v>
      </c>
      <c r="Y37" s="817">
        <v>489.37311399999999</v>
      </c>
      <c r="Z37" s="818">
        <v>525.77056300000004</v>
      </c>
    </row>
    <row r="38" spans="2:26" ht="15" customHeight="1">
      <c r="B38" s="819" t="s">
        <v>41</v>
      </c>
      <c r="C38" s="820" t="s">
        <v>31</v>
      </c>
      <c r="D38" s="821">
        <v>632.96885299999997</v>
      </c>
      <c r="E38" s="822">
        <v>658.72173099999998</v>
      </c>
      <c r="F38" s="823">
        <v>664.95779100000004</v>
      </c>
      <c r="G38" s="824">
        <v>677.71065599999997</v>
      </c>
      <c r="H38" s="825">
        <v>672.03389200000004</v>
      </c>
      <c r="I38" s="826">
        <v>683.25199399999997</v>
      </c>
      <c r="J38" s="827">
        <v>687.49547900000005</v>
      </c>
      <c r="K38" s="1127">
        <v>710.78523199999995</v>
      </c>
      <c r="L38" s="828">
        <v>715.42539599999998</v>
      </c>
      <c r="M38" s="829">
        <v>725.82914500000004</v>
      </c>
      <c r="N38" s="830">
        <v>741.58196099999998</v>
      </c>
      <c r="O38" s="831">
        <v>771.49230999999997</v>
      </c>
      <c r="P38" s="832">
        <v>734.90352499999995</v>
      </c>
      <c r="Q38" s="833">
        <v>746.63460499999997</v>
      </c>
      <c r="R38" s="834">
        <v>768.854153</v>
      </c>
      <c r="S38" s="835">
        <v>785.25410499999998</v>
      </c>
      <c r="T38" s="836">
        <v>788.76610700000003</v>
      </c>
      <c r="U38" s="837">
        <v>809.32358899999997</v>
      </c>
      <c r="V38" s="838">
        <v>842.022831</v>
      </c>
      <c r="W38" s="839">
        <v>849.86744599999997</v>
      </c>
      <c r="X38" s="840">
        <v>868.92301699999996</v>
      </c>
      <c r="Y38" s="841">
        <v>900.73611100000005</v>
      </c>
      <c r="Z38" s="842">
        <v>901.644049</v>
      </c>
    </row>
    <row r="39" spans="2:26" ht="15" customHeight="1">
      <c r="B39" s="843" t="s">
        <v>42</v>
      </c>
      <c r="C39" s="844" t="s">
        <v>31</v>
      </c>
      <c r="D39" s="845">
        <v>3651.4</v>
      </c>
      <c r="E39" s="846">
        <v>3727.2</v>
      </c>
      <c r="F39" s="847">
        <v>3735</v>
      </c>
      <c r="G39" s="848">
        <v>3713.3</v>
      </c>
      <c r="H39" s="849">
        <v>3700.6</v>
      </c>
      <c r="I39" s="850">
        <v>3695.3</v>
      </c>
      <c r="J39" s="851">
        <v>3696.8</v>
      </c>
      <c r="K39" s="1128">
        <v>3679.7</v>
      </c>
      <c r="L39" s="852">
        <v>3650.4</v>
      </c>
      <c r="M39" s="853">
        <v>3614.8</v>
      </c>
      <c r="N39" s="854">
        <v>3563.8</v>
      </c>
      <c r="O39" s="855">
        <v>3512.4</v>
      </c>
      <c r="P39" s="856">
        <v>3444</v>
      </c>
      <c r="Q39" s="857">
        <v>3406.9</v>
      </c>
      <c r="R39" s="858">
        <v>3398.9</v>
      </c>
      <c r="S39" s="859">
        <v>3388.3</v>
      </c>
      <c r="T39" s="860">
        <v>3403.9</v>
      </c>
      <c r="U39" s="861">
        <v>3375.3</v>
      </c>
      <c r="V39" s="862">
        <v>3390.1</v>
      </c>
      <c r="W39" s="863">
        <v>3407.4</v>
      </c>
      <c r="X39" s="864">
        <v>3388.7</v>
      </c>
      <c r="Y39" s="865">
        <v>3462.3</v>
      </c>
      <c r="Z39" s="866">
        <v>3504.6</v>
      </c>
    </row>
    <row r="40" spans="2:26" ht="15" customHeight="1">
      <c r="B40" s="867" t="s">
        <v>43</v>
      </c>
      <c r="C40" s="868" t="s">
        <v>31</v>
      </c>
      <c r="D40" s="869">
        <v>194.39</v>
      </c>
      <c r="E40" s="870">
        <v>193.21899999999999</v>
      </c>
      <c r="F40" s="871">
        <v>194.75899999999999</v>
      </c>
      <c r="G40" s="872">
        <v>196.76400000000001</v>
      </c>
      <c r="H40" s="873">
        <v>199.58099999999999</v>
      </c>
      <c r="I40" s="874">
        <v>200.57400000000001</v>
      </c>
      <c r="J40" s="875">
        <v>202.24299999999999</v>
      </c>
      <c r="K40" s="1129">
        <v>207.214</v>
      </c>
      <c r="L40" s="876">
        <v>211.26900000000001</v>
      </c>
      <c r="M40" s="877">
        <v>195.78</v>
      </c>
      <c r="N40" s="878">
        <v>183.26</v>
      </c>
      <c r="O40" s="879">
        <v>184.857</v>
      </c>
      <c r="P40" s="880">
        <v>191.37700000000001</v>
      </c>
      <c r="Q40" s="881">
        <v>190.31200000000001</v>
      </c>
      <c r="R40" s="882">
        <v>184.339</v>
      </c>
      <c r="S40" s="883">
        <v>178.249</v>
      </c>
      <c r="T40" s="884">
        <v>175.541</v>
      </c>
      <c r="U40" s="885">
        <v>174.32400000000001</v>
      </c>
      <c r="V40" s="886">
        <v>176.71199999999999</v>
      </c>
      <c r="W40" s="887">
        <v>176.101</v>
      </c>
      <c r="X40" s="888">
        <v>181.85300000000001</v>
      </c>
      <c r="Y40" s="889">
        <v>180.524</v>
      </c>
      <c r="Z40" s="890">
        <v>176.62299999999999</v>
      </c>
    </row>
    <row r="41" spans="2:26" ht="15" customHeight="1">
      <c r="B41" s="891" t="s">
        <v>44</v>
      </c>
      <c r="C41" s="892" t="s">
        <v>31</v>
      </c>
      <c r="D41" s="893">
        <v>339.87</v>
      </c>
      <c r="E41" s="894">
        <v>333.58300000000003</v>
      </c>
      <c r="F41" s="895">
        <v>329.73</v>
      </c>
      <c r="G41" s="896">
        <v>325.51799999999997</v>
      </c>
      <c r="H41" s="897">
        <v>327.86200000000002</v>
      </c>
      <c r="I41" s="898">
        <v>331.351</v>
      </c>
      <c r="J41" s="899">
        <v>331.54500000000002</v>
      </c>
      <c r="K41" s="1130">
        <v>336.43200000000002</v>
      </c>
      <c r="L41" s="900">
        <v>332.36399999999998</v>
      </c>
      <c r="M41" s="901">
        <v>325.899</v>
      </c>
      <c r="N41" s="902">
        <v>322.97899999999998</v>
      </c>
      <c r="O41" s="903">
        <v>322.89100000000002</v>
      </c>
      <c r="P41" s="904">
        <v>319.36700000000002</v>
      </c>
      <c r="Q41" s="905">
        <v>318.02999999999997</v>
      </c>
      <c r="R41" s="906">
        <v>315.93099999999998</v>
      </c>
      <c r="S41" s="907">
        <v>315.02600000000001</v>
      </c>
      <c r="T41" s="908">
        <v>313.05700000000002</v>
      </c>
      <c r="U41" s="909">
        <v>310.07799999999997</v>
      </c>
      <c r="V41" s="910">
        <v>310.77</v>
      </c>
      <c r="W41" s="911">
        <v>310.52300000000002</v>
      </c>
      <c r="X41" s="912">
        <v>310.13400000000001</v>
      </c>
      <c r="Y41" s="913">
        <v>314.096</v>
      </c>
      <c r="Z41" s="914">
        <v>314.10700000000003</v>
      </c>
    </row>
    <row r="42" spans="2:26" ht="15" customHeight="1">
      <c r="B42" s="915" t="s">
        <v>45</v>
      </c>
      <c r="C42" s="916" t="s">
        <v>31</v>
      </c>
      <c r="D42" s="917">
        <v>37.1</v>
      </c>
      <c r="E42" s="918">
        <v>39</v>
      </c>
      <c r="F42" s="919">
        <v>40.5</v>
      </c>
      <c r="G42" s="920">
        <v>42.4</v>
      </c>
      <c r="H42" s="921">
        <v>43.2</v>
      </c>
      <c r="I42" s="922">
        <v>44</v>
      </c>
      <c r="J42" s="923">
        <v>44.7</v>
      </c>
      <c r="K42" s="1131">
        <v>45.1</v>
      </c>
      <c r="L42" s="924">
        <v>46.2</v>
      </c>
      <c r="M42" s="925">
        <v>48.2</v>
      </c>
      <c r="N42" s="926">
        <v>49.1</v>
      </c>
      <c r="O42" s="927">
        <v>50.6</v>
      </c>
      <c r="P42" s="928">
        <v>52.1</v>
      </c>
      <c r="Q42" s="929">
        <v>53.2</v>
      </c>
      <c r="R42" s="930">
        <v>54.2</v>
      </c>
      <c r="S42" s="931">
        <v>55.1</v>
      </c>
      <c r="T42" s="932">
        <v>56</v>
      </c>
      <c r="U42" s="933">
        <v>57.9</v>
      </c>
      <c r="V42" s="934">
        <v>61</v>
      </c>
      <c r="W42" s="935">
        <v>63.7</v>
      </c>
      <c r="X42" s="936">
        <v>67.5</v>
      </c>
      <c r="Y42" s="937">
        <v>71</v>
      </c>
      <c r="Z42" s="938">
        <v>73.8</v>
      </c>
    </row>
    <row r="43" spans="2:26" ht="15" customHeight="1">
      <c r="B43" s="939" t="s">
        <v>46</v>
      </c>
      <c r="C43" s="940" t="s">
        <v>31</v>
      </c>
      <c r="D43" s="941">
        <v>693</v>
      </c>
      <c r="E43" s="942">
        <v>705</v>
      </c>
      <c r="F43" s="943">
        <v>704</v>
      </c>
      <c r="G43" s="944">
        <v>704</v>
      </c>
      <c r="H43" s="945">
        <v>705</v>
      </c>
      <c r="I43" s="946">
        <v>704</v>
      </c>
      <c r="J43" s="947">
        <v>716</v>
      </c>
      <c r="K43" s="1132">
        <v>727</v>
      </c>
      <c r="L43" s="948">
        <v>740</v>
      </c>
      <c r="M43" s="949">
        <v>753</v>
      </c>
      <c r="N43" s="950">
        <v>763</v>
      </c>
      <c r="O43" s="951">
        <v>778</v>
      </c>
      <c r="P43" s="952">
        <v>790</v>
      </c>
      <c r="Q43" s="953">
        <v>801</v>
      </c>
      <c r="R43" s="954">
        <v>810</v>
      </c>
      <c r="S43" s="955">
        <v>818</v>
      </c>
      <c r="T43" s="956">
        <v>827</v>
      </c>
      <c r="U43" s="957">
        <v>839</v>
      </c>
      <c r="V43" s="958">
        <v>849</v>
      </c>
      <c r="W43" s="959">
        <v>857</v>
      </c>
      <c r="X43" s="960">
        <v>857</v>
      </c>
      <c r="Y43" s="961">
        <v>873</v>
      </c>
      <c r="Z43" s="962">
        <v>881</v>
      </c>
    </row>
    <row r="44" spans="2:26" ht="15" customHeight="1">
      <c r="B44" s="963" t="s">
        <v>47</v>
      </c>
      <c r="C44" s="964" t="s">
        <v>31</v>
      </c>
      <c r="D44" s="965">
        <v>724.279</v>
      </c>
      <c r="E44" s="966">
        <v>729.96299999999997</v>
      </c>
      <c r="F44" s="967">
        <v>750.74599999999998</v>
      </c>
      <c r="G44" s="968">
        <v>736.52800000000002</v>
      </c>
      <c r="H44" s="969">
        <v>745.19399999999996</v>
      </c>
      <c r="I44" s="970">
        <v>747.74800000000005</v>
      </c>
      <c r="J44" s="971">
        <v>736.58</v>
      </c>
      <c r="K44" s="1133">
        <v>733.45500000000004</v>
      </c>
      <c r="L44" s="972">
        <v>732.053</v>
      </c>
      <c r="M44" s="973">
        <v>738.93799999999999</v>
      </c>
      <c r="N44" s="974">
        <v>740.00099999999998</v>
      </c>
      <c r="O44" s="975">
        <v>718.33399999999995</v>
      </c>
      <c r="P44" s="976">
        <v>710.40099999999995</v>
      </c>
      <c r="Q44" s="977">
        <v>695.096</v>
      </c>
      <c r="R44" s="978">
        <v>684.02499999999998</v>
      </c>
      <c r="S44" s="979">
        <v>679.03399999999999</v>
      </c>
      <c r="T44" s="980">
        <v>686.26099999999997</v>
      </c>
      <c r="U44" s="981">
        <v>691.21799999999996</v>
      </c>
      <c r="V44" s="982">
        <v>695.34699999999998</v>
      </c>
      <c r="W44" s="983">
        <v>706.98199999999997</v>
      </c>
      <c r="X44" s="984">
        <v>727.08900000000006</v>
      </c>
      <c r="Y44" s="985">
        <v>756.11699999999996</v>
      </c>
      <c r="Z44" s="986">
        <v>772.58600000000001</v>
      </c>
    </row>
    <row r="45" spans="2:26" ht="15" customHeight="1">
      <c r="B45" s="987" t="s">
        <v>48</v>
      </c>
      <c r="C45" s="988" t="s">
        <v>31</v>
      </c>
      <c r="D45" s="989">
        <v>453.88600000000002</v>
      </c>
      <c r="E45" s="990">
        <v>466.45699999999999</v>
      </c>
      <c r="F45" s="991">
        <v>454.988</v>
      </c>
      <c r="G45" s="992">
        <v>439.33499999999998</v>
      </c>
      <c r="H45" s="993">
        <v>430.64299999999997</v>
      </c>
      <c r="I45" s="994">
        <v>416.16500000000002</v>
      </c>
      <c r="J45" s="995">
        <v>426.54399999999998</v>
      </c>
      <c r="K45" s="1134">
        <v>425.78899999999999</v>
      </c>
      <c r="L45" s="996">
        <v>424.5</v>
      </c>
      <c r="M45" s="997">
        <v>419.767</v>
      </c>
      <c r="N45" s="998">
        <v>427.47199999999998</v>
      </c>
      <c r="O45" s="999">
        <v>436.98</v>
      </c>
      <c r="P45" s="1000">
        <v>431.73099999999999</v>
      </c>
      <c r="Q45" s="1001">
        <v>432.13</v>
      </c>
      <c r="R45" s="1002">
        <v>436.94600000000003</v>
      </c>
      <c r="S45" s="1003">
        <v>444.17599999999999</v>
      </c>
      <c r="T45" s="1004">
        <v>444.928</v>
      </c>
      <c r="U45" s="1005">
        <v>447.47500000000002</v>
      </c>
      <c r="V45" s="1006">
        <v>451.274</v>
      </c>
      <c r="W45" s="1007">
        <v>457.32100000000003</v>
      </c>
      <c r="X45" s="1008">
        <v>460.541</v>
      </c>
      <c r="Y45" s="1009">
        <v>460.71899999999999</v>
      </c>
      <c r="Z45" s="1010">
        <v>466.01900000000001</v>
      </c>
    </row>
    <row r="46" spans="2:26" ht="15" customHeight="1">
      <c r="B46" s="1011" t="s">
        <v>49</v>
      </c>
      <c r="C46" s="1012" t="s">
        <v>31</v>
      </c>
      <c r="D46" s="1013">
        <v>134.99799999999999</v>
      </c>
      <c r="E46" s="1014">
        <v>137.42599999999999</v>
      </c>
      <c r="F46" s="1015">
        <v>140.38399999999999</v>
      </c>
      <c r="G46" s="1016">
        <v>143.36000000000001</v>
      </c>
      <c r="H46" s="1017">
        <v>146.50399999999999</v>
      </c>
      <c r="I46" s="1018">
        <v>149.286</v>
      </c>
      <c r="J46" s="1019">
        <v>151.28800000000001</v>
      </c>
      <c r="K46" s="1135">
        <v>151.84</v>
      </c>
      <c r="L46" s="1020">
        <v>156.02099999999999</v>
      </c>
      <c r="M46" s="1021">
        <v>158.29900000000001</v>
      </c>
      <c r="N46" s="1022">
        <v>161.25</v>
      </c>
      <c r="O46" s="1023">
        <v>165.703</v>
      </c>
      <c r="P46" s="1024">
        <v>166.54400000000001</v>
      </c>
      <c r="Q46" s="1025">
        <v>163.89400000000001</v>
      </c>
      <c r="R46" s="1026">
        <v>163.79499999999999</v>
      </c>
      <c r="S46" s="1027">
        <v>163.911</v>
      </c>
      <c r="T46" s="1028">
        <v>166.56399999999999</v>
      </c>
      <c r="U46" s="1029">
        <v>169.636</v>
      </c>
      <c r="V46" s="1030">
        <v>173.03800000000001</v>
      </c>
      <c r="W46" s="1031">
        <v>175.261</v>
      </c>
      <c r="X46" s="1032">
        <v>177.81800000000001</v>
      </c>
      <c r="Y46" s="1033">
        <v>180.78299999999999</v>
      </c>
      <c r="Z46" s="1034">
        <v>182.50899999999999</v>
      </c>
    </row>
    <row r="47" spans="2:26" ht="15" customHeight="1">
      <c r="B47" s="1035" t="s">
        <v>50</v>
      </c>
      <c r="C47" s="1036" t="s">
        <v>31</v>
      </c>
      <c r="D47" s="1037">
        <v>5131</v>
      </c>
      <c r="E47" s="1038">
        <v>5207</v>
      </c>
      <c r="F47" s="1039">
        <v>5318</v>
      </c>
      <c r="G47" s="1040">
        <v>5465</v>
      </c>
      <c r="H47" s="1041">
        <v>5611</v>
      </c>
      <c r="I47" s="1042">
        <v>5691</v>
      </c>
      <c r="J47" s="1043">
        <v>5690</v>
      </c>
      <c r="K47" s="1136">
        <v>5662</v>
      </c>
      <c r="L47" s="1044">
        <v>5660</v>
      </c>
      <c r="M47" s="1045">
        <v>5744</v>
      </c>
      <c r="N47" s="1046">
        <v>5737</v>
      </c>
      <c r="O47" s="1047">
        <v>5592</v>
      </c>
      <c r="P47" s="1048">
        <v>5333</v>
      </c>
      <c r="Q47" s="1049">
        <v>5225</v>
      </c>
      <c r="R47" s="1050">
        <v>5210</v>
      </c>
      <c r="S47" s="1051">
        <v>5168</v>
      </c>
      <c r="T47" s="1052">
        <v>5154</v>
      </c>
      <c r="U47" s="1053">
        <v>5151</v>
      </c>
      <c r="V47" s="1054">
        <v>5177</v>
      </c>
      <c r="W47" s="1055">
        <v>5241</v>
      </c>
      <c r="X47" s="1056">
        <v>5334</v>
      </c>
      <c r="Y47" s="1057">
        <v>5476</v>
      </c>
      <c r="Z47" s="1058">
        <v>5555</v>
      </c>
    </row>
    <row r="48" spans="2:26" ht="15" customHeight="1">
      <c r="B48" s="555" t="s">
        <v>51</v>
      </c>
      <c r="C48" s="556"/>
      <c r="D48" s="557"/>
      <c r="E48" s="558"/>
      <c r="F48" s="559"/>
      <c r="G48" s="560"/>
      <c r="H48" s="561"/>
      <c r="I48" s="562"/>
      <c r="J48" s="563"/>
      <c r="K48" s="1116"/>
      <c r="L48" s="564"/>
      <c r="M48" s="565"/>
      <c r="N48" s="566"/>
      <c r="O48" s="567"/>
      <c r="P48" s="568"/>
      <c r="Q48" s="569"/>
      <c r="R48" s="570"/>
      <c r="S48" s="571"/>
      <c r="T48" s="572"/>
      <c r="U48" s="573"/>
      <c r="V48" s="574"/>
      <c r="W48" s="575"/>
      <c r="X48" s="576"/>
      <c r="Y48" s="577"/>
      <c r="Z48" s="578" t="s">
        <v>28</v>
      </c>
    </row>
    <row r="49" spans="1:26" ht="15" customHeight="1">
      <c r="B49" s="579" t="s">
        <v>30</v>
      </c>
      <c r="C49" s="580" t="s">
        <v>31</v>
      </c>
      <c r="D49" s="1071">
        <f t="shared" ref="D49:D68" si="2">D28/D7</f>
        <v>0.16922135291926124</v>
      </c>
      <c r="E49" s="1071">
        <f t="shared" ref="E49:Z49" si="3">E28/E7</f>
        <v>0.16791291251618359</v>
      </c>
      <c r="F49" s="1071">
        <f t="shared" si="3"/>
        <v>0.16861925792716789</v>
      </c>
      <c r="G49" s="1071">
        <f t="shared" si="3"/>
        <v>0.16696442646208817</v>
      </c>
      <c r="H49" s="1071">
        <f t="shared" si="3"/>
        <v>0.16644477510637745</v>
      </c>
      <c r="I49" s="1071">
        <f t="shared" si="3"/>
        <v>0.1745892548554332</v>
      </c>
      <c r="J49" s="1071">
        <f t="shared" si="3"/>
        <v>0.17238669775930246</v>
      </c>
      <c r="K49" s="1072">
        <f t="shared" si="3"/>
        <v>0.16913082437275986</v>
      </c>
      <c r="L49" s="1071">
        <f t="shared" si="3"/>
        <v>0.16721623800102586</v>
      </c>
      <c r="M49" s="1071">
        <f t="shared" si="3"/>
        <v>0.17151277013752456</v>
      </c>
      <c r="N49" s="1071">
        <f t="shared" si="3"/>
        <v>0.17125441911495792</v>
      </c>
      <c r="O49" s="1071">
        <f t="shared" si="3"/>
        <v>0.16898364906720451</v>
      </c>
      <c r="P49" s="1071">
        <f t="shared" si="3"/>
        <v>0.16791825095057034</v>
      </c>
      <c r="Q49" s="1071">
        <f t="shared" si="3"/>
        <v>0.16774315659971137</v>
      </c>
      <c r="R49" s="1071">
        <f t="shared" si="3"/>
        <v>0.16784593036877371</v>
      </c>
      <c r="S49" s="1071">
        <f t="shared" si="3"/>
        <v>0.16938732738746709</v>
      </c>
      <c r="T49" s="1071">
        <f t="shared" si="3"/>
        <v>0.16931739829924156</v>
      </c>
      <c r="U49" s="1071">
        <f t="shared" si="3"/>
        <v>0.16872781533313738</v>
      </c>
      <c r="V49" s="1071">
        <f t="shared" si="3"/>
        <v>0.16751821574551271</v>
      </c>
      <c r="W49" s="1071">
        <f t="shared" si="3"/>
        <v>0.16602969601124581</v>
      </c>
      <c r="X49" s="1071">
        <f t="shared" si="3"/>
        <v>0.17061569039058488</v>
      </c>
      <c r="Y49" s="1071">
        <f t="shared" si="3"/>
        <v>0.1687973381200473</v>
      </c>
      <c r="Z49" s="1071">
        <f t="shared" si="3"/>
        <v>0.16572062652042169</v>
      </c>
    </row>
    <row r="50" spans="1:26" ht="15" customHeight="1">
      <c r="B50" s="603" t="s">
        <v>32</v>
      </c>
      <c r="C50" s="604" t="s">
        <v>31</v>
      </c>
      <c r="D50" s="1071">
        <f t="shared" si="2"/>
        <v>0.17891816920943135</v>
      </c>
      <c r="E50" s="1071">
        <f t="shared" ref="E50:Z50" si="4">E29/E8</f>
        <v>0.17817623196754756</v>
      </c>
      <c r="F50" s="1071">
        <f t="shared" si="4"/>
        <v>0.18139145012573343</v>
      </c>
      <c r="G50" s="1071">
        <f t="shared" si="4"/>
        <v>0.18349833401251289</v>
      </c>
      <c r="H50" s="1071">
        <f t="shared" si="4"/>
        <v>0.18474210164020033</v>
      </c>
      <c r="I50" s="1071">
        <f t="shared" si="4"/>
        <v>0.18631970608195073</v>
      </c>
      <c r="J50" s="1071">
        <f t="shared" si="4"/>
        <v>0.18609709816263251</v>
      </c>
      <c r="K50" s="1072">
        <f t="shared" si="4"/>
        <v>0.18490952543530215</v>
      </c>
      <c r="L50" s="1071">
        <f t="shared" si="4"/>
        <v>0.18391215868685287</v>
      </c>
      <c r="M50" s="1071">
        <f t="shared" si="4"/>
        <v>0.18928299520802541</v>
      </c>
      <c r="N50" s="1071">
        <f t="shared" si="4"/>
        <v>0.18944161533500858</v>
      </c>
      <c r="O50" s="1071">
        <f t="shared" si="4"/>
        <v>0.18797091580080399</v>
      </c>
      <c r="P50" s="1071">
        <f t="shared" si="4"/>
        <v>0.18764928889181073</v>
      </c>
      <c r="Q50" s="1071">
        <f t="shared" si="4"/>
        <v>0.18838956246705324</v>
      </c>
      <c r="R50" s="1071">
        <f t="shared" si="4"/>
        <v>0.19088262972446546</v>
      </c>
      <c r="S50" s="1071">
        <f t="shared" si="4"/>
        <v>0.18931764910148449</v>
      </c>
      <c r="T50" s="1071">
        <f t="shared" si="4"/>
        <v>0.18740488285855142</v>
      </c>
      <c r="U50" s="1071">
        <f t="shared" si="4"/>
        <v>0.18629749308327528</v>
      </c>
      <c r="V50" s="1071">
        <f t="shared" si="4"/>
        <v>0.18488916640649392</v>
      </c>
      <c r="W50" s="1071">
        <f t="shared" si="4"/>
        <v>0.18404229161544139</v>
      </c>
      <c r="X50" s="1071">
        <f t="shared" si="4"/>
        <v>0.1855141432996246</v>
      </c>
      <c r="Y50" s="1071">
        <f t="shared" si="4"/>
        <v>0.18457255819582846</v>
      </c>
      <c r="Z50" s="1071">
        <f t="shared" si="4"/>
        <v>0.1829246571275901</v>
      </c>
    </row>
    <row r="51" spans="1:26" ht="15" customHeight="1">
      <c r="B51" s="627" t="s">
        <v>33</v>
      </c>
      <c r="C51" s="628" t="s">
        <v>31</v>
      </c>
      <c r="D51" s="1071">
        <f t="shared" si="2"/>
        <v>0.17040543321671126</v>
      </c>
      <c r="E51" s="1071">
        <f t="shared" ref="E51:Z51" si="5">E30/E9</f>
        <v>0.17106892282294675</v>
      </c>
      <c r="F51" s="1071">
        <f t="shared" si="5"/>
        <v>0.17162189870822228</v>
      </c>
      <c r="G51" s="1071">
        <f t="shared" si="5"/>
        <v>0.17362546506821</v>
      </c>
      <c r="H51" s="1071">
        <f t="shared" si="5"/>
        <v>0.17125698902464279</v>
      </c>
      <c r="I51" s="1071">
        <f t="shared" si="5"/>
        <v>0.1677838716229941</v>
      </c>
      <c r="J51" s="1071">
        <f t="shared" si="5"/>
        <v>0.16576468230106234</v>
      </c>
      <c r="K51" s="1072">
        <f t="shared" si="5"/>
        <v>0.16198704103671707</v>
      </c>
      <c r="L51" s="1071">
        <f t="shared" si="5"/>
        <v>0.15853189853958494</v>
      </c>
      <c r="M51" s="1071">
        <f t="shared" si="5"/>
        <v>0.16183953033268103</v>
      </c>
      <c r="N51" s="1071">
        <f t="shared" si="5"/>
        <v>0.16314020170061302</v>
      </c>
      <c r="O51" s="1071">
        <f t="shared" si="5"/>
        <v>0.16275834658187599</v>
      </c>
      <c r="P51" s="1071">
        <f t="shared" si="5"/>
        <v>0.16073546856465007</v>
      </c>
      <c r="Q51" s="1071">
        <f t="shared" si="5"/>
        <v>0.16230057120346661</v>
      </c>
      <c r="R51" s="1071">
        <f t="shared" si="5"/>
        <v>0.16359717868338558</v>
      </c>
      <c r="S51" s="1071">
        <f t="shared" si="5"/>
        <v>0.16231884057971013</v>
      </c>
      <c r="T51" s="1071">
        <f t="shared" si="5"/>
        <v>0.16236374067699369</v>
      </c>
      <c r="U51" s="1071">
        <f t="shared" si="5"/>
        <v>0.16421291053227632</v>
      </c>
      <c r="V51" s="1071">
        <f t="shared" si="5"/>
        <v>0.16756857622690802</v>
      </c>
      <c r="W51" s="1071">
        <f t="shared" si="5"/>
        <v>0.16987478975892356</v>
      </c>
      <c r="X51" s="1071">
        <f t="shared" si="5"/>
        <v>0.17543524009948344</v>
      </c>
      <c r="Y51" s="1071">
        <f t="shared" si="5"/>
        <v>0.17768516764538739</v>
      </c>
      <c r="Z51" s="1071">
        <f t="shared" si="5"/>
        <v>0.17776111006937934</v>
      </c>
    </row>
    <row r="52" spans="1:26" ht="15" customHeight="1">
      <c r="B52" s="651" t="s">
        <v>34</v>
      </c>
      <c r="C52" s="652" t="s">
        <v>31</v>
      </c>
      <c r="D52" s="1071">
        <f t="shared" si="2"/>
        <v>0.29074410163339381</v>
      </c>
      <c r="E52" s="1071">
        <f t="shared" ref="E52:Z52" si="6">E31/E10</f>
        <v>0.29079798705966931</v>
      </c>
      <c r="F52" s="1071">
        <f t="shared" si="6"/>
        <v>0.29382183908045978</v>
      </c>
      <c r="G52" s="1071">
        <f t="shared" si="6"/>
        <v>0.29539688292859734</v>
      </c>
      <c r="H52" s="1071">
        <f t="shared" si="6"/>
        <v>0.29774052478134111</v>
      </c>
      <c r="I52" s="1071">
        <f t="shared" si="6"/>
        <v>0.29572403880704273</v>
      </c>
      <c r="J52" s="1071">
        <f t="shared" si="6"/>
        <v>0.29023190442726632</v>
      </c>
      <c r="K52" s="1072">
        <f t="shared" si="6"/>
        <v>0.28331043956043955</v>
      </c>
      <c r="L52" s="1071">
        <f t="shared" si="6"/>
        <v>0.2777212614445575</v>
      </c>
      <c r="M52" s="1071">
        <f t="shared" si="6"/>
        <v>0.29411764705882354</v>
      </c>
      <c r="N52" s="1071">
        <f t="shared" si="6"/>
        <v>0.3039426523297491</v>
      </c>
      <c r="O52" s="1071">
        <f t="shared" si="6"/>
        <v>0.29888769285970579</v>
      </c>
      <c r="P52" s="1071">
        <f t="shared" si="6"/>
        <v>0.29707264185037946</v>
      </c>
      <c r="Q52" s="1071">
        <f t="shared" si="6"/>
        <v>0.29768786127167629</v>
      </c>
      <c r="R52" s="1071">
        <f t="shared" si="6"/>
        <v>0.29504666188083273</v>
      </c>
      <c r="S52" s="1071">
        <f t="shared" si="6"/>
        <v>0.29147506190307748</v>
      </c>
      <c r="T52" s="1071">
        <f t="shared" si="6"/>
        <v>0.28506787330316741</v>
      </c>
      <c r="U52" s="1071">
        <f t="shared" si="6"/>
        <v>0.28042509427494</v>
      </c>
      <c r="V52" s="1071">
        <f t="shared" si="6"/>
        <v>0.27819041188386223</v>
      </c>
      <c r="W52" s="1071">
        <f t="shared" si="6"/>
        <v>0.27629826897470039</v>
      </c>
      <c r="X52" s="1071">
        <f t="shared" si="6"/>
        <v>0.28037697744867046</v>
      </c>
      <c r="Y52" s="1071">
        <f t="shared" si="6"/>
        <v>0.28068443566962814</v>
      </c>
      <c r="Z52" s="1071">
        <f t="shared" si="6"/>
        <v>0.27405063291139242</v>
      </c>
    </row>
    <row r="53" spans="1:26" ht="15" customHeight="1">
      <c r="B53" s="675" t="s">
        <v>35</v>
      </c>
      <c r="C53" s="676" t="s">
        <v>31</v>
      </c>
      <c r="D53" s="1071">
        <f t="shared" si="2"/>
        <v>0.19853066803348712</v>
      </c>
      <c r="E53" s="1071">
        <f t="shared" ref="E53:Z53" si="7">E32/E11</f>
        <v>0.20931022765885152</v>
      </c>
      <c r="F53" s="1071">
        <f t="shared" si="7"/>
        <v>0.21257434154630414</v>
      </c>
      <c r="G53" s="1071">
        <f t="shared" si="7"/>
        <v>0.22159374480119778</v>
      </c>
      <c r="H53" s="1071">
        <f t="shared" si="7"/>
        <v>0.22682478703858361</v>
      </c>
      <c r="I53" s="1071">
        <f t="shared" si="7"/>
        <v>0.2150906418422342</v>
      </c>
      <c r="J53" s="1071">
        <f t="shared" si="7"/>
        <v>0.2128620367486764</v>
      </c>
      <c r="K53" s="1072">
        <f t="shared" si="7"/>
        <v>0.20267329810382345</v>
      </c>
      <c r="L53" s="1071">
        <f t="shared" si="7"/>
        <v>0.20277215387011366</v>
      </c>
      <c r="M53" s="1071">
        <f t="shared" si="7"/>
        <v>0.23187651751647587</v>
      </c>
      <c r="N53" s="1071">
        <f t="shared" si="7"/>
        <v>0.23991972267834336</v>
      </c>
      <c r="O53" s="1071">
        <f t="shared" si="7"/>
        <v>0.2263698630136986</v>
      </c>
      <c r="P53" s="1071">
        <f t="shared" si="7"/>
        <v>0.23420387531592249</v>
      </c>
      <c r="Q53" s="1071">
        <f t="shared" si="7"/>
        <v>0.22898984856049259</v>
      </c>
      <c r="R53" s="1071">
        <f t="shared" si="7"/>
        <v>0.23270024772914946</v>
      </c>
      <c r="S53" s="1071">
        <f t="shared" si="7"/>
        <v>0.23085567506822927</v>
      </c>
      <c r="T53" s="1071">
        <f t="shared" si="7"/>
        <v>0.22202657275492232</v>
      </c>
      <c r="U53" s="1071">
        <f t="shared" si="7"/>
        <v>0.21075604053000777</v>
      </c>
      <c r="V53" s="1071">
        <f t="shared" si="7"/>
        <v>0.21377818968180415</v>
      </c>
      <c r="W53" s="1071">
        <f t="shared" si="7"/>
        <v>0.21995118974984745</v>
      </c>
      <c r="X53" s="1071">
        <f t="shared" si="7"/>
        <v>0.22730835554162096</v>
      </c>
      <c r="Y53" s="1071">
        <f t="shared" si="7"/>
        <v>0.23434564809016906</v>
      </c>
      <c r="Z53" s="1071">
        <f t="shared" si="7"/>
        <v>0.23469540487950907</v>
      </c>
    </row>
    <row r="54" spans="1:26" ht="15" customHeight="1">
      <c r="B54" s="699" t="s">
        <v>36</v>
      </c>
      <c r="C54" s="700" t="s">
        <v>31</v>
      </c>
      <c r="D54" s="1071">
        <f t="shared" si="2"/>
        <v>0.25358726845812679</v>
      </c>
      <c r="E54" s="1071">
        <f t="shared" ref="E54:Z54" si="8">E33/E12</f>
        <v>0.25335046028687647</v>
      </c>
      <c r="F54" s="1071">
        <f t="shared" si="8"/>
        <v>0.25604804601590253</v>
      </c>
      <c r="G54" s="1071">
        <f t="shared" si="8"/>
        <v>0.25767932489451478</v>
      </c>
      <c r="H54" s="1071">
        <f t="shared" si="8"/>
        <v>0.25762854144805875</v>
      </c>
      <c r="I54" s="1071">
        <f t="shared" si="8"/>
        <v>0.25375170532060026</v>
      </c>
      <c r="J54" s="1071">
        <f t="shared" si="8"/>
        <v>0.25044635611102095</v>
      </c>
      <c r="K54" s="1072">
        <f t="shared" si="8"/>
        <v>0.24470999245702488</v>
      </c>
      <c r="L54" s="1071">
        <f t="shared" si="8"/>
        <v>0.24166051803813443</v>
      </c>
      <c r="M54" s="1071">
        <f t="shared" si="8"/>
        <v>0.24898398278747308</v>
      </c>
      <c r="N54" s="1071">
        <f t="shared" si="8"/>
        <v>0.25062224006423123</v>
      </c>
      <c r="O54" s="1071">
        <f t="shared" si="8"/>
        <v>0.24870486811405071</v>
      </c>
      <c r="P54" s="1071">
        <f t="shared" si="8"/>
        <v>0.2475827372061945</v>
      </c>
      <c r="Q54" s="1071">
        <f t="shared" si="8"/>
        <v>0.2507726444250733</v>
      </c>
      <c r="R54" s="1071">
        <f t="shared" si="8"/>
        <v>0.24956175298804781</v>
      </c>
      <c r="S54" s="1071">
        <f t="shared" si="8"/>
        <v>0.24618745035742651</v>
      </c>
      <c r="T54" s="1071">
        <f t="shared" si="8"/>
        <v>0.24308846761453395</v>
      </c>
      <c r="U54" s="1071">
        <f t="shared" si="8"/>
        <v>0.24339496722019391</v>
      </c>
      <c r="V54" s="1071">
        <f t="shared" si="8"/>
        <v>0.24276859504132231</v>
      </c>
      <c r="W54" s="1071">
        <f t="shared" si="8"/>
        <v>0.24218543795482825</v>
      </c>
      <c r="X54" s="1071">
        <f t="shared" si="8"/>
        <v>0.25077220077220075</v>
      </c>
      <c r="Y54" s="1071">
        <f t="shared" si="8"/>
        <v>0.25195305128882517</v>
      </c>
      <c r="Z54" s="1071">
        <f t="shared" si="8"/>
        <v>0.24876039084147583</v>
      </c>
    </row>
    <row r="55" spans="1:26" s="1070" customFormat="1" ht="15" customHeight="1">
      <c r="A55" s="1067"/>
      <c r="B55" s="1068" t="s">
        <v>37</v>
      </c>
      <c r="C55" s="1069" t="s">
        <v>31</v>
      </c>
      <c r="D55" s="1072">
        <f t="shared" si="2"/>
        <v>0.22970027247956404</v>
      </c>
      <c r="E55" s="1072">
        <f t="shared" ref="E55:Z55" si="9">E34/E13</f>
        <v>0.22844314824053111</v>
      </c>
      <c r="F55" s="1072">
        <f t="shared" si="9"/>
        <v>0.22979990835497174</v>
      </c>
      <c r="G55" s="1072">
        <f t="shared" si="9"/>
        <v>0.2332709852273161</v>
      </c>
      <c r="H55" s="1072">
        <f t="shared" si="9"/>
        <v>0.23307410795974381</v>
      </c>
      <c r="I55" s="1072">
        <f t="shared" si="9"/>
        <v>0.23094688221709006</v>
      </c>
      <c r="J55" s="1072">
        <f t="shared" si="9"/>
        <v>0.22919631488278031</v>
      </c>
      <c r="K55" s="1072">
        <f t="shared" si="9"/>
        <v>0.22750932112665659</v>
      </c>
      <c r="L55" s="1072">
        <f t="shared" si="9"/>
        <v>0.22656823857793448</v>
      </c>
      <c r="M55" s="1072">
        <f t="shared" si="9"/>
        <v>0.22984919396775871</v>
      </c>
      <c r="N55" s="1072">
        <f t="shared" si="9"/>
        <v>0.2299242986492504</v>
      </c>
      <c r="O55" s="1072">
        <f t="shared" si="9"/>
        <v>0.22551185741640889</v>
      </c>
      <c r="P55" s="1072">
        <f t="shared" si="9"/>
        <v>0.22313139837816021</v>
      </c>
      <c r="Q55" s="1072">
        <f t="shared" si="9"/>
        <v>0.2239882805347006</v>
      </c>
      <c r="R55" s="1072">
        <f t="shared" si="9"/>
        <v>0.22490164651027247</v>
      </c>
      <c r="S55" s="1072">
        <f t="shared" si="9"/>
        <v>0.22517350386977217</v>
      </c>
      <c r="T55" s="1072">
        <f t="shared" si="9"/>
        <v>0.22453102453102453</v>
      </c>
      <c r="U55" s="1072">
        <f t="shared" si="9"/>
        <v>0.22202018041145222</v>
      </c>
      <c r="V55" s="1072">
        <f t="shared" si="9"/>
        <v>0.21900593052809941</v>
      </c>
      <c r="W55" s="1072">
        <f t="shared" si="9"/>
        <v>0.21662828832600656</v>
      </c>
      <c r="X55" s="1072">
        <f t="shared" si="9"/>
        <v>0.21703613196020247</v>
      </c>
      <c r="Y55" s="1072">
        <f t="shared" si="9"/>
        <v>0.21360775642116006</v>
      </c>
      <c r="Z55" s="1072">
        <f t="shared" si="9"/>
        <v>0.20898249343919212</v>
      </c>
    </row>
    <row r="56" spans="1:26" ht="15" customHeight="1">
      <c r="B56" s="747" t="s">
        <v>38</v>
      </c>
      <c r="C56" s="748" t="s">
        <v>31</v>
      </c>
      <c r="D56" s="1071">
        <f t="shared" si="2"/>
        <v>0.12349909945967581</v>
      </c>
      <c r="E56" s="1071">
        <f t="shared" ref="E56:Z56" si="10">E35/E14</f>
        <v>0.12201178979054308</v>
      </c>
      <c r="F56" s="1071">
        <f t="shared" si="10"/>
        <v>0.12222110198114634</v>
      </c>
      <c r="G56" s="1071">
        <f t="shared" si="10"/>
        <v>0.12289150486673801</v>
      </c>
      <c r="H56" s="1071">
        <f t="shared" si="10"/>
        <v>0.12095504191008383</v>
      </c>
      <c r="I56" s="1071">
        <f t="shared" si="10"/>
        <v>0.12100096638014343</v>
      </c>
      <c r="J56" s="1071">
        <f t="shared" si="10"/>
        <v>0.12022823671985458</v>
      </c>
      <c r="K56" s="1072">
        <f t="shared" si="10"/>
        <v>0.11816985675628708</v>
      </c>
      <c r="L56" s="1071">
        <f t="shared" si="10"/>
        <v>0.11671684903674329</v>
      </c>
      <c r="M56" s="1071">
        <f t="shared" si="10"/>
        <v>0.11808424809916143</v>
      </c>
      <c r="N56" s="1071">
        <f t="shared" si="10"/>
        <v>0.11815372636803816</v>
      </c>
      <c r="O56" s="1071">
        <f t="shared" si="10"/>
        <v>0.11448159730574933</v>
      </c>
      <c r="P56" s="1071">
        <f t="shared" si="10"/>
        <v>0.11232616189230953</v>
      </c>
      <c r="Q56" s="1071">
        <f t="shared" si="10"/>
        <v>0.11170890556420784</v>
      </c>
      <c r="R56" s="1071">
        <f t="shared" si="10"/>
        <v>0.11123584993918982</v>
      </c>
      <c r="S56" s="1071">
        <f t="shared" si="10"/>
        <v>0.11062429005262304</v>
      </c>
      <c r="T56" s="1071">
        <f t="shared" si="10"/>
        <v>0.10980634528224145</v>
      </c>
      <c r="U56" s="1071">
        <f t="shared" si="10"/>
        <v>0.10973131632422668</v>
      </c>
      <c r="V56" s="1071">
        <f t="shared" si="10"/>
        <v>0.10987566290832924</v>
      </c>
      <c r="W56" s="1071">
        <f t="shared" si="10"/>
        <v>0.11070632134419642</v>
      </c>
      <c r="X56" s="1071">
        <f t="shared" si="10"/>
        <v>0.11312992038429036</v>
      </c>
      <c r="Y56" s="1071">
        <f t="shared" si="10"/>
        <v>0.11570816593789537</v>
      </c>
      <c r="Z56" s="1071">
        <f t="shared" si="10"/>
        <v>0.11137383689107827</v>
      </c>
    </row>
    <row r="57" spans="1:26" ht="15" customHeight="1">
      <c r="B57" s="771" t="s">
        <v>39</v>
      </c>
      <c r="C57" s="772" t="s">
        <v>31</v>
      </c>
      <c r="D57" s="1071">
        <f t="shared" si="2"/>
        <v>0.16683308990369805</v>
      </c>
      <c r="E57" s="1071">
        <f t="shared" ref="E57:Z57" si="11">E36/E15</f>
        <v>0.16682566404572846</v>
      </c>
      <c r="F57" s="1071">
        <f t="shared" si="11"/>
        <v>0.16625856308206552</v>
      </c>
      <c r="G57" s="1071">
        <f t="shared" si="11"/>
        <v>0.16583628768045044</v>
      </c>
      <c r="H57" s="1071">
        <f t="shared" si="11"/>
        <v>0.17461518574691118</v>
      </c>
      <c r="I57" s="1071">
        <f t="shared" si="11"/>
        <v>0.17351720473283846</v>
      </c>
      <c r="J57" s="1071">
        <f t="shared" si="11"/>
        <v>0.17459847255432323</v>
      </c>
      <c r="K57" s="1072">
        <f t="shared" si="11"/>
        <v>0.17869504243112419</v>
      </c>
      <c r="L57" s="1071">
        <f t="shared" si="11"/>
        <v>0.17540371874490202</v>
      </c>
      <c r="M57" s="1071">
        <f t="shared" si="11"/>
        <v>0.17486566371615539</v>
      </c>
      <c r="N57" s="1071">
        <f t="shared" si="11"/>
        <v>0.18161976883999512</v>
      </c>
      <c r="O57" s="1071">
        <f t="shared" si="11"/>
        <v>0.18348032479367443</v>
      </c>
      <c r="P57" s="1071">
        <f t="shared" si="11"/>
        <v>0.17996187092751847</v>
      </c>
      <c r="Q57" s="1071">
        <f t="shared" si="11"/>
        <v>0.1729780922303662</v>
      </c>
      <c r="R57" s="1071">
        <f t="shared" si="11"/>
        <v>0.16192648366055337</v>
      </c>
      <c r="S57" s="1071">
        <f t="shared" si="11"/>
        <v>0.16799091652124787</v>
      </c>
      <c r="T57" s="1071">
        <f t="shared" si="11"/>
        <v>0.16474900850517527</v>
      </c>
      <c r="U57" s="1071">
        <f t="shared" si="11"/>
        <v>0.16584323353409222</v>
      </c>
      <c r="V57" s="1071">
        <f t="shared" si="11"/>
        <v>0.16121968611354343</v>
      </c>
      <c r="W57" s="1071">
        <f t="shared" si="11"/>
        <v>0.16027968272433499</v>
      </c>
      <c r="X57" s="1071">
        <f t="shared" si="11"/>
        <v>0.16677221491928151</v>
      </c>
      <c r="Y57" s="1071">
        <f t="shared" si="11"/>
        <v>0.16000073167338019</v>
      </c>
      <c r="Z57" s="1071">
        <f t="shared" si="11"/>
        <v>0.15647103581760954</v>
      </c>
    </row>
    <row r="58" spans="1:26" ht="15" customHeight="1">
      <c r="B58" s="795" t="s">
        <v>40</v>
      </c>
      <c r="C58" s="796" t="s">
        <v>31</v>
      </c>
      <c r="D58" s="1071">
        <f t="shared" si="2"/>
        <v>0.18714735446152456</v>
      </c>
      <c r="E58" s="1071">
        <f t="shared" ref="E58:Z58" si="12">E37/E16</f>
        <v>0.19656481881315133</v>
      </c>
      <c r="F58" s="1071">
        <f t="shared" si="12"/>
        <v>0.20248384580505735</v>
      </c>
      <c r="G58" s="1071">
        <f t="shared" si="12"/>
        <v>0.1994090082595078</v>
      </c>
      <c r="H58" s="1071">
        <f t="shared" si="12"/>
        <v>0.19620181767241895</v>
      </c>
      <c r="I58" s="1071">
        <f t="shared" si="12"/>
        <v>0.19228262354587478</v>
      </c>
      <c r="J58" s="1071">
        <f t="shared" si="12"/>
        <v>0.1918400374768266</v>
      </c>
      <c r="K58" s="1072">
        <f t="shared" si="12"/>
        <v>0.18917939940762227</v>
      </c>
      <c r="L58" s="1071">
        <f t="shared" si="12"/>
        <v>0.19844159796419125</v>
      </c>
      <c r="M58" s="1071">
        <f t="shared" si="12"/>
        <v>0.20980305672030228</v>
      </c>
      <c r="N58" s="1071">
        <f t="shared" si="12"/>
        <v>0.21628123032057539</v>
      </c>
      <c r="O58" s="1071">
        <f t="shared" si="12"/>
        <v>0.21441699577547582</v>
      </c>
      <c r="P58" s="1071">
        <f t="shared" si="12"/>
        <v>0.21033811936460958</v>
      </c>
      <c r="Q58" s="1071">
        <f t="shared" si="12"/>
        <v>0.20240281011607647</v>
      </c>
      <c r="R58" s="1071">
        <f t="shared" si="12"/>
        <v>0.1982413741483775</v>
      </c>
      <c r="S58" s="1071">
        <f t="shared" si="12"/>
        <v>0.19691592106499822</v>
      </c>
      <c r="T58" s="1071">
        <f t="shared" si="12"/>
        <v>0.19496853314855592</v>
      </c>
      <c r="U58" s="1071">
        <f t="shared" si="12"/>
        <v>0.19637976432596915</v>
      </c>
      <c r="V58" s="1071">
        <f t="shared" si="12"/>
        <v>0.19685738535939298</v>
      </c>
      <c r="W58" s="1071">
        <f t="shared" si="12"/>
        <v>0.19990626059876207</v>
      </c>
      <c r="X58" s="1071">
        <f t="shared" si="12"/>
        <v>0.20571512194558919</v>
      </c>
      <c r="Y58" s="1071">
        <f t="shared" si="12"/>
        <v>0.2048686241263222</v>
      </c>
      <c r="Z58" s="1071">
        <f t="shared" si="12"/>
        <v>0.20643966965447691</v>
      </c>
    </row>
    <row r="59" spans="1:26" ht="15" customHeight="1">
      <c r="B59" s="819" t="s">
        <v>41</v>
      </c>
      <c r="C59" s="820" t="s">
        <v>31</v>
      </c>
      <c r="D59" s="1071">
        <f t="shared" si="2"/>
        <v>0.23579823742880437</v>
      </c>
      <c r="E59" s="1071">
        <f t="shared" ref="E59:Z59" si="13">E38/E17</f>
        <v>0.24539926044430227</v>
      </c>
      <c r="F59" s="1071">
        <f t="shared" si="13"/>
        <v>0.24735084168253477</v>
      </c>
      <c r="G59" s="1071">
        <f t="shared" si="13"/>
        <v>0.24950334208282182</v>
      </c>
      <c r="H59" s="1071">
        <f t="shared" si="13"/>
        <v>0.24221859876346896</v>
      </c>
      <c r="I59" s="1071">
        <f t="shared" si="13"/>
        <v>0.23806733243608452</v>
      </c>
      <c r="J59" s="1071">
        <f t="shared" si="13"/>
        <v>0.23219002293005542</v>
      </c>
      <c r="K59" s="1072">
        <f t="shared" si="13"/>
        <v>0.22995562365681937</v>
      </c>
      <c r="L59" s="1071">
        <f t="shared" si="13"/>
        <v>0.22298674510077385</v>
      </c>
      <c r="M59" s="1071">
        <f t="shared" si="13"/>
        <v>0.2223157889349969</v>
      </c>
      <c r="N59" s="1071">
        <f t="shared" si="13"/>
        <v>0.22033939769546138</v>
      </c>
      <c r="O59" s="1071">
        <f t="shared" si="13"/>
        <v>0.22165633840450921</v>
      </c>
      <c r="P59" s="1071">
        <f t="shared" si="13"/>
        <v>0.20236060055835528</v>
      </c>
      <c r="Q59" s="1071">
        <f t="shared" si="13"/>
        <v>0.19972040658352549</v>
      </c>
      <c r="R59" s="1071">
        <f t="shared" si="13"/>
        <v>0.19951987988516057</v>
      </c>
      <c r="S59" s="1071">
        <f t="shared" si="13"/>
        <v>0.19943175380132944</v>
      </c>
      <c r="T59" s="1071">
        <f t="shared" si="13"/>
        <v>0.19562800270606226</v>
      </c>
      <c r="U59" s="1071">
        <f t="shared" si="13"/>
        <v>0.19600929812817056</v>
      </c>
      <c r="V59" s="1071">
        <f t="shared" si="13"/>
        <v>0.20023717683541525</v>
      </c>
      <c r="W59" s="1071">
        <f t="shared" si="13"/>
        <v>0.19918981381607906</v>
      </c>
      <c r="X59" s="1071">
        <f t="shared" si="13"/>
        <v>0.20864454277366673</v>
      </c>
      <c r="Y59" s="1071">
        <f t="shared" si="13"/>
        <v>0.21337856912515568</v>
      </c>
      <c r="Z59" s="1071">
        <f t="shared" si="13"/>
        <v>0.20094770590129479</v>
      </c>
    </row>
    <row r="60" spans="1:26" ht="15" customHeight="1">
      <c r="B60" s="843" t="s">
        <v>42</v>
      </c>
      <c r="C60" s="844" t="s">
        <v>31</v>
      </c>
      <c r="D60" s="1071">
        <f t="shared" si="2"/>
        <v>0.16009365176101262</v>
      </c>
      <c r="E60" s="1071">
        <f t="shared" ref="E60:Z60" si="14">E39/E18</f>
        <v>0.16035864715676612</v>
      </c>
      <c r="F60" s="1071">
        <f t="shared" si="14"/>
        <v>0.15783735357257561</v>
      </c>
      <c r="G60" s="1071">
        <f t="shared" si="14"/>
        <v>0.15440623063840758</v>
      </c>
      <c r="H60" s="1071">
        <f t="shared" si="14"/>
        <v>0.1530242193928818</v>
      </c>
      <c r="I60" s="1071">
        <f t="shared" si="14"/>
        <v>0.1520292925760599</v>
      </c>
      <c r="J60" s="1071">
        <f t="shared" si="14"/>
        <v>0.14913246761629292</v>
      </c>
      <c r="K60" s="1072">
        <f t="shared" si="14"/>
        <v>0.1465887452095832</v>
      </c>
      <c r="L60" s="1071">
        <f t="shared" si="14"/>
        <v>0.14509724424941273</v>
      </c>
      <c r="M60" s="1071">
        <f t="shared" si="14"/>
        <v>0.14613223374365816</v>
      </c>
      <c r="N60" s="1071">
        <f t="shared" si="14"/>
        <v>0.14490349389899287</v>
      </c>
      <c r="O60" s="1071">
        <f t="shared" si="14"/>
        <v>0.14246602012630658</v>
      </c>
      <c r="P60" s="1071">
        <f t="shared" si="14"/>
        <v>0.14004212649333539</v>
      </c>
      <c r="Q60" s="1071">
        <f t="shared" si="14"/>
        <v>0.14110752153744202</v>
      </c>
      <c r="R60" s="1071">
        <f t="shared" si="14"/>
        <v>0.14076801378316367</v>
      </c>
      <c r="S60" s="1071">
        <f t="shared" si="14"/>
        <v>0.13941785443892163</v>
      </c>
      <c r="T60" s="1071">
        <f t="shared" si="14"/>
        <v>0.13808420787881984</v>
      </c>
      <c r="U60" s="1071">
        <f t="shared" si="14"/>
        <v>0.13533246728252504</v>
      </c>
      <c r="V60" s="1071">
        <f t="shared" si="14"/>
        <v>0.13455981582916568</v>
      </c>
      <c r="W60" s="1071">
        <f t="shared" si="14"/>
        <v>0.13441950372795772</v>
      </c>
      <c r="X60" s="1071">
        <f t="shared" si="14"/>
        <v>0.13647548741245505</v>
      </c>
      <c r="Y60" s="1071">
        <f t="shared" si="14"/>
        <v>0.13810861049725962</v>
      </c>
      <c r="Z60" s="1071">
        <f t="shared" si="14"/>
        <v>0.13714325964710442</v>
      </c>
    </row>
    <row r="61" spans="1:26" ht="15" customHeight="1">
      <c r="B61" s="867" t="s">
        <v>43</v>
      </c>
      <c r="C61" s="868" t="s">
        <v>31</v>
      </c>
      <c r="D61" s="1071">
        <f t="shared" si="2"/>
        <v>0.21044984886671689</v>
      </c>
      <c r="E61" s="1071">
        <f t="shared" ref="E61:Z61" si="15">E40/E19</f>
        <v>0.20583767268636491</v>
      </c>
      <c r="F61" s="1071">
        <f t="shared" si="15"/>
        <v>0.20450982389341407</v>
      </c>
      <c r="G61" s="1071">
        <f t="shared" si="15"/>
        <v>0.20533016933446455</v>
      </c>
      <c r="H61" s="1071">
        <f t="shared" si="15"/>
        <v>0.20776291120621182</v>
      </c>
      <c r="I61" s="1071">
        <f t="shared" si="15"/>
        <v>0.20695867512768923</v>
      </c>
      <c r="J61" s="1071">
        <f t="shared" si="15"/>
        <v>0.19732083184951388</v>
      </c>
      <c r="K61" s="1072">
        <f t="shared" si="15"/>
        <v>0.19473645629909198</v>
      </c>
      <c r="L61" s="1071">
        <f t="shared" si="15"/>
        <v>0.20024206970545974</v>
      </c>
      <c r="M61" s="1071">
        <f t="shared" si="15"/>
        <v>0.21663717754223363</v>
      </c>
      <c r="N61" s="1071">
        <f t="shared" si="15"/>
        <v>0.21726012293940167</v>
      </c>
      <c r="O61" s="1071">
        <f t="shared" si="15"/>
        <v>0.21589819474599492</v>
      </c>
      <c r="P61" s="1071">
        <f t="shared" si="15"/>
        <v>0.22031974378132077</v>
      </c>
      <c r="Q61" s="1071">
        <f t="shared" si="15"/>
        <v>0.21416289307609901</v>
      </c>
      <c r="R61" s="1071">
        <f t="shared" si="15"/>
        <v>0.21028093886602361</v>
      </c>
      <c r="S61" s="1071">
        <f t="shared" si="15"/>
        <v>0.20050528740752238</v>
      </c>
      <c r="T61" s="1071">
        <f t="shared" si="15"/>
        <v>0.19806092307553441</v>
      </c>
      <c r="U61" s="1071">
        <f t="shared" si="15"/>
        <v>0.19675705936662657</v>
      </c>
      <c r="V61" s="1071">
        <f t="shared" si="15"/>
        <v>0.19659131363474544</v>
      </c>
      <c r="W61" s="1071">
        <f t="shared" si="15"/>
        <v>0.19095935657580695</v>
      </c>
      <c r="X61" s="1071">
        <f t="shared" si="15"/>
        <v>0.19854486537711985</v>
      </c>
      <c r="Y61" s="1071">
        <f t="shared" si="15"/>
        <v>0.19962579286794824</v>
      </c>
      <c r="Z61" s="1071">
        <f t="shared" si="15"/>
        <v>0.19493349285042624</v>
      </c>
    </row>
    <row r="62" spans="1:26" ht="15" customHeight="1">
      <c r="B62" s="891" t="s">
        <v>44</v>
      </c>
      <c r="C62" s="892" t="s">
        <v>31</v>
      </c>
      <c r="D62" s="1071">
        <f t="shared" si="2"/>
        <v>0.24272648973231309</v>
      </c>
      <c r="E62" s="1071">
        <f t="shared" ref="E62:Z62" si="16">E41/E20</f>
        <v>0.24740713601262612</v>
      </c>
      <c r="F62" s="1071">
        <f t="shared" si="16"/>
        <v>0.23607299626484451</v>
      </c>
      <c r="G62" s="1071">
        <f t="shared" si="16"/>
        <v>0.22780765279414605</v>
      </c>
      <c r="H62" s="1071">
        <f t="shared" si="16"/>
        <v>0.23199643367628536</v>
      </c>
      <c r="I62" s="1071">
        <f t="shared" si="16"/>
        <v>0.23269602834339329</v>
      </c>
      <c r="J62" s="1071">
        <f t="shared" si="16"/>
        <v>0.23347746174376599</v>
      </c>
      <c r="K62" s="1072">
        <f t="shared" si="16"/>
        <v>0.2321882837507126</v>
      </c>
      <c r="L62" s="1071">
        <f t="shared" si="16"/>
        <v>0.23242286522279415</v>
      </c>
      <c r="M62" s="1071">
        <f t="shared" si="16"/>
        <v>0.2467645651357474</v>
      </c>
      <c r="N62" s="1071">
        <f t="shared" si="16"/>
        <v>0.25827658342636156</v>
      </c>
      <c r="O62" s="1071">
        <f t="shared" si="16"/>
        <v>0.25679871477767091</v>
      </c>
      <c r="P62" s="1071">
        <f t="shared" si="16"/>
        <v>0.2492737220864977</v>
      </c>
      <c r="Q62" s="1071">
        <f t="shared" si="16"/>
        <v>0.24487542560416156</v>
      </c>
      <c r="R62" s="1071">
        <f t="shared" si="16"/>
        <v>0.23839638886415532</v>
      </c>
      <c r="S62" s="1071">
        <f t="shared" si="16"/>
        <v>0.234417193937802</v>
      </c>
      <c r="T62" s="1071">
        <f t="shared" si="16"/>
        <v>0.22779478044726964</v>
      </c>
      <c r="U62" s="1071">
        <f t="shared" si="16"/>
        <v>0.22725660344170501</v>
      </c>
      <c r="V62" s="1071">
        <f t="shared" si="16"/>
        <v>0.22467726636514013</v>
      </c>
      <c r="W62" s="1071">
        <f t="shared" si="16"/>
        <v>0.22332779070737527</v>
      </c>
      <c r="X62" s="1071">
        <f t="shared" si="16"/>
        <v>0.22655973771334897</v>
      </c>
      <c r="Y62" s="1071">
        <f t="shared" si="16"/>
        <v>0.22651997850881464</v>
      </c>
      <c r="Z62" s="1071">
        <f t="shared" si="16"/>
        <v>0.21588362200795475</v>
      </c>
    </row>
    <row r="63" spans="1:26" ht="15" customHeight="1">
      <c r="B63" s="915" t="s">
        <v>45</v>
      </c>
      <c r="C63" s="916" t="s">
        <v>31</v>
      </c>
      <c r="D63" s="1071">
        <f t="shared" si="2"/>
        <v>0.14053030303030303</v>
      </c>
      <c r="E63" s="1071">
        <f t="shared" ref="E63:Z63" si="17">E42/E21</f>
        <v>0.13973486205661051</v>
      </c>
      <c r="F63" s="1071">
        <f t="shared" si="17"/>
        <v>0.14121338912133891</v>
      </c>
      <c r="G63" s="1071">
        <f t="shared" si="17"/>
        <v>0.14495726495726496</v>
      </c>
      <c r="H63" s="1071">
        <f t="shared" si="17"/>
        <v>0.14433678583361176</v>
      </c>
      <c r="I63" s="1071">
        <f t="shared" si="17"/>
        <v>0.14308943089430895</v>
      </c>
      <c r="J63" s="1071">
        <f t="shared" si="17"/>
        <v>0.1399937362981522</v>
      </c>
      <c r="K63" s="1072">
        <f t="shared" si="17"/>
        <v>0.13531353135313531</v>
      </c>
      <c r="L63" s="1071">
        <f t="shared" si="17"/>
        <v>0.13234030363792609</v>
      </c>
      <c r="M63" s="1071">
        <f t="shared" si="17"/>
        <v>0.13673758865248228</v>
      </c>
      <c r="N63" s="1071">
        <f t="shared" si="17"/>
        <v>0.13676880222841226</v>
      </c>
      <c r="O63" s="1071">
        <f t="shared" si="17"/>
        <v>0.13690476190476189</v>
      </c>
      <c r="P63" s="1071">
        <f t="shared" si="17"/>
        <v>0.13757591761288621</v>
      </c>
      <c r="Q63" s="1071">
        <f t="shared" si="17"/>
        <v>0.13800259403372245</v>
      </c>
      <c r="R63" s="1071">
        <f t="shared" si="17"/>
        <v>0.13718046064287523</v>
      </c>
      <c r="S63" s="1071">
        <f t="shared" si="17"/>
        <v>0.13598223099703852</v>
      </c>
      <c r="T63" s="1071">
        <f t="shared" si="17"/>
        <v>0.1341317365269461</v>
      </c>
      <c r="U63" s="1071">
        <f t="shared" si="17"/>
        <v>0.13396575659416937</v>
      </c>
      <c r="V63" s="1071">
        <f t="shared" si="17"/>
        <v>0.13625195443377261</v>
      </c>
      <c r="W63" s="1071">
        <f t="shared" si="17"/>
        <v>0.13749190589251026</v>
      </c>
      <c r="X63" s="1071">
        <f t="shared" si="17"/>
        <v>0.1431297709923664</v>
      </c>
      <c r="Y63" s="1071">
        <f t="shared" si="17"/>
        <v>0.1463615749330035</v>
      </c>
      <c r="Z63" s="1071">
        <f t="shared" si="17"/>
        <v>0.14718787395293179</v>
      </c>
    </row>
    <row r="64" spans="1:26" ht="15" customHeight="1">
      <c r="B64" s="939" t="s">
        <v>46</v>
      </c>
      <c r="C64" s="940" t="s">
        <v>31</v>
      </c>
      <c r="D64" s="1071">
        <f t="shared" si="2"/>
        <v>0.29935205183585312</v>
      </c>
      <c r="E64" s="1071">
        <f t="shared" ref="E64:Z64" si="18">E43/E22</f>
        <v>0.30427276650841606</v>
      </c>
      <c r="F64" s="1071">
        <f t="shared" si="18"/>
        <v>0.3035791289348857</v>
      </c>
      <c r="G64" s="1071">
        <f t="shared" si="18"/>
        <v>0.30809628008752737</v>
      </c>
      <c r="H64" s="1071">
        <f t="shared" si="18"/>
        <v>0.30759162303664922</v>
      </c>
      <c r="I64" s="1071">
        <f t="shared" si="18"/>
        <v>0.3035791289348857</v>
      </c>
      <c r="J64" s="1071">
        <f t="shared" si="18"/>
        <v>0.29883138564273792</v>
      </c>
      <c r="K64" s="1072">
        <f t="shared" si="18"/>
        <v>0.29196787148594378</v>
      </c>
      <c r="L64" s="1071">
        <f t="shared" si="18"/>
        <v>0.28793774319066145</v>
      </c>
      <c r="M64" s="1071">
        <f t="shared" si="18"/>
        <v>0.29425556858147717</v>
      </c>
      <c r="N64" s="1071">
        <f t="shared" si="18"/>
        <v>0.29898119122257055</v>
      </c>
      <c r="O64" s="1071">
        <f t="shared" si="18"/>
        <v>0.30050212437234453</v>
      </c>
      <c r="P64" s="1071">
        <f t="shared" si="18"/>
        <v>0.29901589704769116</v>
      </c>
      <c r="Q64" s="1071">
        <f t="shared" si="18"/>
        <v>0.29977544910179643</v>
      </c>
      <c r="R64" s="1071">
        <f t="shared" si="18"/>
        <v>0.3</v>
      </c>
      <c r="S64" s="1071">
        <f t="shared" si="18"/>
        <v>0.30184501845018452</v>
      </c>
      <c r="T64" s="1071">
        <f t="shared" si="18"/>
        <v>0.30437983069562019</v>
      </c>
      <c r="U64" s="1071">
        <f t="shared" si="18"/>
        <v>0.30531295487627363</v>
      </c>
      <c r="V64" s="1071">
        <f t="shared" si="18"/>
        <v>0.3040830945558739</v>
      </c>
      <c r="W64" s="1071">
        <f t="shared" si="18"/>
        <v>0.30218617771509165</v>
      </c>
      <c r="X64" s="1071">
        <f t="shared" si="18"/>
        <v>0.30694842406876793</v>
      </c>
      <c r="Y64" s="1071">
        <f t="shared" si="18"/>
        <v>0.30880792359391579</v>
      </c>
      <c r="Z64" s="1071">
        <f t="shared" si="18"/>
        <v>0.29986385296119811</v>
      </c>
    </row>
    <row r="65" spans="2:26" ht="15" customHeight="1">
      <c r="B65" s="963" t="s">
        <v>47</v>
      </c>
      <c r="C65" s="964" t="s">
        <v>31</v>
      </c>
      <c r="D65" s="1071">
        <f t="shared" si="2"/>
        <v>0.14365310745377549</v>
      </c>
      <c r="E65" s="1071">
        <f t="shared" ref="E65:Z65" si="19">E44/E23</f>
        <v>0.14229043065894334</v>
      </c>
      <c r="F65" s="1071">
        <f t="shared" si="19"/>
        <v>0.14577781885706084</v>
      </c>
      <c r="G65" s="1071">
        <f t="shared" si="19"/>
        <v>0.14441184653672776</v>
      </c>
      <c r="H65" s="1071">
        <f t="shared" si="19"/>
        <v>0.14714986659252505</v>
      </c>
      <c r="I65" s="1071">
        <f t="shared" si="19"/>
        <v>0.14833447365868282</v>
      </c>
      <c r="J65" s="1071">
        <f t="shared" si="19"/>
        <v>0.1455443181243361</v>
      </c>
      <c r="K65" s="1072">
        <f t="shared" si="19"/>
        <v>0.14490636222412021</v>
      </c>
      <c r="L65" s="1071">
        <f t="shared" si="19"/>
        <v>0.14410134709257211</v>
      </c>
      <c r="M65" s="1071">
        <f t="shared" si="19"/>
        <v>0.14953155663876661</v>
      </c>
      <c r="N65" s="1071">
        <f t="shared" si="19"/>
        <v>0.15190959338578314</v>
      </c>
      <c r="O65" s="1071">
        <f t="shared" si="19"/>
        <v>0.15030662523090005</v>
      </c>
      <c r="P65" s="1071">
        <f t="shared" si="19"/>
        <v>0.15492932558949499</v>
      </c>
      <c r="Q65" s="1071">
        <f t="shared" si="19"/>
        <v>0.15611206624525972</v>
      </c>
      <c r="R65" s="1071">
        <f t="shared" si="19"/>
        <v>0.15128342931960331</v>
      </c>
      <c r="S65" s="1071">
        <f t="shared" si="19"/>
        <v>0.14791239406768125</v>
      </c>
      <c r="T65" s="1071">
        <f t="shared" si="19"/>
        <v>0.14690566506259312</v>
      </c>
      <c r="U65" s="1071">
        <f t="shared" si="19"/>
        <v>0.143222412066174</v>
      </c>
      <c r="V65" s="1071">
        <f t="shared" si="19"/>
        <v>0.14069234244706386</v>
      </c>
      <c r="W65" s="1071">
        <f t="shared" si="19"/>
        <v>0.14187104376401688</v>
      </c>
      <c r="X65" s="1071">
        <f t="shared" si="19"/>
        <v>0.14886034432280931</v>
      </c>
      <c r="Y65" s="1071">
        <f t="shared" si="19"/>
        <v>0.15266060802822087</v>
      </c>
      <c r="Z65" s="1071">
        <f t="shared" si="19"/>
        <v>0.1503698784562732</v>
      </c>
    </row>
    <row r="66" spans="2:26" ht="15" customHeight="1">
      <c r="B66" s="987" t="s">
        <v>48</v>
      </c>
      <c r="C66" s="988" t="s">
        <v>31</v>
      </c>
      <c r="D66" s="1071">
        <f t="shared" si="2"/>
        <v>0.22415806025933799</v>
      </c>
      <c r="E66" s="1071">
        <f t="shared" ref="E66:Z66" si="20">E45/E24</f>
        <v>0.22904690517566056</v>
      </c>
      <c r="F66" s="1071">
        <f t="shared" si="20"/>
        <v>0.22320686572992532</v>
      </c>
      <c r="G66" s="1071">
        <f t="shared" si="20"/>
        <v>0.21322118394576761</v>
      </c>
      <c r="H66" s="1071">
        <f t="shared" si="20"/>
        <v>0.20948462976097007</v>
      </c>
      <c r="I66" s="1071">
        <f t="shared" si="20"/>
        <v>0.19922600745173677</v>
      </c>
      <c r="J66" s="1071">
        <f t="shared" si="20"/>
        <v>0.20003123260458816</v>
      </c>
      <c r="K66" s="1072">
        <f t="shared" si="20"/>
        <v>0.19558808397734831</v>
      </c>
      <c r="L66" s="1071">
        <f t="shared" si="20"/>
        <v>0.18890687224955821</v>
      </c>
      <c r="M66" s="1071">
        <f t="shared" si="20"/>
        <v>0.19052968511563856</v>
      </c>
      <c r="N66" s="1071">
        <f t="shared" si="20"/>
        <v>0.19700786516128971</v>
      </c>
      <c r="O66" s="1071">
        <f t="shared" si="20"/>
        <v>0.1978795578344193</v>
      </c>
      <c r="P66" s="1071">
        <f t="shared" si="20"/>
        <v>0.19540361504676318</v>
      </c>
      <c r="Q66" s="1071">
        <f t="shared" si="20"/>
        <v>0.19711702720172095</v>
      </c>
      <c r="R66" s="1071">
        <f t="shared" si="20"/>
        <v>0.19654373143680431</v>
      </c>
      <c r="S66" s="1071">
        <f t="shared" si="20"/>
        <v>0.19592280347951585</v>
      </c>
      <c r="T66" s="1071">
        <f t="shared" si="20"/>
        <v>0.1916926355281599</v>
      </c>
      <c r="U66" s="1071">
        <f t="shared" si="20"/>
        <v>0.18862846168373062</v>
      </c>
      <c r="V66" s="1071">
        <f t="shared" si="20"/>
        <v>0.18648441135219526</v>
      </c>
      <c r="W66" s="1071">
        <f t="shared" si="20"/>
        <v>0.18702881984631051</v>
      </c>
      <c r="X66" s="1071">
        <f t="shared" si="20"/>
        <v>0.19196647034059031</v>
      </c>
      <c r="Y66" s="1071">
        <f t="shared" si="20"/>
        <v>0.19316402794327156</v>
      </c>
      <c r="Z66" s="1071">
        <f t="shared" si="20"/>
        <v>0.19199092653268224</v>
      </c>
    </row>
    <row r="67" spans="2:26" ht="15" customHeight="1">
      <c r="B67" s="1011" t="s">
        <v>49</v>
      </c>
      <c r="C67" s="1012" t="s">
        <v>31</v>
      </c>
      <c r="D67" s="1071">
        <f t="shared" si="2"/>
        <v>0.14758024931592806</v>
      </c>
      <c r="E67" s="1071">
        <f t="shared" ref="E67:Z67" si="21">E46/E25</f>
        <v>0.14938063332362289</v>
      </c>
      <c r="F67" s="1071">
        <f t="shared" si="21"/>
        <v>0.15052308444514018</v>
      </c>
      <c r="G67" s="1071">
        <f t="shared" si="21"/>
        <v>0.15427528496160337</v>
      </c>
      <c r="H67" s="1071">
        <f t="shared" si="21"/>
        <v>0.15679508886239438</v>
      </c>
      <c r="I67" s="1071">
        <f t="shared" si="21"/>
        <v>0.16054968419399834</v>
      </c>
      <c r="J67" s="1071">
        <f t="shared" si="21"/>
        <v>0.16018499499183661</v>
      </c>
      <c r="K67" s="1072">
        <f t="shared" si="21"/>
        <v>0.15555671663045137</v>
      </c>
      <c r="L67" s="1071">
        <f t="shared" si="21"/>
        <v>0.15594037882414791</v>
      </c>
      <c r="M67" s="1071">
        <f t="shared" si="21"/>
        <v>0.16085318776857724</v>
      </c>
      <c r="N67" s="1071">
        <f t="shared" si="21"/>
        <v>0.16737404908185605</v>
      </c>
      <c r="O67" s="1071">
        <f t="shared" si="21"/>
        <v>0.17493280463832742</v>
      </c>
      <c r="P67" s="1071">
        <f t="shared" si="21"/>
        <v>0.17744251955081081</v>
      </c>
      <c r="Q67" s="1071">
        <f t="shared" si="21"/>
        <v>0.17660591732299163</v>
      </c>
      <c r="R67" s="1071">
        <f t="shared" si="21"/>
        <v>0.17576588728534281</v>
      </c>
      <c r="S67" s="1071">
        <f t="shared" si="21"/>
        <v>0.17361742963881738</v>
      </c>
      <c r="T67" s="1071">
        <f t="shared" si="21"/>
        <v>0.17321745569052888</v>
      </c>
      <c r="U67" s="1071">
        <f t="shared" si="21"/>
        <v>0.17143122781770703</v>
      </c>
      <c r="V67" s="1071">
        <f t="shared" si="21"/>
        <v>0.16949869769346282</v>
      </c>
      <c r="W67" s="1071">
        <f t="shared" si="21"/>
        <v>0.16760048464818536</v>
      </c>
      <c r="X67" s="1071">
        <f t="shared" si="21"/>
        <v>0.17123553480650322</v>
      </c>
      <c r="Y67" s="1071">
        <f t="shared" si="21"/>
        <v>0.17185970062419076</v>
      </c>
      <c r="Z67" s="1071">
        <f t="shared" si="21"/>
        <v>0.16860903940083458</v>
      </c>
    </row>
    <row r="68" spans="2:26" ht="15" customHeight="1">
      <c r="B68" s="1035" t="s">
        <v>50</v>
      </c>
      <c r="C68" s="1036" t="s">
        <v>31</v>
      </c>
      <c r="D68" s="1071">
        <f t="shared" si="2"/>
        <v>0.18669523383914605</v>
      </c>
      <c r="E68" s="1071">
        <f t="shared" ref="E68:Z68" si="22">E47/E26</f>
        <v>0.18790105571379973</v>
      </c>
      <c r="F68" s="1071">
        <f t="shared" si="22"/>
        <v>0.19030985041710172</v>
      </c>
      <c r="G68" s="1071">
        <f t="shared" si="22"/>
        <v>0.19363589499981096</v>
      </c>
      <c r="H68" s="1071">
        <f t="shared" si="22"/>
        <v>0.19664636464971957</v>
      </c>
      <c r="I68" s="1071">
        <f t="shared" si="22"/>
        <v>0.19724016268587657</v>
      </c>
      <c r="J68" s="1071">
        <f t="shared" si="22"/>
        <v>0.19526121953294409</v>
      </c>
      <c r="K68" s="1071">
        <f t="shared" si="22"/>
        <v>0.19272435274383895</v>
      </c>
      <c r="L68" s="1071">
        <f t="shared" si="22"/>
        <v>0.19103831823635586</v>
      </c>
      <c r="M68" s="1071">
        <f t="shared" si="22"/>
        <v>0.19702092290856665</v>
      </c>
      <c r="N68" s="1071">
        <f t="shared" si="22"/>
        <v>0.19629199393831712</v>
      </c>
      <c r="O68" s="1071">
        <f t="shared" si="22"/>
        <v>0.19036926906200818</v>
      </c>
      <c r="P68" s="1071">
        <f t="shared" si="22"/>
        <v>0.17959661247045058</v>
      </c>
      <c r="Q68" s="1071">
        <f t="shared" si="22"/>
        <v>0.17392450577978594</v>
      </c>
      <c r="R68" s="1071">
        <f t="shared" si="22"/>
        <v>0.16941703241451855</v>
      </c>
      <c r="S68" s="1071">
        <f t="shared" si="22"/>
        <v>0.16519080128885905</v>
      </c>
      <c r="T68" s="1071">
        <f t="shared" si="22"/>
        <v>0.1623546144196035</v>
      </c>
      <c r="U68" s="1071">
        <f t="shared" si="22"/>
        <v>0.16066664649626</v>
      </c>
      <c r="V68" s="1071">
        <f t="shared" si="22"/>
        <v>0.15957233504568186</v>
      </c>
      <c r="W68" s="1071">
        <f t="shared" si="22"/>
        <v>0.15981296912279877</v>
      </c>
      <c r="X68" s="1071">
        <f t="shared" si="22"/>
        <v>0.16407935103817411</v>
      </c>
      <c r="Y68" s="1071">
        <f t="shared" si="22"/>
        <v>0.16897496779030391</v>
      </c>
      <c r="Z68" s="1071">
        <f t="shared" si="22"/>
        <v>0.16911059123345917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99"/>
  <sheetViews>
    <sheetView tabSelected="1" topLeftCell="A68" workbookViewId="0">
      <selection activeCell="N83" sqref="N83"/>
    </sheetView>
  </sheetViews>
  <sheetFormatPr baseColWidth="10" defaultRowHeight="15" customHeight="1"/>
  <cols>
    <col min="1" max="1" width="11.5703125" style="1066"/>
    <col min="2" max="2" width="25.42578125" customWidth="1"/>
  </cols>
  <sheetData>
    <row r="1" spans="1:30" ht="15" customHeight="1">
      <c r="B1" s="1" t="s">
        <v>0</v>
      </c>
    </row>
    <row r="2" spans="1:30" ht="15" customHeight="1">
      <c r="B2" s="2" t="s">
        <v>1</v>
      </c>
      <c r="D2" s="76" t="s">
        <v>31</v>
      </c>
      <c r="L2" t="s">
        <v>67</v>
      </c>
      <c r="V2" t="s">
        <v>66</v>
      </c>
    </row>
    <row r="4" spans="1:30" ht="18" customHeight="1">
      <c r="B4" s="1148"/>
      <c r="C4" s="1145" t="s">
        <v>3</v>
      </c>
      <c r="D4" s="1146" t="s">
        <v>14</v>
      </c>
      <c r="E4" s="1146" t="s">
        <v>20</v>
      </c>
      <c r="F4" s="1146" t="s">
        <v>21</v>
      </c>
      <c r="G4" s="1146" t="s">
        <v>22</v>
      </c>
      <c r="H4" s="1146" t="s">
        <v>23</v>
      </c>
      <c r="I4" s="1146" t="s">
        <v>24</v>
      </c>
      <c r="J4" s="1147" t="s">
        <v>25</v>
      </c>
      <c r="K4" s="1074"/>
      <c r="M4" t="s">
        <v>3</v>
      </c>
      <c r="N4" t="s">
        <v>14</v>
      </c>
      <c r="O4" t="s">
        <v>20</v>
      </c>
      <c r="P4" t="s">
        <v>21</v>
      </c>
      <c r="Q4" t="s">
        <v>22</v>
      </c>
      <c r="R4" t="s">
        <v>23</v>
      </c>
      <c r="S4" t="s">
        <v>24</v>
      </c>
      <c r="T4" t="s">
        <v>25</v>
      </c>
      <c r="W4" t="s">
        <v>3</v>
      </c>
      <c r="X4" t="s">
        <v>14</v>
      </c>
      <c r="Y4" t="s">
        <v>20</v>
      </c>
      <c r="Z4" t="s">
        <v>21</v>
      </c>
      <c r="AA4" t="s">
        <v>22</v>
      </c>
      <c r="AB4" t="s">
        <v>23</v>
      </c>
      <c r="AC4" t="s">
        <v>24</v>
      </c>
      <c r="AD4" t="s">
        <v>25</v>
      </c>
    </row>
    <row r="5" spans="1:30" ht="18" customHeight="1">
      <c r="B5" s="1149" t="s">
        <v>30</v>
      </c>
      <c r="C5" s="1141">
        <f>Table!D49</f>
        <v>0.16922135291926124</v>
      </c>
      <c r="D5" s="1141">
        <f>Table!O49</f>
        <v>0.16898364906720451</v>
      </c>
      <c r="E5" s="1141">
        <f>Table!U49</f>
        <v>0.16872781533313738</v>
      </c>
      <c r="F5" s="1141">
        <f>Table!V49</f>
        <v>0.16751821574551271</v>
      </c>
      <c r="G5" s="1141">
        <f>Table!W49</f>
        <v>0.16602969601124581</v>
      </c>
      <c r="H5" s="1141">
        <f>Table!X49</f>
        <v>0.17061569039058488</v>
      </c>
      <c r="I5" s="1141">
        <f>Table!Y49</f>
        <v>0.1687973381200473</v>
      </c>
      <c r="J5" s="1143">
        <f>Table!Z49</f>
        <v>0.16572062652042169</v>
      </c>
      <c r="K5" s="1153">
        <f>J5-C5</f>
        <v>-3.5007263988395543E-3</v>
      </c>
      <c r="L5" t="s">
        <v>46</v>
      </c>
      <c r="M5">
        <v>0.29935205183585312</v>
      </c>
      <c r="N5">
        <v>0.30050212437234453</v>
      </c>
      <c r="O5">
        <v>0.30531295487627363</v>
      </c>
      <c r="P5">
        <v>0.3040830945558739</v>
      </c>
      <c r="Q5">
        <v>0.30218617771509165</v>
      </c>
      <c r="R5">
        <v>0.30694842406876793</v>
      </c>
      <c r="S5">
        <v>0.30880792359391579</v>
      </c>
      <c r="T5">
        <v>0.29986385296119811</v>
      </c>
      <c r="V5" t="s">
        <v>46</v>
      </c>
      <c r="W5">
        <v>0.29935205183585312</v>
      </c>
      <c r="X5">
        <v>0.30050212437234453</v>
      </c>
      <c r="Y5">
        <v>0.30531295487627363</v>
      </c>
      <c r="Z5">
        <v>0.3040830945558739</v>
      </c>
      <c r="AA5">
        <v>0.30218617771509165</v>
      </c>
      <c r="AB5">
        <v>0.30694842406876793</v>
      </c>
      <c r="AC5">
        <v>0.30880792359391579</v>
      </c>
      <c r="AD5">
        <v>0.29986385296119811</v>
      </c>
    </row>
    <row r="6" spans="1:30" ht="18" customHeight="1">
      <c r="B6" s="1150" t="s">
        <v>32</v>
      </c>
      <c r="C6" s="1141">
        <f>Table!D50</f>
        <v>0.17891816920943135</v>
      </c>
      <c r="D6" s="1141">
        <f>Table!O50</f>
        <v>0.18797091580080399</v>
      </c>
      <c r="E6" s="1141">
        <f>Table!U50</f>
        <v>0.18629749308327528</v>
      </c>
      <c r="F6" s="1141">
        <f>Table!V50</f>
        <v>0.18488916640649392</v>
      </c>
      <c r="G6" s="1141">
        <f>Table!W50</f>
        <v>0.18404229161544139</v>
      </c>
      <c r="H6" s="1141">
        <f>Table!X50</f>
        <v>0.1855141432996246</v>
      </c>
      <c r="I6" s="1141">
        <f>Table!Y50</f>
        <v>0.18457255819582846</v>
      </c>
      <c r="J6" s="1143">
        <f>Table!Z50</f>
        <v>0.1829246571275901</v>
      </c>
      <c r="K6" s="1153">
        <f t="shared" ref="K6:K25" si="0">J6-C6</f>
        <v>4.0064879181587465E-3</v>
      </c>
      <c r="L6" t="s">
        <v>34</v>
      </c>
      <c r="M6">
        <v>0.29074410163339381</v>
      </c>
      <c r="N6">
        <v>0.29888769285970579</v>
      </c>
      <c r="O6">
        <v>0.28042509427494</v>
      </c>
      <c r="P6">
        <v>0.27819041188386223</v>
      </c>
      <c r="Q6">
        <v>0.27629826897470039</v>
      </c>
      <c r="R6">
        <v>0.28037697744867046</v>
      </c>
      <c r="S6">
        <v>0.28068443566962814</v>
      </c>
      <c r="T6">
        <v>0.27405063291139242</v>
      </c>
      <c r="V6" t="s">
        <v>34</v>
      </c>
      <c r="W6">
        <v>0.29074410163339381</v>
      </c>
      <c r="X6">
        <v>0.29888769285970579</v>
      </c>
      <c r="Y6">
        <v>0.28042509427494</v>
      </c>
      <c r="Z6">
        <v>0.27819041188386223</v>
      </c>
      <c r="AA6">
        <v>0.27629826897470039</v>
      </c>
      <c r="AB6">
        <v>0.28037697744867046</v>
      </c>
      <c r="AC6">
        <v>0.28068443566962814</v>
      </c>
      <c r="AD6">
        <v>0.27405063291139242</v>
      </c>
    </row>
    <row r="7" spans="1:30" ht="18" customHeight="1">
      <c r="B7" s="1150" t="s">
        <v>33</v>
      </c>
      <c r="C7" s="1141">
        <f>Table!D51</f>
        <v>0.17040543321671126</v>
      </c>
      <c r="D7" s="1141">
        <f>Table!O51</f>
        <v>0.16275834658187599</v>
      </c>
      <c r="E7" s="1141">
        <f>Table!U51</f>
        <v>0.16421291053227632</v>
      </c>
      <c r="F7" s="1141">
        <f>Table!V51</f>
        <v>0.16756857622690802</v>
      </c>
      <c r="G7" s="1141">
        <f>Table!W51</f>
        <v>0.16987478975892356</v>
      </c>
      <c r="H7" s="1141">
        <f>Table!X51</f>
        <v>0.17543524009948344</v>
      </c>
      <c r="I7" s="1141">
        <f>Table!Y51</f>
        <v>0.17768516764538739</v>
      </c>
      <c r="J7" s="1143">
        <f>Table!Z51</f>
        <v>0.17776111006937934</v>
      </c>
      <c r="K7" s="1153">
        <f t="shared" si="0"/>
        <v>7.3556768526680805E-3</v>
      </c>
      <c r="L7" s="1074" t="s">
        <v>36</v>
      </c>
      <c r="M7" s="1074">
        <v>0.25358726845812679</v>
      </c>
      <c r="N7" s="1074">
        <v>0.24870486811405071</v>
      </c>
      <c r="O7" s="1074">
        <v>0.24339496722019391</v>
      </c>
      <c r="P7" s="1074">
        <v>0.24276859504132231</v>
      </c>
      <c r="Q7" s="1074">
        <v>0.24218543795482825</v>
      </c>
      <c r="R7" s="1074">
        <v>0.25077220077220075</v>
      </c>
      <c r="S7" s="1074">
        <v>0.25195305128882517</v>
      </c>
      <c r="T7" s="1074">
        <v>0.24876039084147583</v>
      </c>
      <c r="V7" s="1074" t="s">
        <v>36</v>
      </c>
      <c r="W7" s="1074">
        <v>0.25358726845812679</v>
      </c>
      <c r="X7" s="1074">
        <v>0.24870486811405071</v>
      </c>
      <c r="Y7" s="1074">
        <v>0.24339496722019391</v>
      </c>
      <c r="Z7" s="1074">
        <v>0.24276859504132231</v>
      </c>
      <c r="AA7" s="1074">
        <v>0.24218543795482825</v>
      </c>
      <c r="AB7" s="1074">
        <v>0.25077220077220075</v>
      </c>
      <c r="AC7" s="1074">
        <v>0.25195305128882517</v>
      </c>
      <c r="AD7" s="1074">
        <v>0.24876039084147583</v>
      </c>
    </row>
    <row r="8" spans="1:30" ht="18" customHeight="1">
      <c r="B8" s="1150" t="s">
        <v>34</v>
      </c>
      <c r="C8" s="1141">
        <f>Table!D52</f>
        <v>0.29074410163339381</v>
      </c>
      <c r="D8" s="1141">
        <f>Table!O52</f>
        <v>0.29888769285970579</v>
      </c>
      <c r="E8" s="1141">
        <f>Table!U52</f>
        <v>0.28042509427494</v>
      </c>
      <c r="F8" s="1141">
        <f>Table!V52</f>
        <v>0.27819041188386223</v>
      </c>
      <c r="G8" s="1141">
        <f>Table!W52</f>
        <v>0.27629826897470039</v>
      </c>
      <c r="H8" s="1141">
        <f>Table!X52</f>
        <v>0.28037697744867046</v>
      </c>
      <c r="I8" s="1141">
        <f>Table!Y52</f>
        <v>0.28068443566962814</v>
      </c>
      <c r="J8" s="1143">
        <f>Table!Z52</f>
        <v>0.27405063291139242</v>
      </c>
      <c r="K8" s="1153">
        <f t="shared" si="0"/>
        <v>-1.6693468722001392E-2</v>
      </c>
      <c r="L8" t="s">
        <v>35</v>
      </c>
      <c r="M8">
        <v>0.19853066803348712</v>
      </c>
      <c r="N8">
        <v>0.2263698630136986</v>
      </c>
      <c r="O8">
        <v>0.21075604053000777</v>
      </c>
      <c r="P8">
        <v>0.21377818968180415</v>
      </c>
      <c r="Q8">
        <v>0.21995118974984745</v>
      </c>
      <c r="R8">
        <v>0.22730835554162096</v>
      </c>
      <c r="S8">
        <v>0.23434564809016906</v>
      </c>
      <c r="T8">
        <v>0.23469540487950907</v>
      </c>
      <c r="V8" t="s">
        <v>44</v>
      </c>
      <c r="W8">
        <v>0.24272648973231309</v>
      </c>
      <c r="X8">
        <v>0.25679871477767091</v>
      </c>
      <c r="Y8">
        <v>0.22725660344170501</v>
      </c>
      <c r="Z8">
        <v>0.22467726636514013</v>
      </c>
      <c r="AA8">
        <v>0.22332779070737527</v>
      </c>
      <c r="AB8">
        <v>0.22655973771334897</v>
      </c>
      <c r="AC8">
        <v>0.22651997850881464</v>
      </c>
      <c r="AD8">
        <v>0.21588362200795475</v>
      </c>
    </row>
    <row r="9" spans="1:30" ht="18" customHeight="1">
      <c r="B9" s="1150" t="s">
        <v>35</v>
      </c>
      <c r="C9" s="1141">
        <f>Table!D53</f>
        <v>0.19853066803348712</v>
      </c>
      <c r="D9" s="1141">
        <f>Table!O53</f>
        <v>0.2263698630136986</v>
      </c>
      <c r="E9" s="1141">
        <f>Table!U53</f>
        <v>0.21075604053000777</v>
      </c>
      <c r="F9" s="1141">
        <f>Table!V53</f>
        <v>0.21377818968180415</v>
      </c>
      <c r="G9" s="1141">
        <f>Table!W53</f>
        <v>0.21995118974984745</v>
      </c>
      <c r="H9" s="1141">
        <f>Table!X53</f>
        <v>0.22730835554162096</v>
      </c>
      <c r="I9" s="1141">
        <f>Table!Y53</f>
        <v>0.23434564809016906</v>
      </c>
      <c r="J9" s="1143">
        <f>Table!Z53</f>
        <v>0.23469540487950907</v>
      </c>
      <c r="K9" s="1153">
        <f t="shared" si="0"/>
        <v>3.616473684602195E-2</v>
      </c>
      <c r="L9" t="s">
        <v>44</v>
      </c>
      <c r="M9">
        <v>0.24272648973231309</v>
      </c>
      <c r="N9">
        <v>0.25679871477767091</v>
      </c>
      <c r="O9">
        <v>0.22725660344170501</v>
      </c>
      <c r="P9">
        <v>0.22467726636514013</v>
      </c>
      <c r="Q9">
        <v>0.22332779070737527</v>
      </c>
      <c r="R9">
        <v>0.22655973771334897</v>
      </c>
      <c r="S9">
        <v>0.22651997850881464</v>
      </c>
      <c r="T9">
        <v>0.21588362200795475</v>
      </c>
      <c r="V9" t="s">
        <v>41</v>
      </c>
      <c r="W9">
        <v>0.23579823742880437</v>
      </c>
      <c r="X9">
        <v>0.22165633840450921</v>
      </c>
      <c r="Y9">
        <v>0.19600929812817056</v>
      </c>
      <c r="Z9">
        <v>0.20023717683541525</v>
      </c>
      <c r="AA9">
        <v>0.19918981381607906</v>
      </c>
      <c r="AB9">
        <v>0.20864454277366673</v>
      </c>
      <c r="AC9">
        <v>0.21337856912515568</v>
      </c>
      <c r="AD9">
        <v>0.20094770590129479</v>
      </c>
    </row>
    <row r="10" spans="1:30" ht="18" customHeight="1">
      <c r="B10" s="1151" t="s">
        <v>36</v>
      </c>
      <c r="C10" s="1142">
        <f>Table!D54</f>
        <v>0.25358726845812679</v>
      </c>
      <c r="D10" s="1142">
        <f>Table!O54</f>
        <v>0.24870486811405071</v>
      </c>
      <c r="E10" s="1142">
        <f>Table!U54</f>
        <v>0.24339496722019391</v>
      </c>
      <c r="F10" s="1142">
        <f>Table!V54</f>
        <v>0.24276859504132231</v>
      </c>
      <c r="G10" s="1142">
        <f>Table!W54</f>
        <v>0.24218543795482825</v>
      </c>
      <c r="H10" s="1142">
        <f>Table!X54</f>
        <v>0.25077220077220075</v>
      </c>
      <c r="I10" s="1142">
        <f>Table!Y54</f>
        <v>0.25195305128882517</v>
      </c>
      <c r="J10" s="1144">
        <f>Table!Z54</f>
        <v>0.24876039084147583</v>
      </c>
      <c r="K10" s="1153">
        <f t="shared" si="0"/>
        <v>-4.8268776166509597E-3</v>
      </c>
      <c r="L10" s="1070" t="s">
        <v>37</v>
      </c>
      <c r="M10" s="1070">
        <v>0.22970027247956404</v>
      </c>
      <c r="N10" s="1070">
        <v>0.22551185741640889</v>
      </c>
      <c r="O10" s="1070">
        <v>0.22202018041145222</v>
      </c>
      <c r="P10" s="1070">
        <v>0.21900593052809941</v>
      </c>
      <c r="Q10" s="1070">
        <v>0.21662828832600656</v>
      </c>
      <c r="R10" s="1070">
        <v>0.21703613196020247</v>
      </c>
      <c r="S10" s="1070">
        <v>0.21360775642116006</v>
      </c>
      <c r="T10" s="1070">
        <v>0.20898249343919212</v>
      </c>
      <c r="V10" s="1070" t="s">
        <v>37</v>
      </c>
      <c r="W10" s="1070">
        <v>0.22970027247956404</v>
      </c>
      <c r="X10" s="1070">
        <v>0.22551185741640889</v>
      </c>
      <c r="Y10" s="1070">
        <v>0.22202018041145222</v>
      </c>
      <c r="Z10" s="1070">
        <v>0.21900593052809941</v>
      </c>
      <c r="AA10" s="1070">
        <v>0.21662828832600656</v>
      </c>
      <c r="AB10" s="1070">
        <v>0.21703613196020247</v>
      </c>
      <c r="AC10" s="1070">
        <v>0.21360775642116006</v>
      </c>
      <c r="AD10" s="1070">
        <v>0.20898249343919212</v>
      </c>
    </row>
    <row r="11" spans="1:30" s="1070" customFormat="1" ht="18" customHeight="1">
      <c r="A11" s="1073"/>
      <c r="B11" s="1156" t="s">
        <v>37</v>
      </c>
      <c r="C11" s="1157">
        <f>Table!D55</f>
        <v>0.22970027247956404</v>
      </c>
      <c r="D11" s="1157">
        <f>Table!O55</f>
        <v>0.22551185741640889</v>
      </c>
      <c r="E11" s="1157">
        <f>Table!U55</f>
        <v>0.22202018041145222</v>
      </c>
      <c r="F11" s="1157">
        <f>Table!V55</f>
        <v>0.21900593052809941</v>
      </c>
      <c r="G11" s="1157">
        <f>Table!W55</f>
        <v>0.21662828832600656</v>
      </c>
      <c r="H11" s="1157">
        <f>Table!X55</f>
        <v>0.21703613196020247</v>
      </c>
      <c r="I11" s="1157">
        <f>Table!Y55</f>
        <v>0.21360775642116006</v>
      </c>
      <c r="J11" s="1158">
        <f>Table!Z55</f>
        <v>0.20898249343919212</v>
      </c>
      <c r="K11" s="1153">
        <f t="shared" si="0"/>
        <v>-2.071777904037192E-2</v>
      </c>
      <c r="L11" t="s">
        <v>40</v>
      </c>
      <c r="M11">
        <v>0.18714735446152456</v>
      </c>
      <c r="N11">
        <v>0.21441699577547582</v>
      </c>
      <c r="O11">
        <v>0.19637976432596915</v>
      </c>
      <c r="P11">
        <v>0.19685738535939298</v>
      </c>
      <c r="Q11">
        <v>0.19990626059876207</v>
      </c>
      <c r="R11">
        <v>0.20571512194558919</v>
      </c>
      <c r="S11">
        <v>0.2048686241263222</v>
      </c>
      <c r="T11">
        <v>0.20643966965447691</v>
      </c>
      <c r="U11" s="1074"/>
      <c r="V11" t="s">
        <v>48</v>
      </c>
      <c r="W11">
        <v>0.22415806025933799</v>
      </c>
      <c r="X11">
        <v>0.1978795578344193</v>
      </c>
      <c r="Y11">
        <v>0.18862846168373062</v>
      </c>
      <c r="Z11">
        <v>0.18648441135219526</v>
      </c>
      <c r="AA11">
        <v>0.18702881984631051</v>
      </c>
      <c r="AB11">
        <v>0.19196647034059031</v>
      </c>
      <c r="AC11">
        <v>0.19316402794327156</v>
      </c>
      <c r="AD11">
        <v>0.19199092653268224</v>
      </c>
    </row>
    <row r="12" spans="1:30" ht="18" customHeight="1">
      <c r="B12" s="1151" t="s">
        <v>38</v>
      </c>
      <c r="C12" s="1142">
        <f>Table!D56</f>
        <v>0.12349909945967581</v>
      </c>
      <c r="D12" s="1142">
        <f>Table!O56</f>
        <v>0.11448159730574933</v>
      </c>
      <c r="E12" s="1142">
        <f>Table!U56</f>
        <v>0.10973131632422668</v>
      </c>
      <c r="F12" s="1142">
        <f>Table!V56</f>
        <v>0.10987566290832924</v>
      </c>
      <c r="G12" s="1142">
        <f>Table!W56</f>
        <v>0.11070632134419642</v>
      </c>
      <c r="H12" s="1142">
        <f>Table!X56</f>
        <v>0.11312992038429036</v>
      </c>
      <c r="I12" s="1142">
        <f>Table!Y56</f>
        <v>0.11570816593789537</v>
      </c>
      <c r="J12" s="1144">
        <f>Table!Z56</f>
        <v>0.11137383689107827</v>
      </c>
      <c r="K12" s="1153">
        <f t="shared" si="0"/>
        <v>-1.2125262568597542E-2</v>
      </c>
      <c r="L12" t="s">
        <v>41</v>
      </c>
      <c r="M12">
        <v>0.23579823742880437</v>
      </c>
      <c r="N12">
        <v>0.22165633840450921</v>
      </c>
      <c r="O12">
        <v>0.19600929812817056</v>
      </c>
      <c r="P12">
        <v>0.20023717683541525</v>
      </c>
      <c r="Q12">
        <v>0.19918981381607906</v>
      </c>
      <c r="R12">
        <v>0.20864454277366673</v>
      </c>
      <c r="S12">
        <v>0.21337856912515568</v>
      </c>
      <c r="T12">
        <v>0.20094770590129479</v>
      </c>
      <c r="V12" t="s">
        <v>43</v>
      </c>
      <c r="W12">
        <v>0.21044984886671689</v>
      </c>
      <c r="X12">
        <v>0.21589819474599492</v>
      </c>
      <c r="Y12">
        <v>0.19675705936662657</v>
      </c>
      <c r="Z12">
        <v>0.19659131363474544</v>
      </c>
      <c r="AA12">
        <v>0.19095935657580695</v>
      </c>
      <c r="AB12">
        <v>0.19854486537711985</v>
      </c>
      <c r="AC12">
        <v>0.19962579286794824</v>
      </c>
      <c r="AD12">
        <v>0.19493349285042624</v>
      </c>
    </row>
    <row r="13" spans="1:30" ht="18" customHeight="1">
      <c r="B13" s="1151" t="s">
        <v>70</v>
      </c>
      <c r="C13" s="1142">
        <f>C12*9.6/8.3</f>
        <v>0.14284233190516718</v>
      </c>
      <c r="D13" s="1142">
        <f t="shared" ref="D13" si="1">D12*9.6/8.3</f>
        <v>0.13241244989580644</v>
      </c>
      <c r="E13" s="1142">
        <f t="shared" ref="E13" si="2">E12*9.6/8.3</f>
        <v>0.12691814900151518</v>
      </c>
      <c r="F13" s="1142">
        <f t="shared" ref="F13" si="3">F12*9.6/8.3</f>
        <v>0.12708510408674226</v>
      </c>
      <c r="G13" s="1142">
        <f t="shared" ref="G13" si="4">G12*9.6/8.3</f>
        <v>0.12804586565111872</v>
      </c>
      <c r="H13" s="1142">
        <f t="shared" ref="H13" si="5">H12*9.6/8.3</f>
        <v>0.13084906454086595</v>
      </c>
      <c r="I13" s="1142">
        <f t="shared" ref="I13" si="6">I12*9.6/8.3</f>
        <v>0.13383113168720426</v>
      </c>
      <c r="J13" s="1144">
        <f t="shared" ref="J13" si="7">J12*9.6/8.3</f>
        <v>0.12881793182582546</v>
      </c>
      <c r="K13" s="1153">
        <f t="shared" si="0"/>
        <v>-1.402440007934172E-2</v>
      </c>
      <c r="L13" t="s">
        <v>43</v>
      </c>
      <c r="M13">
        <v>0.21044984886671689</v>
      </c>
      <c r="N13">
        <v>0.21589819474599492</v>
      </c>
      <c r="O13">
        <v>0.19675705936662657</v>
      </c>
      <c r="P13">
        <v>0.19659131363474544</v>
      </c>
      <c r="Q13">
        <v>0.19095935657580695</v>
      </c>
      <c r="R13">
        <v>0.19854486537711985</v>
      </c>
      <c r="S13">
        <v>0.19962579286794824</v>
      </c>
      <c r="T13">
        <v>0.19493349285042624</v>
      </c>
      <c r="V13" t="s">
        <v>35</v>
      </c>
      <c r="W13">
        <v>0.19853066803348712</v>
      </c>
      <c r="X13">
        <v>0.2263698630136986</v>
      </c>
      <c r="Y13">
        <v>0.21075604053000777</v>
      </c>
      <c r="Z13">
        <v>0.21377818968180415</v>
      </c>
      <c r="AA13">
        <v>0.21995118974984745</v>
      </c>
      <c r="AB13">
        <v>0.22730835554162096</v>
      </c>
      <c r="AC13">
        <v>0.23434564809016906</v>
      </c>
      <c r="AD13">
        <v>0.23469540487950907</v>
      </c>
    </row>
    <row r="14" spans="1:30" ht="18" customHeight="1">
      <c r="B14" s="1151" t="s">
        <v>39</v>
      </c>
      <c r="C14" s="1142">
        <f>Table!D57</f>
        <v>0.16683308990369805</v>
      </c>
      <c r="D14" s="1142">
        <f>Table!O57</f>
        <v>0.18348032479367443</v>
      </c>
      <c r="E14" s="1142">
        <f>Table!U57</f>
        <v>0.16584323353409222</v>
      </c>
      <c r="F14" s="1142">
        <f>Table!V57</f>
        <v>0.16121968611354343</v>
      </c>
      <c r="G14" s="1142">
        <f>Table!W57</f>
        <v>0.16027968272433499</v>
      </c>
      <c r="H14" s="1142">
        <f>Table!X57</f>
        <v>0.16677221491928151</v>
      </c>
      <c r="I14" s="1142">
        <f>Table!Y57</f>
        <v>0.16000073167338019</v>
      </c>
      <c r="J14" s="1144">
        <f>Table!Z57</f>
        <v>0.15647103581760954</v>
      </c>
      <c r="K14" s="1153">
        <f t="shared" si="0"/>
        <v>-1.0362054086088507E-2</v>
      </c>
      <c r="L14" t="s">
        <v>48</v>
      </c>
      <c r="M14">
        <v>0.22415806025933799</v>
      </c>
      <c r="N14">
        <v>0.1978795578344193</v>
      </c>
      <c r="O14">
        <v>0.18862846168373062</v>
      </c>
      <c r="P14">
        <v>0.18648441135219526</v>
      </c>
      <c r="Q14">
        <v>0.18702881984631051</v>
      </c>
      <c r="R14">
        <v>0.19196647034059031</v>
      </c>
      <c r="S14">
        <v>0.19316402794327156</v>
      </c>
      <c r="T14">
        <v>0.19199092653268224</v>
      </c>
      <c r="V14" t="s">
        <v>40</v>
      </c>
      <c r="W14">
        <v>0.18714735446152456</v>
      </c>
      <c r="X14">
        <v>0.21441699577547582</v>
      </c>
      <c r="Y14">
        <v>0.19637976432596915</v>
      </c>
      <c r="Z14">
        <v>0.19685738535939298</v>
      </c>
      <c r="AA14">
        <v>0.19990626059876207</v>
      </c>
      <c r="AB14">
        <v>0.20571512194558919</v>
      </c>
      <c r="AC14">
        <v>0.2048686241263222</v>
      </c>
      <c r="AD14">
        <v>0.20643966965447691</v>
      </c>
    </row>
    <row r="15" spans="1:30" ht="18" customHeight="1">
      <c r="B15" s="1151" t="s">
        <v>40</v>
      </c>
      <c r="C15" s="1142">
        <f>Table!D58</f>
        <v>0.18714735446152456</v>
      </c>
      <c r="D15" s="1142">
        <f>Table!O58</f>
        <v>0.21441699577547582</v>
      </c>
      <c r="E15" s="1142">
        <f>Table!U58</f>
        <v>0.19637976432596915</v>
      </c>
      <c r="F15" s="1142">
        <f>Table!V58</f>
        <v>0.19685738535939298</v>
      </c>
      <c r="G15" s="1142">
        <f>Table!W58</f>
        <v>0.19990626059876207</v>
      </c>
      <c r="H15" s="1142">
        <f>Table!X58</f>
        <v>0.20571512194558919</v>
      </c>
      <c r="I15" s="1142">
        <f>Table!Y58</f>
        <v>0.2048686241263222</v>
      </c>
      <c r="J15" s="1144">
        <f>Table!Z58</f>
        <v>0.20643966965447691</v>
      </c>
      <c r="K15" s="1153">
        <f t="shared" si="0"/>
        <v>1.9292315192952353E-2</v>
      </c>
      <c r="L15" t="s">
        <v>32</v>
      </c>
      <c r="M15">
        <v>0.17891816920943135</v>
      </c>
      <c r="N15">
        <v>0.18797091580080399</v>
      </c>
      <c r="O15">
        <v>0.18629749308327528</v>
      </c>
      <c r="P15">
        <v>0.18488916640649392</v>
      </c>
      <c r="Q15">
        <v>0.18404229161544139</v>
      </c>
      <c r="R15">
        <v>0.1855141432996246</v>
      </c>
      <c r="S15">
        <v>0.18457255819582846</v>
      </c>
      <c r="T15">
        <v>0.1829246571275901</v>
      </c>
      <c r="V15" t="s">
        <v>50</v>
      </c>
      <c r="W15">
        <v>0.18669523383914605</v>
      </c>
      <c r="X15">
        <v>0.19036926906200818</v>
      </c>
      <c r="Y15">
        <v>0.16066664649626</v>
      </c>
      <c r="Z15">
        <v>0.15957233504568186</v>
      </c>
      <c r="AA15">
        <v>0.15981296912279877</v>
      </c>
      <c r="AB15">
        <v>0.16407935103817411</v>
      </c>
      <c r="AC15">
        <v>0.16897496779030391</v>
      </c>
      <c r="AD15">
        <v>0.16911059123345917</v>
      </c>
    </row>
    <row r="16" spans="1:30" ht="18" customHeight="1">
      <c r="B16" s="1151" t="s">
        <v>41</v>
      </c>
      <c r="C16" s="1141">
        <f>Table!D59</f>
        <v>0.23579823742880437</v>
      </c>
      <c r="D16" s="1141">
        <f>Table!O59</f>
        <v>0.22165633840450921</v>
      </c>
      <c r="E16" s="1141">
        <f>Table!U59</f>
        <v>0.19600929812817056</v>
      </c>
      <c r="F16" s="1141">
        <f>Table!V59</f>
        <v>0.20023717683541525</v>
      </c>
      <c r="G16" s="1141">
        <f>Table!W59</f>
        <v>0.19918981381607906</v>
      </c>
      <c r="H16" s="1141">
        <f>Table!X59</f>
        <v>0.20864454277366673</v>
      </c>
      <c r="I16" s="1141">
        <f>Table!Y59</f>
        <v>0.21337856912515568</v>
      </c>
      <c r="J16" s="1143">
        <f>Table!Z59</f>
        <v>0.20094770590129479</v>
      </c>
      <c r="K16" s="1153">
        <f t="shared" si="0"/>
        <v>-3.4850531527509582E-2</v>
      </c>
      <c r="L16" t="s">
        <v>33</v>
      </c>
      <c r="M16">
        <v>0.17040543321671126</v>
      </c>
      <c r="N16">
        <v>0.16275834658187599</v>
      </c>
      <c r="O16">
        <v>0.16421291053227632</v>
      </c>
      <c r="P16">
        <v>0.16756857622690802</v>
      </c>
      <c r="Q16">
        <v>0.16987478975892356</v>
      </c>
      <c r="R16">
        <v>0.17543524009948344</v>
      </c>
      <c r="S16">
        <v>0.17768516764538739</v>
      </c>
      <c r="T16">
        <v>0.17776111006937934</v>
      </c>
      <c r="V16" t="s">
        <v>32</v>
      </c>
      <c r="W16">
        <v>0.17891816920943135</v>
      </c>
      <c r="X16">
        <v>0.18797091580080399</v>
      </c>
      <c r="Y16">
        <v>0.18629749308327528</v>
      </c>
      <c r="Z16">
        <v>0.18488916640649392</v>
      </c>
      <c r="AA16">
        <v>0.18404229161544139</v>
      </c>
      <c r="AB16">
        <v>0.1855141432996246</v>
      </c>
      <c r="AC16">
        <v>0.18457255819582846</v>
      </c>
      <c r="AD16">
        <v>0.1829246571275901</v>
      </c>
    </row>
    <row r="17" spans="2:30" ht="18" customHeight="1">
      <c r="B17" s="1151" t="s">
        <v>42</v>
      </c>
      <c r="C17" s="1141">
        <f>Table!D60</f>
        <v>0.16009365176101262</v>
      </c>
      <c r="D17" s="1141">
        <f>Table!O60</f>
        <v>0.14246602012630658</v>
      </c>
      <c r="E17" s="1141">
        <f>Table!U60</f>
        <v>0.13533246728252504</v>
      </c>
      <c r="F17" s="1141">
        <f>Table!V60</f>
        <v>0.13455981582916568</v>
      </c>
      <c r="G17" s="1141">
        <f>Table!W60</f>
        <v>0.13441950372795772</v>
      </c>
      <c r="H17" s="1141">
        <f>Table!X60</f>
        <v>0.13647548741245505</v>
      </c>
      <c r="I17" s="1141">
        <f>Table!Y60</f>
        <v>0.13810861049725962</v>
      </c>
      <c r="J17" s="1143">
        <f>Table!Z60</f>
        <v>0.13714325964710442</v>
      </c>
      <c r="K17" s="1153">
        <f t="shared" si="0"/>
        <v>-2.2950392113908202E-2</v>
      </c>
      <c r="L17" t="s">
        <v>50</v>
      </c>
      <c r="M17">
        <v>0.18669523383914605</v>
      </c>
      <c r="N17">
        <v>0.19036926906200818</v>
      </c>
      <c r="O17">
        <v>0.16066664649626</v>
      </c>
      <c r="P17">
        <v>0.15957233504568186</v>
      </c>
      <c r="Q17">
        <v>0.15981296912279877</v>
      </c>
      <c r="R17">
        <v>0.16407935103817411</v>
      </c>
      <c r="S17">
        <v>0.16897496779030391</v>
      </c>
      <c r="T17">
        <v>0.16911059123345917</v>
      </c>
      <c r="V17" t="s">
        <v>33</v>
      </c>
      <c r="W17">
        <v>0.17040543321671126</v>
      </c>
      <c r="X17">
        <v>0.16275834658187599</v>
      </c>
      <c r="Y17">
        <v>0.16421291053227632</v>
      </c>
      <c r="Z17">
        <v>0.16756857622690802</v>
      </c>
      <c r="AA17">
        <v>0.16987478975892356</v>
      </c>
      <c r="AB17">
        <v>0.17543524009948344</v>
      </c>
      <c r="AC17">
        <v>0.17768516764538739</v>
      </c>
      <c r="AD17">
        <v>0.17776111006937934</v>
      </c>
    </row>
    <row r="18" spans="2:30" ht="18" customHeight="1">
      <c r="B18" s="1151" t="s">
        <v>43</v>
      </c>
      <c r="C18" s="1141">
        <f>Table!D61</f>
        <v>0.21044984886671689</v>
      </c>
      <c r="D18" s="1141">
        <f>Table!O61</f>
        <v>0.21589819474599492</v>
      </c>
      <c r="E18" s="1141">
        <f>Table!U61</f>
        <v>0.19675705936662657</v>
      </c>
      <c r="F18" s="1141">
        <f>Table!V61</f>
        <v>0.19659131363474544</v>
      </c>
      <c r="G18" s="1141">
        <f>Table!W61</f>
        <v>0.19095935657580695</v>
      </c>
      <c r="H18" s="1141">
        <f>Table!X61</f>
        <v>0.19854486537711985</v>
      </c>
      <c r="I18" s="1141">
        <f>Table!Y61</f>
        <v>0.19962579286794824</v>
      </c>
      <c r="J18" s="1143">
        <f>Table!Z61</f>
        <v>0.19493349285042624</v>
      </c>
      <c r="K18" s="1153">
        <f t="shared" si="0"/>
        <v>-1.5516356016290644E-2</v>
      </c>
      <c r="L18" t="s">
        <v>49</v>
      </c>
      <c r="M18">
        <v>0.14758024931592806</v>
      </c>
      <c r="N18">
        <v>0.17493280463832742</v>
      </c>
      <c r="O18">
        <v>0.17143122781770703</v>
      </c>
      <c r="P18">
        <v>0.16949869769346282</v>
      </c>
      <c r="Q18">
        <v>0.16760048464818536</v>
      </c>
      <c r="R18">
        <v>0.17123553480650322</v>
      </c>
      <c r="S18">
        <v>0.17185970062419076</v>
      </c>
      <c r="T18">
        <v>0.16860903940083458</v>
      </c>
      <c r="V18" t="s">
        <v>30</v>
      </c>
      <c r="W18">
        <v>0.16922135291926124</v>
      </c>
      <c r="X18">
        <v>0.16898364906720451</v>
      </c>
      <c r="Y18">
        <v>0.16872781533313738</v>
      </c>
      <c r="Z18">
        <v>0.16751821574551271</v>
      </c>
      <c r="AA18">
        <v>0.16602969601124581</v>
      </c>
      <c r="AB18">
        <v>0.17061569039058488</v>
      </c>
      <c r="AC18">
        <v>0.1687973381200473</v>
      </c>
      <c r="AD18">
        <v>0.16572062652042169</v>
      </c>
    </row>
    <row r="19" spans="2:30" ht="18" customHeight="1">
      <c r="B19" s="1151" t="s">
        <v>44</v>
      </c>
      <c r="C19" s="1141">
        <f>Table!D62</f>
        <v>0.24272648973231309</v>
      </c>
      <c r="D19" s="1141">
        <f>Table!O62</f>
        <v>0.25679871477767091</v>
      </c>
      <c r="E19" s="1141">
        <f>Table!U62</f>
        <v>0.22725660344170501</v>
      </c>
      <c r="F19" s="1141">
        <f>Table!V62</f>
        <v>0.22467726636514013</v>
      </c>
      <c r="G19" s="1141">
        <f>Table!W62</f>
        <v>0.22332779070737527</v>
      </c>
      <c r="H19" s="1141">
        <f>Table!X62</f>
        <v>0.22655973771334897</v>
      </c>
      <c r="I19" s="1141">
        <f>Table!Y62</f>
        <v>0.22651997850881464</v>
      </c>
      <c r="J19" s="1143">
        <f>Table!Z62</f>
        <v>0.21588362200795475</v>
      </c>
      <c r="K19" s="1153">
        <f t="shared" si="0"/>
        <v>-2.6842867724358344E-2</v>
      </c>
      <c r="L19" t="s">
        <v>30</v>
      </c>
      <c r="M19">
        <v>0.16922135291926124</v>
      </c>
      <c r="N19">
        <v>0.16898364906720451</v>
      </c>
      <c r="O19">
        <v>0.16872781533313738</v>
      </c>
      <c r="P19">
        <v>0.16751821574551271</v>
      </c>
      <c r="Q19">
        <v>0.16602969601124581</v>
      </c>
      <c r="R19">
        <v>0.17061569039058488</v>
      </c>
      <c r="S19">
        <v>0.1687973381200473</v>
      </c>
      <c r="T19">
        <v>0.16572062652042169</v>
      </c>
      <c r="V19" t="s">
        <v>39</v>
      </c>
      <c r="W19">
        <v>0.16683308990369805</v>
      </c>
      <c r="X19">
        <v>0.18348032479367443</v>
      </c>
      <c r="Y19">
        <v>0.16584323353409222</v>
      </c>
      <c r="Z19">
        <v>0.16121968611354343</v>
      </c>
      <c r="AA19">
        <v>0.16027968272433499</v>
      </c>
      <c r="AB19">
        <v>0.16677221491928151</v>
      </c>
      <c r="AC19">
        <v>0.16000073167338019</v>
      </c>
      <c r="AD19">
        <v>0.15647103581760954</v>
      </c>
    </row>
    <row r="20" spans="2:30" ht="18" customHeight="1">
      <c r="B20" s="1151" t="s">
        <v>45</v>
      </c>
      <c r="C20" s="1141">
        <f>Table!D63</f>
        <v>0.14053030303030303</v>
      </c>
      <c r="D20" s="1141">
        <f>Table!O63</f>
        <v>0.13690476190476189</v>
      </c>
      <c r="E20" s="1141">
        <f>Table!U63</f>
        <v>0.13396575659416937</v>
      </c>
      <c r="F20" s="1141">
        <f>Table!V63</f>
        <v>0.13625195443377261</v>
      </c>
      <c r="G20" s="1141">
        <f>Table!W63</f>
        <v>0.13749190589251026</v>
      </c>
      <c r="H20" s="1141">
        <f>Table!X63</f>
        <v>0.1431297709923664</v>
      </c>
      <c r="I20" s="1141">
        <f>Table!Y63</f>
        <v>0.1463615749330035</v>
      </c>
      <c r="J20" s="1143">
        <f>Table!Z63</f>
        <v>0.14718787395293179</v>
      </c>
      <c r="K20" s="1153">
        <f t="shared" si="0"/>
        <v>6.6575709226287527E-3</v>
      </c>
      <c r="L20" t="s">
        <v>39</v>
      </c>
      <c r="M20">
        <v>0.16683308990369805</v>
      </c>
      <c r="N20">
        <v>0.18348032479367443</v>
      </c>
      <c r="O20">
        <v>0.16584323353409222</v>
      </c>
      <c r="P20">
        <v>0.16121968611354343</v>
      </c>
      <c r="Q20">
        <v>0.16027968272433499</v>
      </c>
      <c r="R20">
        <v>0.16677221491928151</v>
      </c>
      <c r="S20">
        <v>0.16000073167338019</v>
      </c>
      <c r="T20">
        <v>0.15647103581760954</v>
      </c>
      <c r="V20" t="s">
        <v>42</v>
      </c>
      <c r="W20">
        <v>0.16009365176101262</v>
      </c>
      <c r="X20">
        <v>0.14246602012630658</v>
      </c>
      <c r="Y20">
        <v>0.13533246728252504</v>
      </c>
      <c r="Z20">
        <v>0.13455981582916568</v>
      </c>
      <c r="AA20">
        <v>0.13441950372795772</v>
      </c>
      <c r="AB20">
        <v>0.13647548741245505</v>
      </c>
      <c r="AC20">
        <v>0.13810861049725962</v>
      </c>
      <c r="AD20">
        <v>0.13714325964710442</v>
      </c>
    </row>
    <row r="21" spans="2:30" ht="18" customHeight="1">
      <c r="B21" s="1151" t="s">
        <v>46</v>
      </c>
      <c r="C21" s="1141">
        <f>Table!D64</f>
        <v>0.29935205183585312</v>
      </c>
      <c r="D21" s="1141">
        <f>Table!O64</f>
        <v>0.30050212437234453</v>
      </c>
      <c r="E21" s="1141">
        <f>Table!U64</f>
        <v>0.30531295487627363</v>
      </c>
      <c r="F21" s="1141">
        <f>Table!V64</f>
        <v>0.3040830945558739</v>
      </c>
      <c r="G21" s="1141">
        <f>Table!W64</f>
        <v>0.30218617771509165</v>
      </c>
      <c r="H21" s="1141">
        <f>Table!X64</f>
        <v>0.30694842406876793</v>
      </c>
      <c r="I21" s="1141">
        <f>Table!Y64</f>
        <v>0.30880792359391579</v>
      </c>
      <c r="J21" s="1143">
        <f>Table!Z64</f>
        <v>0.29986385296119811</v>
      </c>
      <c r="K21" s="1153">
        <f t="shared" si="0"/>
        <v>5.1180112534499056E-4</v>
      </c>
      <c r="L21" t="s">
        <v>47</v>
      </c>
      <c r="M21">
        <v>0.14365310745377549</v>
      </c>
      <c r="N21">
        <v>0.15030662523090005</v>
      </c>
      <c r="O21">
        <v>0.143222412066174</v>
      </c>
      <c r="P21">
        <v>0.14069234244706386</v>
      </c>
      <c r="Q21">
        <v>0.14187104376401688</v>
      </c>
      <c r="R21">
        <v>0.14886034432280931</v>
      </c>
      <c r="S21">
        <v>0.15266060802822087</v>
      </c>
      <c r="T21">
        <v>0.1503698784562732</v>
      </c>
      <c r="V21" t="s">
        <v>49</v>
      </c>
      <c r="W21">
        <v>0.14758024931592806</v>
      </c>
      <c r="X21">
        <v>0.17493280463832742</v>
      </c>
      <c r="Y21">
        <v>0.17143122781770703</v>
      </c>
      <c r="Z21">
        <v>0.16949869769346282</v>
      </c>
      <c r="AA21">
        <v>0.16760048464818536</v>
      </c>
      <c r="AB21">
        <v>0.17123553480650322</v>
      </c>
      <c r="AC21">
        <v>0.17185970062419076</v>
      </c>
      <c r="AD21">
        <v>0.16860903940083458</v>
      </c>
    </row>
    <row r="22" spans="2:30" ht="18" customHeight="1">
      <c r="B22" s="1151" t="s">
        <v>47</v>
      </c>
      <c r="C22" s="1141">
        <f>Table!D65</f>
        <v>0.14365310745377549</v>
      </c>
      <c r="D22" s="1141">
        <f>Table!O65</f>
        <v>0.15030662523090005</v>
      </c>
      <c r="E22" s="1141">
        <f>Table!U65</f>
        <v>0.143222412066174</v>
      </c>
      <c r="F22" s="1141">
        <f>Table!V65</f>
        <v>0.14069234244706386</v>
      </c>
      <c r="G22" s="1141">
        <f>Table!W65</f>
        <v>0.14187104376401688</v>
      </c>
      <c r="H22" s="1141">
        <f>Table!X65</f>
        <v>0.14886034432280931</v>
      </c>
      <c r="I22" s="1141">
        <f>Table!Y65</f>
        <v>0.15266060802822087</v>
      </c>
      <c r="J22" s="1143">
        <f>Table!Z65</f>
        <v>0.1503698784562732</v>
      </c>
      <c r="K22" s="1153">
        <f t="shared" si="0"/>
        <v>6.7167710024977068E-3</v>
      </c>
      <c r="L22" t="s">
        <v>45</v>
      </c>
      <c r="M22">
        <v>0.14053030303030303</v>
      </c>
      <c r="N22">
        <v>0.13690476190476189</v>
      </c>
      <c r="O22">
        <v>0.13396575659416937</v>
      </c>
      <c r="P22">
        <v>0.13625195443377261</v>
      </c>
      <c r="Q22">
        <v>0.13749190589251026</v>
      </c>
      <c r="R22">
        <v>0.1431297709923664</v>
      </c>
      <c r="S22">
        <v>0.1463615749330035</v>
      </c>
      <c r="T22">
        <v>0.14718787395293179</v>
      </c>
      <c r="V22" t="s">
        <v>47</v>
      </c>
      <c r="W22">
        <v>0.14365310745377549</v>
      </c>
      <c r="X22">
        <v>0.15030662523090005</v>
      </c>
      <c r="Y22">
        <v>0.143222412066174</v>
      </c>
      <c r="Z22">
        <v>0.14069234244706386</v>
      </c>
      <c r="AA22">
        <v>0.14187104376401688</v>
      </c>
      <c r="AB22">
        <v>0.14886034432280931</v>
      </c>
      <c r="AC22">
        <v>0.15266060802822087</v>
      </c>
      <c r="AD22">
        <v>0.1503698784562732</v>
      </c>
    </row>
    <row r="23" spans="2:30" ht="18" customHeight="1">
      <c r="B23" s="1151" t="s">
        <v>48</v>
      </c>
      <c r="C23" s="1141">
        <f>Table!D66</f>
        <v>0.22415806025933799</v>
      </c>
      <c r="D23" s="1141">
        <f>Table!O66</f>
        <v>0.1978795578344193</v>
      </c>
      <c r="E23" s="1141">
        <f>Table!U66</f>
        <v>0.18862846168373062</v>
      </c>
      <c r="F23" s="1141">
        <f>Table!V66</f>
        <v>0.18648441135219526</v>
      </c>
      <c r="G23" s="1141">
        <f>Table!W66</f>
        <v>0.18702881984631051</v>
      </c>
      <c r="H23" s="1141">
        <f>Table!X66</f>
        <v>0.19196647034059031</v>
      </c>
      <c r="I23" s="1141">
        <f>Table!Y66</f>
        <v>0.19316402794327156</v>
      </c>
      <c r="J23" s="1143">
        <f>Table!Z66</f>
        <v>0.19199092653268224</v>
      </c>
      <c r="K23" s="1153">
        <f t="shared" si="0"/>
        <v>-3.216713372665575E-2</v>
      </c>
      <c r="L23" t="s">
        <v>42</v>
      </c>
      <c r="M23">
        <v>0.16009365176101262</v>
      </c>
      <c r="N23">
        <v>0.14246602012630658</v>
      </c>
      <c r="O23">
        <v>0.13533246728252504</v>
      </c>
      <c r="P23">
        <v>0.13455981582916568</v>
      </c>
      <c r="Q23">
        <v>0.13441950372795772</v>
      </c>
      <c r="R23">
        <v>0.13647548741245505</v>
      </c>
      <c r="S23">
        <v>0.13810861049725962</v>
      </c>
      <c r="T23">
        <v>0.13714325964710442</v>
      </c>
      <c r="V23" t="s">
        <v>61</v>
      </c>
      <c r="W23">
        <v>0.14284233190516718</v>
      </c>
      <c r="X23">
        <v>0.13241244989580644</v>
      </c>
      <c r="Y23">
        <v>0.12691814900151518</v>
      </c>
      <c r="Z23">
        <v>0.12708510408674226</v>
      </c>
      <c r="AA23">
        <v>0.12804586565111872</v>
      </c>
      <c r="AB23">
        <v>0.13084906454086595</v>
      </c>
      <c r="AC23">
        <v>0.13383113168720426</v>
      </c>
      <c r="AD23">
        <v>0.12881793182582546</v>
      </c>
    </row>
    <row r="24" spans="2:30" ht="18" customHeight="1">
      <c r="B24" s="1151" t="s">
        <v>49</v>
      </c>
      <c r="C24" s="1141">
        <f>Table!D67</f>
        <v>0.14758024931592806</v>
      </c>
      <c r="D24" s="1141">
        <f>Table!O67</f>
        <v>0.17493280463832742</v>
      </c>
      <c r="E24" s="1141">
        <f>Table!U67</f>
        <v>0.17143122781770703</v>
      </c>
      <c r="F24" s="1141">
        <f>Table!V67</f>
        <v>0.16949869769346282</v>
      </c>
      <c r="G24" s="1141">
        <f>Table!W67</f>
        <v>0.16760048464818536</v>
      </c>
      <c r="H24" s="1141">
        <f>Table!X67</f>
        <v>0.17123553480650322</v>
      </c>
      <c r="I24" s="1141">
        <f>Table!Y67</f>
        <v>0.17185970062419076</v>
      </c>
      <c r="J24" s="1143">
        <f>Table!Z67</f>
        <v>0.16860903940083458</v>
      </c>
      <c r="K24" s="1092">
        <f t="shared" si="0"/>
        <v>2.1028790084906518E-2</v>
      </c>
      <c r="L24" t="s">
        <v>61</v>
      </c>
      <c r="M24">
        <v>0.14284233190516718</v>
      </c>
      <c r="N24">
        <v>0.13241244989580644</v>
      </c>
      <c r="O24">
        <v>0.12691814900151518</v>
      </c>
      <c r="P24">
        <v>0.12708510408674226</v>
      </c>
      <c r="Q24">
        <v>0.12804586565111872</v>
      </c>
      <c r="R24">
        <v>0.13084906454086595</v>
      </c>
      <c r="S24">
        <v>0.13383113168720426</v>
      </c>
      <c r="T24">
        <v>0.12881793182582546</v>
      </c>
      <c r="V24" t="s">
        <v>45</v>
      </c>
      <c r="W24">
        <v>0.14053030303030303</v>
      </c>
      <c r="X24">
        <v>0.13690476190476189</v>
      </c>
      <c r="Y24">
        <v>0.13396575659416937</v>
      </c>
      <c r="Z24">
        <v>0.13625195443377261</v>
      </c>
      <c r="AA24">
        <v>0.13749190589251026</v>
      </c>
      <c r="AB24">
        <v>0.1431297709923664</v>
      </c>
      <c r="AC24">
        <v>0.1463615749330035</v>
      </c>
      <c r="AD24">
        <v>0.14718787395293179</v>
      </c>
    </row>
    <row r="25" spans="2:30" ht="18" customHeight="1">
      <c r="B25" s="1152" t="s">
        <v>50</v>
      </c>
      <c r="C25" s="1154">
        <f>Table!D68</f>
        <v>0.18669523383914605</v>
      </c>
      <c r="D25" s="1154">
        <f>Table!O68</f>
        <v>0.19036926906200818</v>
      </c>
      <c r="E25" s="1154">
        <f>Table!U68</f>
        <v>0.16066664649626</v>
      </c>
      <c r="F25" s="1154">
        <f>Table!V68</f>
        <v>0.15957233504568186</v>
      </c>
      <c r="G25" s="1154">
        <f>Table!W68</f>
        <v>0.15981296912279877</v>
      </c>
      <c r="H25" s="1154">
        <f>Table!X68</f>
        <v>0.16407935103817411</v>
      </c>
      <c r="I25" s="1154">
        <f>Table!Y68</f>
        <v>0.16897496779030391</v>
      </c>
      <c r="J25" s="1155">
        <f>Table!Z68</f>
        <v>0.16911059123345917</v>
      </c>
      <c r="K25" s="1092">
        <f t="shared" si="0"/>
        <v>-1.7584642605686873E-2</v>
      </c>
      <c r="L25" t="s">
        <v>38</v>
      </c>
      <c r="M25">
        <v>0.12349909945967581</v>
      </c>
      <c r="N25">
        <v>0.11448159730574933</v>
      </c>
      <c r="O25">
        <v>0.10973131632422668</v>
      </c>
      <c r="P25">
        <v>0.10987566290832924</v>
      </c>
      <c r="Q25">
        <v>0.11070632134419642</v>
      </c>
      <c r="R25">
        <v>0.11312992038429036</v>
      </c>
      <c r="S25">
        <v>0.11570816593789537</v>
      </c>
      <c r="T25">
        <v>0.11137383689107827</v>
      </c>
      <c r="V25" t="s">
        <v>38</v>
      </c>
      <c r="W25">
        <v>0.12349909945967581</v>
      </c>
      <c r="X25">
        <v>0.11448159730574933</v>
      </c>
      <c r="Y25">
        <v>0.10973131632422668</v>
      </c>
      <c r="Z25">
        <v>0.10987566290832924</v>
      </c>
      <c r="AA25">
        <v>0.11070632134419642</v>
      </c>
      <c r="AB25">
        <v>0.11312992038429036</v>
      </c>
      <c r="AC25">
        <v>0.11570816593789537</v>
      </c>
      <c r="AD25">
        <v>0.11137383689107827</v>
      </c>
    </row>
    <row r="26" spans="2:30" ht="15" customHeight="1">
      <c r="B26" s="1159" t="s">
        <v>68</v>
      </c>
    </row>
    <row r="27" spans="2:30" ht="15" customHeight="1">
      <c r="B27" s="1160" t="s">
        <v>71</v>
      </c>
      <c r="C27" s="1162"/>
      <c r="D27" s="1162"/>
      <c r="E27" s="1162"/>
      <c r="F27" s="1162"/>
      <c r="G27" s="1162"/>
    </row>
    <row r="28" spans="2:30" ht="15" customHeight="1">
      <c r="B28" s="1159"/>
    </row>
    <row r="29" spans="2:30" ht="15" customHeight="1">
      <c r="C29" t="s">
        <v>62</v>
      </c>
      <c r="D29" t="s">
        <v>63</v>
      </c>
      <c r="E29" t="s">
        <v>64</v>
      </c>
      <c r="F29" t="s">
        <v>65</v>
      </c>
    </row>
    <row r="30" spans="2:30" ht="15" customHeight="1">
      <c r="B30" s="1075" t="s">
        <v>30</v>
      </c>
      <c r="C30">
        <f>(D5/C5)^(1/11)*100-100</f>
        <v>-1.2778086581334946E-2</v>
      </c>
      <c r="D30">
        <f>(E5/D5)^(1/6)*100-100</f>
        <v>-2.5248524404716477E-2</v>
      </c>
      <c r="E30">
        <f>(J5/E5)^(1/5)*100-100</f>
        <v>-0.35902313758376181</v>
      </c>
      <c r="F30">
        <f>(J5/C5)^(1/22)*100-100</f>
        <v>-9.4974146879593491E-2</v>
      </c>
    </row>
    <row r="31" spans="2:30" ht="15" customHeight="1">
      <c r="B31" s="1076" t="s">
        <v>32</v>
      </c>
      <c r="C31">
        <f t="shared" ref="C31:C37" si="8">(D6/C6)^(1/11)*100-100</f>
        <v>0.44972370457088573</v>
      </c>
      <c r="D31">
        <f t="shared" ref="D31:D37" si="9">(E6/D6)^(1/6)*100-100</f>
        <v>-0.14892943157531136</v>
      </c>
      <c r="E31">
        <f t="shared" ref="E31:E37" si="10">(J6/E6)^(1/5)*100-100</f>
        <v>-0.36474244868676919</v>
      </c>
      <c r="F31">
        <f t="shared" ref="F31:F37" si="11">(J6/C6)^(1/22)*100-100</f>
        <v>0.10071346526403602</v>
      </c>
    </row>
    <row r="32" spans="2:30" ht="15" customHeight="1">
      <c r="B32" s="1077" t="s">
        <v>33</v>
      </c>
      <c r="C32">
        <f t="shared" si="8"/>
        <v>-0.41652950403111788</v>
      </c>
      <c r="D32">
        <f t="shared" si="9"/>
        <v>0.14839760616605702</v>
      </c>
      <c r="E32">
        <f t="shared" si="10"/>
        <v>1.5981712988827326</v>
      </c>
      <c r="F32">
        <f t="shared" si="11"/>
        <v>0.19227584828904298</v>
      </c>
    </row>
    <row r="33" spans="2:6" ht="15" customHeight="1">
      <c r="B33" s="1078" t="s">
        <v>34</v>
      </c>
      <c r="C33">
        <f t="shared" si="8"/>
        <v>0.25144640849465816</v>
      </c>
      <c r="D33">
        <f t="shared" si="9"/>
        <v>-1.0570608911866231</v>
      </c>
      <c r="E33">
        <f t="shared" si="10"/>
        <v>-0.45881948772165515</v>
      </c>
      <c r="F33">
        <f t="shared" si="11"/>
        <v>-0.26841468324090556</v>
      </c>
    </row>
    <row r="34" spans="2:6" ht="15" customHeight="1">
      <c r="B34" s="1079" t="s">
        <v>35</v>
      </c>
      <c r="C34">
        <f t="shared" si="8"/>
        <v>1.2001136840104039</v>
      </c>
      <c r="D34">
        <f t="shared" si="9"/>
        <v>-1.1840833163652604</v>
      </c>
      <c r="E34">
        <f t="shared" si="10"/>
        <v>2.1750622883604791</v>
      </c>
      <c r="F34">
        <f t="shared" si="11"/>
        <v>0.76355916228816056</v>
      </c>
    </row>
    <row r="35" spans="2:6" ht="15" customHeight="1">
      <c r="B35" s="1080" t="s">
        <v>36</v>
      </c>
      <c r="C35">
        <f t="shared" si="8"/>
        <v>-0.17658112268726711</v>
      </c>
      <c r="D35">
        <f t="shared" si="9"/>
        <v>-0.3590442476648974</v>
      </c>
      <c r="E35">
        <f t="shared" si="10"/>
        <v>0.43704514966862007</v>
      </c>
      <c r="F35">
        <f t="shared" si="11"/>
        <v>-8.7315815122664731E-2</v>
      </c>
    </row>
    <row r="36" spans="2:6" ht="15" customHeight="1">
      <c r="B36" s="1068" t="s">
        <v>37</v>
      </c>
      <c r="C36">
        <f t="shared" si="8"/>
        <v>-0.16715609828864331</v>
      </c>
      <c r="D36">
        <f t="shared" si="9"/>
        <v>-0.25973643042345884</v>
      </c>
      <c r="E36">
        <f t="shared" si="10"/>
        <v>-1.2030605654829998</v>
      </c>
      <c r="F36">
        <f t="shared" si="11"/>
        <v>-0.42873652105114957</v>
      </c>
    </row>
    <row r="37" spans="2:6" ht="15" customHeight="1">
      <c r="B37" s="1091" t="s">
        <v>38</v>
      </c>
      <c r="C37" s="1090">
        <f t="shared" si="8"/>
        <v>-0.68690067215149497</v>
      </c>
      <c r="D37" s="1090">
        <f t="shared" si="9"/>
        <v>-0.70383289403186211</v>
      </c>
      <c r="E37" s="1090">
        <f t="shared" si="10"/>
        <v>0.29759480876607824</v>
      </c>
      <c r="F37" s="1090">
        <f t="shared" si="11"/>
        <v>-0.46863221131960131</v>
      </c>
    </row>
    <row r="38" spans="2:6" ht="15" customHeight="1">
      <c r="B38" s="1081" t="s">
        <v>39</v>
      </c>
      <c r="C38">
        <f t="shared" ref="C38:C49" si="12">(D14/C14)^(1/11)*100-100</f>
        <v>0.86841805059347621</v>
      </c>
      <c r="D38">
        <f t="shared" ref="D38:D49" si="13">(E14/D14)^(1/6)*100-100</f>
        <v>-1.6703010677311454</v>
      </c>
      <c r="E38">
        <f t="shared" ref="E38:E49" si="14">(J14/E14)^(1/5)*100-100</f>
        <v>-1.1566991496624439</v>
      </c>
      <c r="F38">
        <f>(J14/C14)^(1/22)*100-100</f>
        <v>-0.29104352096990738</v>
      </c>
    </row>
    <row r="39" spans="2:6" ht="15" customHeight="1">
      <c r="B39" s="1082" t="s">
        <v>40</v>
      </c>
      <c r="C39">
        <f t="shared" si="12"/>
        <v>1.2442811849224569</v>
      </c>
      <c r="D39">
        <f t="shared" si="13"/>
        <v>-1.4538667865118526</v>
      </c>
      <c r="E39">
        <f t="shared" si="14"/>
        <v>1.0041653493953078</v>
      </c>
      <c r="F39">
        <f t="shared" ref="F39:F49" si="15">(J15/C15)^(1/22)*100-100</f>
        <v>0.44695914486784716</v>
      </c>
    </row>
    <row r="40" spans="2:6" ht="15" customHeight="1">
      <c r="B40" s="1083" t="s">
        <v>41</v>
      </c>
      <c r="C40">
        <f t="shared" si="12"/>
        <v>-0.56068007089311322</v>
      </c>
      <c r="D40">
        <f t="shared" si="13"/>
        <v>-2.0285761575885743</v>
      </c>
      <c r="E40">
        <f t="shared" si="14"/>
        <v>0.49889248552671006</v>
      </c>
      <c r="F40">
        <f t="shared" si="15"/>
        <v>-0.72432678369884229</v>
      </c>
    </row>
    <row r="41" spans="2:6" ht="15" customHeight="1">
      <c r="B41" s="1089" t="s">
        <v>42</v>
      </c>
      <c r="C41" s="1090">
        <f t="shared" si="12"/>
        <v>-1.0549005856445461</v>
      </c>
      <c r="D41" s="1090">
        <f t="shared" si="13"/>
        <v>-0.85249620802710524</v>
      </c>
      <c r="E41" s="1090">
        <f t="shared" si="14"/>
        <v>0.26618562261924694</v>
      </c>
      <c r="F41" s="1090">
        <f t="shared" si="15"/>
        <v>-0.70086376434753106</v>
      </c>
    </row>
    <row r="42" spans="2:6" ht="15" customHeight="1">
      <c r="B42" s="1084" t="s">
        <v>43</v>
      </c>
      <c r="C42" s="1074">
        <f t="shared" si="12"/>
        <v>0.23263015489385452</v>
      </c>
      <c r="D42" s="1074">
        <f t="shared" si="13"/>
        <v>-1.5353778422796722</v>
      </c>
      <c r="E42" s="1074">
        <f t="shared" si="14"/>
        <v>-0.18605327495049551</v>
      </c>
      <c r="F42">
        <f t="shared" si="15"/>
        <v>-0.34752626560168665</v>
      </c>
    </row>
    <row r="43" spans="2:6" ht="15" customHeight="1">
      <c r="B43" s="1138" t="s">
        <v>44</v>
      </c>
      <c r="C43" s="1090">
        <f t="shared" si="12"/>
        <v>0.5136539223489649</v>
      </c>
      <c r="D43" s="1090">
        <f t="shared" si="13"/>
        <v>-2.0162753451289035</v>
      </c>
      <c r="E43" s="1090">
        <f t="shared" si="14"/>
        <v>-1.0215526450528074</v>
      </c>
      <c r="F43" s="1090">
        <f t="shared" si="15"/>
        <v>-0.5312917052340822</v>
      </c>
    </row>
    <row r="44" spans="2:6" ht="15" customHeight="1">
      <c r="B44" s="1085" t="s">
        <v>45</v>
      </c>
      <c r="C44" s="1074">
        <f t="shared" si="12"/>
        <v>-0.23733273710524827</v>
      </c>
      <c r="D44" s="1074">
        <f t="shared" si="13"/>
        <v>-0.36103496286183656</v>
      </c>
      <c r="E44" s="1074">
        <f t="shared" si="14"/>
        <v>1.9003430810259516</v>
      </c>
      <c r="F44" s="1074">
        <f t="shared" si="15"/>
        <v>0.21061548081429748</v>
      </c>
    </row>
    <row r="45" spans="2:6" ht="15" customHeight="1">
      <c r="B45" s="1086" t="s">
        <v>46</v>
      </c>
      <c r="C45">
        <f t="shared" si="12"/>
        <v>3.4865274317908757E-2</v>
      </c>
      <c r="D45">
        <f t="shared" si="13"/>
        <v>0.26505914053691981</v>
      </c>
      <c r="E45">
        <f t="shared" si="14"/>
        <v>-0.35952782389368565</v>
      </c>
      <c r="F45">
        <f t="shared" si="15"/>
        <v>7.7650129741897445E-3</v>
      </c>
    </row>
    <row r="46" spans="2:6" ht="15" customHeight="1">
      <c r="B46" s="1087" t="s">
        <v>47</v>
      </c>
      <c r="C46">
        <f t="shared" si="12"/>
        <v>0.41244785756960312</v>
      </c>
      <c r="D46">
        <f t="shared" si="13"/>
        <v>-0.80141515275960273</v>
      </c>
      <c r="E46">
        <f t="shared" si="14"/>
        <v>0.97874597554890386</v>
      </c>
      <c r="F46">
        <f t="shared" si="15"/>
        <v>0.2079281346626658</v>
      </c>
    </row>
    <row r="47" spans="2:6" ht="15" customHeight="1">
      <c r="B47" s="1139" t="s">
        <v>48</v>
      </c>
      <c r="C47" s="1090">
        <f t="shared" si="12"/>
        <v>-1.1271708975049393</v>
      </c>
      <c r="D47" s="1090">
        <f t="shared" si="13"/>
        <v>-0.79481257303456232</v>
      </c>
      <c r="E47" s="1090">
        <f t="shared" si="14"/>
        <v>0.35400199520789499</v>
      </c>
      <c r="F47" s="1090">
        <f t="shared" si="15"/>
        <v>-0.7016329628576301</v>
      </c>
    </row>
    <row r="48" spans="2:6" ht="15" customHeight="1">
      <c r="B48" s="1137" t="s">
        <v>49</v>
      </c>
      <c r="C48" s="1074">
        <f t="shared" si="12"/>
        <v>1.5577339111785733</v>
      </c>
      <c r="D48" s="1074">
        <f t="shared" si="13"/>
        <v>-0.33642854812802625</v>
      </c>
      <c r="E48" s="1074">
        <f t="shared" si="14"/>
        <v>-0.33143999290834358</v>
      </c>
      <c r="F48">
        <f t="shared" si="15"/>
        <v>0.60733945251767807</v>
      </c>
    </row>
    <row r="49" spans="2:6" ht="15" customHeight="1">
      <c r="B49" s="1140" t="s">
        <v>50</v>
      </c>
      <c r="C49" s="1090">
        <f t="shared" si="12"/>
        <v>0.17732235383813588</v>
      </c>
      <c r="D49" s="1090">
        <f t="shared" si="13"/>
        <v>-2.7876412124372791</v>
      </c>
      <c r="E49" s="1090">
        <f t="shared" si="14"/>
        <v>1.0296889251573731</v>
      </c>
      <c r="F49" s="1090">
        <f t="shared" si="15"/>
        <v>-0.44864798579664011</v>
      </c>
    </row>
    <row r="51" spans="2:6" ht="15" customHeight="1">
      <c r="C51" t="s">
        <v>62</v>
      </c>
      <c r="D51" t="s">
        <v>63</v>
      </c>
      <c r="E51" t="s">
        <v>64</v>
      </c>
    </row>
    <row r="52" spans="2:6" ht="15" customHeight="1">
      <c r="B52" t="s">
        <v>37</v>
      </c>
      <c r="C52" s="1088">
        <v>-0.16715609828864331</v>
      </c>
      <c r="D52" s="1088">
        <v>-0.25973643042345884</v>
      </c>
      <c r="E52" s="1088">
        <v>-1.2030605654829998</v>
      </c>
      <c r="F52" s="1088">
        <v>2.1750622883604791</v>
      </c>
    </row>
    <row r="53" spans="2:6" ht="15" customHeight="1">
      <c r="B53" t="s">
        <v>39</v>
      </c>
      <c r="C53" s="1088">
        <v>0.86841805059347621</v>
      </c>
      <c r="D53" s="1088">
        <v>-1.6703010677311454</v>
      </c>
      <c r="E53" s="1088">
        <v>-1.1566991496624439</v>
      </c>
    </row>
    <row r="54" spans="2:6" ht="15" customHeight="1">
      <c r="B54" t="s">
        <v>44</v>
      </c>
      <c r="C54" s="1088">
        <v>0.5136539223489649</v>
      </c>
      <c r="D54" s="1088">
        <v>-2.0162753451289035</v>
      </c>
      <c r="E54" s="1088">
        <v>-1.0215526450528074</v>
      </c>
    </row>
    <row r="55" spans="2:6" ht="15" customHeight="1">
      <c r="B55" t="s">
        <v>34</v>
      </c>
      <c r="C55" s="1088">
        <v>0.25144640849465816</v>
      </c>
      <c r="D55" s="1088">
        <v>-1.0570608911866231</v>
      </c>
      <c r="E55" s="1088">
        <v>-0.45881948772165515</v>
      </c>
    </row>
    <row r="56" spans="2:6" ht="15" customHeight="1">
      <c r="B56" t="s">
        <v>32</v>
      </c>
      <c r="C56" s="1088">
        <v>0.44972370457088573</v>
      </c>
      <c r="D56" s="1088">
        <v>-0.14892943157531136</v>
      </c>
      <c r="E56" s="1088">
        <v>-0.36474244868676919</v>
      </c>
    </row>
    <row r="57" spans="2:6" ht="15" customHeight="1">
      <c r="B57" t="s">
        <v>46</v>
      </c>
      <c r="C57" s="1088">
        <v>3.4865274317908757E-2</v>
      </c>
      <c r="D57" s="1088">
        <v>0.26505914053691981</v>
      </c>
      <c r="E57" s="1088">
        <v>-0.35952782389368565</v>
      </c>
    </row>
    <row r="58" spans="2:6" ht="15" customHeight="1">
      <c r="B58" t="s">
        <v>30</v>
      </c>
      <c r="C58" s="1088">
        <v>-1.2778086581334946E-2</v>
      </c>
      <c r="D58" s="1088">
        <v>-2.5248524404716477E-2</v>
      </c>
      <c r="E58" s="1088">
        <v>-0.35902313758376181</v>
      </c>
    </row>
    <row r="59" spans="2:6" ht="15" customHeight="1">
      <c r="B59" t="s">
        <v>49</v>
      </c>
      <c r="C59" s="1088">
        <v>1.5577339111785733</v>
      </c>
      <c r="D59" s="1088">
        <v>-0.33642854812802625</v>
      </c>
      <c r="E59" s="1088">
        <v>-0.33143999290834358</v>
      </c>
    </row>
    <row r="60" spans="2:6" ht="15" customHeight="1">
      <c r="B60" t="s">
        <v>43</v>
      </c>
      <c r="C60" s="1088">
        <v>0.23263015489385452</v>
      </c>
      <c r="D60" s="1088">
        <v>-1.5353778422796722</v>
      </c>
      <c r="E60" s="1088">
        <v>-0.18605327495049551</v>
      </c>
    </row>
    <row r="61" spans="2:6" ht="15" customHeight="1">
      <c r="B61" t="s">
        <v>42</v>
      </c>
      <c r="C61" s="1088">
        <v>-1.0549005856445461</v>
      </c>
      <c r="D61" s="1088">
        <v>-0.85249620802710524</v>
      </c>
      <c r="E61" s="1088">
        <v>0.26618562261924694</v>
      </c>
    </row>
    <row r="62" spans="2:6" ht="15" customHeight="1">
      <c r="B62" t="s">
        <v>38</v>
      </c>
      <c r="C62" s="1088">
        <v>-0.68690067215149497</v>
      </c>
      <c r="D62" s="1088">
        <v>-0.70383289403186211</v>
      </c>
      <c r="E62" s="1088">
        <v>0.29759480876607824</v>
      </c>
    </row>
    <row r="63" spans="2:6" ht="15" customHeight="1">
      <c r="B63" t="s">
        <v>48</v>
      </c>
      <c r="C63" s="1088">
        <v>-1.1271708975049393</v>
      </c>
      <c r="D63" s="1088">
        <v>-0.79481257303456232</v>
      </c>
      <c r="E63" s="1088">
        <v>0.35400199520789499</v>
      </c>
    </row>
    <row r="64" spans="2:6" ht="15" customHeight="1">
      <c r="B64" t="s">
        <v>36</v>
      </c>
      <c r="C64" s="1088">
        <v>-0.17658112268726711</v>
      </c>
      <c r="D64" s="1088">
        <v>-0.3590442476648974</v>
      </c>
      <c r="E64" s="1088">
        <v>0.43704514966862007</v>
      </c>
    </row>
    <row r="65" spans="2:5" ht="15" customHeight="1">
      <c r="B65" t="s">
        <v>41</v>
      </c>
      <c r="C65" s="1088">
        <v>-0.56068007089311322</v>
      </c>
      <c r="D65" s="1088">
        <v>-2.0285761575885743</v>
      </c>
      <c r="E65" s="1088">
        <v>0.49889248552671006</v>
      </c>
    </row>
    <row r="66" spans="2:5" ht="15" customHeight="1">
      <c r="B66" t="s">
        <v>47</v>
      </c>
      <c r="C66" s="1088">
        <v>0.41244785756960312</v>
      </c>
      <c r="D66" s="1088">
        <v>-0.80141515275960273</v>
      </c>
      <c r="E66" s="1088">
        <v>0.97874597554890386</v>
      </c>
    </row>
    <row r="67" spans="2:5" ht="15" customHeight="1">
      <c r="B67" t="s">
        <v>40</v>
      </c>
      <c r="C67" s="1088">
        <v>1.2442811849224569</v>
      </c>
      <c r="D67" s="1088">
        <v>-1.4538667865118526</v>
      </c>
      <c r="E67" s="1088">
        <v>1.0041653493953078</v>
      </c>
    </row>
    <row r="68" spans="2:5" ht="15" customHeight="1">
      <c r="B68" t="s">
        <v>50</v>
      </c>
      <c r="C68" s="1088">
        <v>0.17732235383813588</v>
      </c>
      <c r="D68" s="1088">
        <v>-2.7876412124372791</v>
      </c>
      <c r="E68" s="1088">
        <v>1.0296889251573731</v>
      </c>
    </row>
    <row r="69" spans="2:5" ht="15" customHeight="1">
      <c r="B69" t="s">
        <v>33</v>
      </c>
      <c r="C69" s="1088">
        <v>-0.41652950403111788</v>
      </c>
      <c r="D69" s="1088">
        <v>0.14839760616605702</v>
      </c>
      <c r="E69" s="1088">
        <v>1.5981712988827326</v>
      </c>
    </row>
    <row r="70" spans="2:5" ht="15" customHeight="1">
      <c r="B70" t="s">
        <v>45</v>
      </c>
      <c r="C70" s="1088">
        <v>-0.23733273710524827</v>
      </c>
      <c r="D70" s="1088">
        <v>-0.36103496286183656</v>
      </c>
      <c r="E70" s="1088">
        <v>1.9003430810259516</v>
      </c>
    </row>
    <row r="71" spans="2:5" ht="15" customHeight="1">
      <c r="B71" t="s">
        <v>35</v>
      </c>
      <c r="C71" s="1088">
        <v>1.2001136840104039</v>
      </c>
      <c r="D71" s="1088">
        <v>-1.1840833163652604</v>
      </c>
      <c r="E71" s="1088">
        <v>2.1750622883604791</v>
      </c>
    </row>
    <row r="98" spans="2:11" ht="15" customHeight="1">
      <c r="B98" s="1159" t="s">
        <v>68</v>
      </c>
    </row>
    <row r="99" spans="2:11" ht="15" customHeight="1">
      <c r="B99" s="1160" t="s">
        <v>69</v>
      </c>
      <c r="C99" s="1161"/>
      <c r="D99" s="1161"/>
      <c r="E99" s="1161"/>
      <c r="F99" s="1161"/>
      <c r="G99" s="1161"/>
      <c r="H99" s="1161"/>
      <c r="I99" s="1161"/>
      <c r="J99" s="1161"/>
      <c r="K99" s="1161"/>
    </row>
  </sheetData>
  <sortState ref="V5:AD25">
    <sortCondition descending="1" ref="W5:W25"/>
  </sortState>
  <mergeCells count="2">
    <mergeCell ref="B99:K99"/>
    <mergeCell ref="B27:G27"/>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6"/>
  <sheetViews>
    <sheetView workbookViewId="0"/>
  </sheetViews>
  <sheetFormatPr baseColWidth="10" defaultRowHeight="15"/>
  <sheetData>
    <row r="1" spans="2:2" ht="105">
      <c r="B1" s="1060" t="s">
        <v>0</v>
      </c>
    </row>
    <row r="2" spans="2:2" ht="409.5">
      <c r="B2" s="1059" t="s">
        <v>52</v>
      </c>
    </row>
    <row r="4" spans="2:2" ht="60">
      <c r="B4" s="1059" t="s">
        <v>1</v>
      </c>
    </row>
    <row r="6" spans="2:2" ht="375">
      <c r="B6" s="1059" t="s">
        <v>53</v>
      </c>
    </row>
    <row r="8" spans="2:2" ht="60">
      <c r="B8" s="1059" t="s">
        <v>54</v>
      </c>
    </row>
    <row r="9" spans="2:2" ht="75">
      <c r="B9" s="1059" t="s">
        <v>55</v>
      </c>
    </row>
    <row r="12" spans="2:2" ht="75">
      <c r="B12" s="1061" t="s">
        <v>56</v>
      </c>
    </row>
    <row r="13" spans="2:2" ht="105">
      <c r="B13" s="1062" t="s">
        <v>57</v>
      </c>
    </row>
    <row r="14" spans="2:2" ht="120">
      <c r="B14" s="1063" t="s">
        <v>58</v>
      </c>
    </row>
    <row r="15" spans="2:2" ht="105">
      <c r="B15" s="1064" t="s">
        <v>59</v>
      </c>
    </row>
    <row r="16" spans="2:2" ht="90">
      <c r="B16" s="1065"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vt:lpstr>
      <vt:lpstr>Table (2)</vt: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2025-04-28T11:22:19Z</dcterms:created>
  <dcterms:modified xsi:type="dcterms:W3CDTF">2025-04-29T11:08:13Z</dcterms:modified>
</cp:coreProperties>
</file>