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U\"/>
    </mc:Choice>
  </mc:AlternateContent>
  <xr:revisionPtr revIDLastSave="0" documentId="8_{8951BBA8-7B51-44E7-A220-E44D730A0C8F}" xr6:coauthVersionLast="36" xr6:coauthVersionMax="36" xr10:uidLastSave="{00000000-0000-0000-0000-000000000000}"/>
  <bookViews>
    <workbookView xWindow="0" yWindow="0" windowWidth="21600" windowHeight="8085" activeTab="5" xr2:uid="{00000000-000D-0000-FFFF-FFFF00000000}"/>
  </bookViews>
  <sheets>
    <sheet name="Sommaire" sheetId="1" r:id="rId1"/>
    <sheet name="Structure" sheetId="2" r:id="rId2"/>
    <sheet name="remunération" sheetId="3" r:id="rId3"/>
    <sheet name="publié" sheetId="4" r:id="rId4"/>
    <sheet name="salaires" sheetId="6" r:id="rId5"/>
    <sheet name="publié sal" sheetId="7" r:id="rId6"/>
  </sheets>
  <calcPr calcId="191029"/>
</workbook>
</file>

<file path=xl/calcChain.xml><?xml version="1.0" encoding="utf-8"?>
<calcChain xmlns="http://schemas.openxmlformats.org/spreadsheetml/2006/main">
  <c r="D13" i="7" l="1"/>
  <c r="E14" i="7"/>
  <c r="F15" i="7"/>
  <c r="D16" i="7"/>
  <c r="E17" i="7"/>
  <c r="F18" i="7"/>
  <c r="D20" i="7"/>
  <c r="E21" i="7"/>
  <c r="F22" i="7"/>
  <c r="D24" i="7"/>
  <c r="E25" i="7"/>
  <c r="F26" i="7"/>
  <c r="F27" i="7"/>
  <c r="D29" i="7"/>
  <c r="E30" i="7"/>
  <c r="C15" i="7"/>
  <c r="C18" i="7"/>
  <c r="C22" i="7"/>
  <c r="C26" i="7"/>
  <c r="C27" i="7"/>
  <c r="B13" i="6"/>
  <c r="E13" i="7" s="1"/>
  <c r="B14" i="6"/>
  <c r="F14" i="7" s="1"/>
  <c r="B15" i="6"/>
  <c r="D15" i="7" s="1"/>
  <c r="B16" i="6"/>
  <c r="B17" i="6"/>
  <c r="E16" i="7" s="1"/>
  <c r="B18" i="6"/>
  <c r="F17" i="7" s="1"/>
  <c r="B19" i="6"/>
  <c r="D18" i="7" s="1"/>
  <c r="B20" i="6"/>
  <c r="D19" i="7" s="1"/>
  <c r="B21" i="6"/>
  <c r="E20" i="7" s="1"/>
  <c r="B22" i="6"/>
  <c r="F21" i="7" s="1"/>
  <c r="B23" i="6"/>
  <c r="D22" i="7" s="1"/>
  <c r="B24" i="6"/>
  <c r="D23" i="7" s="1"/>
  <c r="B25" i="6"/>
  <c r="E24" i="7" s="1"/>
  <c r="B26" i="6"/>
  <c r="F25" i="7" s="1"/>
  <c r="B27" i="6"/>
  <c r="D26" i="7" s="1"/>
  <c r="B28" i="6"/>
  <c r="B29" i="6"/>
  <c r="B30" i="6"/>
  <c r="B31" i="6"/>
  <c r="D27" i="7" s="1"/>
  <c r="B32" i="6"/>
  <c r="D28" i="7" s="1"/>
  <c r="B33" i="6"/>
  <c r="E29" i="7" s="1"/>
  <c r="B34" i="6"/>
  <c r="F30" i="7" s="1"/>
  <c r="B35" i="6"/>
  <c r="B12" i="6"/>
  <c r="D12" i="7" s="1"/>
  <c r="B13" i="3"/>
  <c r="D13" i="4" s="1"/>
  <c r="B14" i="3"/>
  <c r="E14" i="4" s="1"/>
  <c r="B15" i="3"/>
  <c r="D15" i="4" s="1"/>
  <c r="B16" i="3"/>
  <c r="E16" i="4" s="1"/>
  <c r="B17" i="3"/>
  <c r="D17" i="4" s="1"/>
  <c r="B18" i="3"/>
  <c r="E18" i="4" s="1"/>
  <c r="B19" i="3"/>
  <c r="D19" i="4" s="1"/>
  <c r="B20" i="3"/>
  <c r="E20" i="4" s="1"/>
  <c r="B21" i="3"/>
  <c r="D21" i="4" s="1"/>
  <c r="B22" i="3"/>
  <c r="E22" i="4" s="1"/>
  <c r="B23" i="3"/>
  <c r="D23" i="4" s="1"/>
  <c r="B24" i="3"/>
  <c r="E24" i="4" s="1"/>
  <c r="B25" i="3"/>
  <c r="D25" i="4" s="1"/>
  <c r="B26" i="3"/>
  <c r="E26" i="4" s="1"/>
  <c r="B27" i="3"/>
  <c r="D27" i="4" s="1"/>
  <c r="B28" i="3"/>
  <c r="E28" i="4" s="1"/>
  <c r="B29" i="3"/>
  <c r="B30" i="3"/>
  <c r="B31" i="3"/>
  <c r="B32" i="3"/>
  <c r="E29" i="4" s="1"/>
  <c r="B33" i="3"/>
  <c r="D30" i="4" s="1"/>
  <c r="B34" i="3"/>
  <c r="E31" i="4" s="1"/>
  <c r="B35" i="3"/>
  <c r="D32" i="4" s="1"/>
  <c r="B12" i="3"/>
  <c r="E12" i="4" s="1"/>
  <c r="C30" i="7" l="1"/>
  <c r="C25" i="7"/>
  <c r="C21" i="7"/>
  <c r="C17" i="7"/>
  <c r="C14" i="7"/>
  <c r="D30" i="7"/>
  <c r="F28" i="7"/>
  <c r="E27" i="7"/>
  <c r="E26" i="7"/>
  <c r="D25" i="7"/>
  <c r="F23" i="7"/>
  <c r="E22" i="7"/>
  <c r="D21" i="7"/>
  <c r="F19" i="7"/>
  <c r="E18" i="7"/>
  <c r="D17" i="7"/>
  <c r="E15" i="7"/>
  <c r="D14" i="7"/>
  <c r="F12" i="7"/>
  <c r="C29" i="7"/>
  <c r="C24" i="7"/>
  <c r="C20" i="7"/>
  <c r="C16" i="7"/>
  <c r="C13" i="7"/>
  <c r="F29" i="7"/>
  <c r="E28" i="7"/>
  <c r="F24" i="7"/>
  <c r="E23" i="7"/>
  <c r="F20" i="7"/>
  <c r="E19" i="7"/>
  <c r="F16" i="7"/>
  <c r="F13" i="7"/>
  <c r="E12" i="7"/>
  <c r="C12" i="7"/>
  <c r="C28" i="7"/>
  <c r="C23" i="7"/>
  <c r="C19" i="7"/>
  <c r="C32" i="4"/>
  <c r="C30" i="4"/>
  <c r="C27" i="4"/>
  <c r="C25" i="4"/>
  <c r="C23" i="4"/>
  <c r="C21" i="4"/>
  <c r="C19" i="4"/>
  <c r="C17" i="4"/>
  <c r="C15" i="4"/>
  <c r="C13" i="4"/>
  <c r="E32" i="4"/>
  <c r="F31" i="4"/>
  <c r="D31" i="4"/>
  <c r="E30" i="4"/>
  <c r="F29" i="4"/>
  <c r="D29" i="4"/>
  <c r="F28" i="4"/>
  <c r="D28" i="4"/>
  <c r="E27" i="4"/>
  <c r="F26" i="4"/>
  <c r="D26" i="4"/>
  <c r="E25" i="4"/>
  <c r="F24" i="4"/>
  <c r="D24" i="4"/>
  <c r="E23" i="4"/>
  <c r="F22" i="4"/>
  <c r="D22" i="4"/>
  <c r="E21" i="4"/>
  <c r="F20" i="4"/>
  <c r="D20" i="4"/>
  <c r="E19" i="4"/>
  <c r="F18" i="4"/>
  <c r="D18" i="4"/>
  <c r="E17" i="4"/>
  <c r="F16" i="4"/>
  <c r="D16" i="4"/>
  <c r="E15" i="4"/>
  <c r="F14" i="4"/>
  <c r="D14" i="4"/>
  <c r="E13" i="4"/>
  <c r="F12" i="4"/>
  <c r="D12" i="4"/>
  <c r="C12" i="4"/>
  <c r="C31" i="4"/>
  <c r="C29" i="4"/>
  <c r="C28" i="4"/>
  <c r="C26" i="4"/>
  <c r="C24" i="4"/>
  <c r="C22" i="4"/>
  <c r="C20" i="4"/>
  <c r="C18" i="4"/>
  <c r="C16" i="4"/>
  <c r="C14" i="4"/>
  <c r="F32" i="4"/>
  <c r="F30" i="4"/>
  <c r="F27" i="4"/>
  <c r="F25" i="4"/>
  <c r="F23" i="4"/>
  <c r="F21" i="4"/>
  <c r="F19" i="4"/>
  <c r="F17" i="4"/>
  <c r="F15" i="4"/>
  <c r="F13" i="4"/>
  <c r="E9" i="3"/>
</calcChain>
</file>

<file path=xl/sharedStrings.xml><?xml version="1.0" encoding="utf-8"?>
<sst xmlns="http://schemas.openxmlformats.org/spreadsheetml/2006/main" count="303" uniqueCount="83">
  <si>
    <t>Opérations non financières - données annuelles [nasa_10_nf_tr__custom_16431904]</t>
  </si>
  <si>
    <t>Ouvrir la page produit</t>
  </si>
  <si>
    <t>Ouvrir dans le Data Browser</t>
  </si>
  <si>
    <t>Description:</t>
  </si>
  <si>
    <t>-</t>
  </si>
  <si>
    <t>Dernière mise à jour des données:</t>
  </si>
  <si>
    <t>28/04/2025 11:00</t>
  </si>
  <si>
    <t>Dernière modification de la structure de données:</t>
  </si>
  <si>
    <t>03/04/2025 23:00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</si>
  <si>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</si>
  <si>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</si>
  <si>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</si>
  <si>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</si>
  <si>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</si>
  <si>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</si>
  <si>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Indicateur des comptes nationaux (SEC 2010)</t>
  </si>
  <si>
    <t>Temps</t>
  </si>
  <si>
    <t>Feuille 1</t>
  </si>
  <si>
    <t>Annuel</t>
  </si>
  <si>
    <t>Prix courants, millions d'euros</t>
  </si>
  <si>
    <t>Payé</t>
  </si>
  <si>
    <t>Rémunération des salariés</t>
  </si>
  <si>
    <t>2022</t>
  </si>
  <si>
    <t>Feuille 2</t>
  </si>
  <si>
    <t>Salaires et traitements bruts</t>
  </si>
  <si>
    <t>Structure</t>
  </si>
  <si>
    <t>Dimension</t>
  </si>
  <si>
    <t>Position</t>
  </si>
  <si>
    <t>Libellé</t>
  </si>
  <si>
    <t>Secteur</t>
  </si>
  <si>
    <t>Sociétés non financières</t>
  </si>
  <si>
    <t>Sociétés financières</t>
  </si>
  <si>
    <t>Administrations publiques</t>
  </si>
  <si>
    <t>Ménages; institutions sans but lucratif au service des ménages</t>
  </si>
  <si>
    <t>Entité géopolitique (déclarante)</t>
  </si>
  <si>
    <t>Union européenne - 27 pays (à partir de 2020)</t>
  </si>
  <si>
    <t>Zone euro - 20 pays (à partir de 2023)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</si>
  <si>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</si>
  <si>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</si>
  <si>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</si>
  <si>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</si>
  <si>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</si>
  <si>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</si>
  <si>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</si>
  <si>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</si>
  <si>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</si>
  <si>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</si>
  <si>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</si>
  <si>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</si>
  <si>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</si>
  <si>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</si>
  <si>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</si>
  <si>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</si>
  <si>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</si>
  <si>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</si>
  <si>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</si>
  <si>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</si>
  <si>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</si>
  <si>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</si>
  <si>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</si>
  <si>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</si>
  <si>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</si>
  <si>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</si>
  <si>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</si>
  <si>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Islande</t>
  </si>
  <si>
    <t>Norvège</t>
  </si>
  <si>
    <t>Suisse</t>
  </si>
  <si>
    <t>United Kingdom</t>
  </si>
  <si>
    <t>Albanie</t>
  </si>
  <si>
    <t>Serbie</t>
  </si>
  <si>
    <t>Turquie</t>
  </si>
  <si>
    <t>Données extraites le28/04/2025 19:35:19 depuis [ESTAT]</t>
  </si>
  <si>
    <t xml:space="preserve">Dataset: </t>
  </si>
  <si>
    <t>Dernière mise à jour:</t>
  </si>
  <si>
    <t>SECTOR (Libellés)</t>
  </si>
  <si>
    <t>:</t>
  </si>
  <si>
    <t>Valeur spéciale</t>
  </si>
  <si>
    <t>Non disponible</t>
  </si>
  <si>
    <t>Rotal</t>
  </si>
  <si>
    <t>total</t>
  </si>
  <si>
    <t>U.E. 27 pays</t>
  </si>
  <si>
    <t xml:space="preserve">Zone euro 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</si>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</sst>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0" fillId="0" borderId="0" xfId="0"/>
    <xf numFmtId="3" fontId="1" fillId="3" borderId="0" xfId="0" applyNumberFormat="1" applyFont="1" applyFill="1" applyBorder="1" applyAlignment="1">
      <alignment horizontal="left" vertical="center"/>
    </xf>
    <xf numFmtId="0" fontId="0" fillId="0" borderId="0" xfId="0"/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3" fontId="6" fillId="3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 shrinkToFit="1"/>
    </xf>
    <xf numFmtId="3" fontId="7" fillId="4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10" fillId="6" borderId="6" xfId="0" applyNumberFormat="1" applyFont="1" applyFill="1" applyBorder="1" applyAlignment="1">
      <alignment horizontal="right" vertical="center" shrinkToFit="1"/>
    </xf>
    <xf numFmtId="164" fontId="10" fillId="6" borderId="7" xfId="0" applyNumberFormat="1" applyFont="1" applyFill="1" applyBorder="1" applyAlignment="1">
      <alignment horizontal="right" vertical="center" shrinkToFit="1"/>
    </xf>
    <xf numFmtId="164" fontId="10" fillId="6" borderId="8" xfId="0" applyNumberFormat="1" applyFont="1" applyFill="1" applyBorder="1" applyAlignment="1">
      <alignment horizontal="right" vertical="center" shrinkToFit="1"/>
    </xf>
    <xf numFmtId="164" fontId="10" fillId="6" borderId="9" xfId="0" applyNumberFormat="1" applyFont="1" applyFill="1" applyBorder="1" applyAlignment="1">
      <alignment horizontal="right" vertical="center" shrinkToFit="1"/>
    </xf>
    <xf numFmtId="164" fontId="10" fillId="6" borderId="0" xfId="0" applyNumberFormat="1" applyFont="1" applyFill="1" applyBorder="1" applyAlignment="1">
      <alignment horizontal="right" vertical="center" shrinkToFit="1"/>
    </xf>
    <xf numFmtId="164" fontId="10" fillId="6" borderId="10" xfId="0" applyNumberFormat="1" applyFont="1" applyFill="1" applyBorder="1" applyAlignment="1">
      <alignment horizontal="right" vertical="center" shrinkToFit="1"/>
    </xf>
    <xf numFmtId="164" fontId="9" fillId="6" borderId="9" xfId="0" applyNumberFormat="1" applyFont="1" applyFill="1" applyBorder="1" applyAlignment="1">
      <alignment horizontal="right" vertical="center" shrinkToFit="1"/>
    </xf>
    <xf numFmtId="164" fontId="9" fillId="6" borderId="0" xfId="0" applyNumberFormat="1" applyFont="1" applyFill="1" applyBorder="1" applyAlignment="1">
      <alignment horizontal="right" vertical="center" shrinkToFit="1"/>
    </xf>
    <xf numFmtId="164" fontId="9" fillId="6" borderId="10" xfId="0" applyNumberFormat="1" applyFont="1" applyFill="1" applyBorder="1" applyAlignment="1">
      <alignment horizontal="right" vertical="center" shrinkToFit="1"/>
    </xf>
    <xf numFmtId="164" fontId="11" fillId="5" borderId="9" xfId="0" applyNumberFormat="1" applyFont="1" applyFill="1" applyBorder="1" applyAlignment="1">
      <alignment horizontal="right" vertical="center" shrinkToFit="1"/>
    </xf>
    <xf numFmtId="164" fontId="11" fillId="5" borderId="0" xfId="0" applyNumberFormat="1" applyFont="1" applyFill="1" applyBorder="1" applyAlignment="1">
      <alignment horizontal="right" vertical="center" shrinkToFit="1"/>
    </xf>
    <xf numFmtId="164" fontId="11" fillId="5" borderId="10" xfId="0" applyNumberFormat="1" applyFont="1" applyFill="1" applyBorder="1" applyAlignment="1">
      <alignment horizontal="right" vertical="center" shrinkToFit="1"/>
    </xf>
    <xf numFmtId="0" fontId="10" fillId="6" borderId="2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164" fontId="9" fillId="6" borderId="11" xfId="0" applyNumberFormat="1" applyFont="1" applyFill="1" applyBorder="1" applyAlignment="1">
      <alignment horizontal="right" vertical="center" shrinkToFit="1"/>
    </xf>
    <xf numFmtId="164" fontId="9" fillId="6" borderId="12" xfId="0" applyNumberFormat="1" applyFont="1" applyFill="1" applyBorder="1" applyAlignment="1">
      <alignment horizontal="right" vertical="center" shrinkToFit="1"/>
    </xf>
    <xf numFmtId="164" fontId="9" fillId="6" borderId="13" xfId="0" applyNumberFormat="1" applyFont="1" applyFill="1" applyBorder="1" applyAlignment="1">
      <alignment horizontal="right" vertical="center" shrinkToFit="1"/>
    </xf>
    <xf numFmtId="0" fontId="9" fillId="6" borderId="2" xfId="0" applyFont="1" applyFill="1" applyBorder="1" applyAlignment="1">
      <alignment horizontal="left" vertical="center"/>
    </xf>
    <xf numFmtId="164" fontId="9" fillId="6" borderId="6" xfId="0" applyNumberFormat="1" applyFont="1" applyFill="1" applyBorder="1" applyAlignment="1">
      <alignment horizontal="right" vertical="center" shrinkToFit="1"/>
    </xf>
    <xf numFmtId="164" fontId="9" fillId="6" borderId="7" xfId="0" applyNumberFormat="1" applyFont="1" applyFill="1" applyBorder="1" applyAlignment="1">
      <alignment horizontal="right" vertical="center" shrinkToFit="1"/>
    </xf>
    <xf numFmtId="164" fontId="9" fillId="6" borderId="8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437417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16431904/default/table" TargetMode="External"/><Relationship Id="rId1" Type="http://schemas.openxmlformats.org/officeDocument/2006/relationships/hyperlink" Target="https://ec.europa.eu/eurostat/databrowser/product/page/nasa_10_nf_tr__custom_1643190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7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15.42578125" customWidth="1"/>
    <col min="6" max="6" width="40.7109375" customWidth="1"/>
    <col min="7" max="7" width="6.8554687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27" t="s">
        <v>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2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2" t="s">
        <v>23</v>
      </c>
      <c r="C17" s="11" t="s">
        <v>18</v>
      </c>
      <c r="D17" s="11" t="s">
        <v>19</v>
      </c>
      <c r="E17" s="11" t="s">
        <v>20</v>
      </c>
      <c r="F17" s="11" t="s">
        <v>24</v>
      </c>
      <c r="G17" s="11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25</v>
      </c>
    </row>
    <row r="2" spans="1:3" x14ac:dyDescent="0.25">
      <c r="B2" s="14" t="s">
        <v>26</v>
      </c>
      <c r="C2" s="14" t="s">
        <v>27</v>
      </c>
    </row>
    <row r="3" spans="1:3" x14ac:dyDescent="0.25">
      <c r="B3" s="15" t="s">
        <v>28</v>
      </c>
      <c r="C3" s="15" t="s">
        <v>28</v>
      </c>
    </row>
    <row r="4" spans="1:3" x14ac:dyDescent="0.25">
      <c r="B4" s="2" t="s">
        <v>12</v>
      </c>
      <c r="C4" s="2" t="s">
        <v>18</v>
      </c>
    </row>
    <row r="5" spans="1:3" x14ac:dyDescent="0.25">
      <c r="B5" s="11" t="s">
        <v>13</v>
      </c>
      <c r="C5" s="11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1" t="s">
        <v>15</v>
      </c>
      <c r="C7" s="11" t="s">
        <v>21</v>
      </c>
    </row>
    <row r="8" spans="1:3" x14ac:dyDescent="0.25">
      <c r="B8" s="2" t="s">
        <v>15</v>
      </c>
      <c r="C8" s="2" t="s">
        <v>24</v>
      </c>
    </row>
    <row r="9" spans="1:3" x14ac:dyDescent="0.25">
      <c r="B9" s="11" t="s">
        <v>29</v>
      </c>
      <c r="C9" s="11" t="s">
        <v>30</v>
      </c>
    </row>
    <row r="10" spans="1:3" x14ac:dyDescent="0.25">
      <c r="B10" s="2" t="s">
        <v>29</v>
      </c>
      <c r="C10" s="2" t="s">
        <v>31</v>
      </c>
    </row>
    <row r="11" spans="1:3" x14ac:dyDescent="0.25">
      <c r="B11" s="11" t="s">
        <v>29</v>
      </c>
      <c r="C11" s="11" t="s">
        <v>32</v>
      </c>
    </row>
    <row r="12" spans="1:3" x14ac:dyDescent="0.25">
      <c r="B12" s="2" t="s">
        <v>29</v>
      </c>
      <c r="C12" s="2" t="s">
        <v>33</v>
      </c>
    </row>
    <row r="13" spans="1:3" x14ac:dyDescent="0.25">
      <c r="B13" s="11" t="s">
        <v>34</v>
      </c>
      <c r="C13" s="11" t="s">
        <v>35</v>
      </c>
    </row>
    <row r="14" spans="1:3" x14ac:dyDescent="0.25">
      <c r="B14" s="2" t="s">
        <v>34</v>
      </c>
      <c r="C14" s="2" t="s">
        <v>36</v>
      </c>
    </row>
    <row r="15" spans="1:3" x14ac:dyDescent="0.25">
      <c r="B15" s="11" t="s">
        <v>34</v>
      </c>
      <c r="C15" s="11" t="s">
        <v>37</v>
      </c>
    </row>
    <row r="16" spans="1:3" x14ac:dyDescent="0.25">
      <c r="B16" s="2" t="s">
        <v>34</v>
      </c>
      <c r="C16" s="2" t="s">
        <v>38</v>
      </c>
    </row>
    <row r="17" spans="2:3" x14ac:dyDescent="0.25">
      <c r="B17" s="11" t="s">
        <v>34</v>
      </c>
      <c r="C17" s="11" t="s">
        <v>39</v>
      </c>
    </row>
    <row r="18" spans="2:3" x14ac:dyDescent="0.25">
      <c r="B18" s="2" t="s">
        <v>34</v>
      </c>
      <c r="C18" s="2" t="s">
        <v>40</v>
      </c>
    </row>
    <row r="19" spans="2:3" x14ac:dyDescent="0.25">
      <c r="B19" s="11" t="s">
        <v>34</v>
      </c>
      <c r="C19" s="11" t="s">
        <v>41</v>
      </c>
    </row>
    <row r="20" spans="2:3" x14ac:dyDescent="0.25">
      <c r="B20" s="2" t="s">
        <v>34</v>
      </c>
      <c r="C20" s="2" t="s">
        <v>42</v>
      </c>
    </row>
    <row r="21" spans="2:3" x14ac:dyDescent="0.25">
      <c r="B21" s="11" t="s">
        <v>34</v>
      </c>
      <c r="C21" s="11" t="s">
        <v>43</v>
      </c>
    </row>
    <row r="22" spans="2:3" x14ac:dyDescent="0.25">
      <c r="B22" s="2" t="s">
        <v>34</v>
      </c>
      <c r="C22" s="2" t="s">
        <v>44</v>
      </c>
    </row>
    <row r="23" spans="2:3" x14ac:dyDescent="0.25">
      <c r="B23" s="11" t="s">
        <v>34</v>
      </c>
      <c r="C23" s="11" t="s">
        <v>45</v>
      </c>
    </row>
    <row r="24" spans="2:3" x14ac:dyDescent="0.25">
      <c r="B24" s="2" t="s">
        <v>34</v>
      </c>
      <c r="C24" s="2" t="s">
        <v>46</v>
      </c>
    </row>
    <row r="25" spans="2:3" x14ac:dyDescent="0.25">
      <c r="B25" s="11" t="s">
        <v>34</v>
      </c>
      <c r="C25" s="11" t="s">
        <v>47</v>
      </c>
    </row>
    <row r="26" spans="2:3" x14ac:dyDescent="0.25">
      <c r="B26" s="2" t="s">
        <v>34</v>
      </c>
      <c r="C26" s="2" t="s">
        <v>48</v>
      </c>
    </row>
    <row r="27" spans="2:3" x14ac:dyDescent="0.25">
      <c r="B27" s="11" t="s">
        <v>34</v>
      </c>
      <c r="C27" s="11" t="s">
        <v>49</v>
      </c>
    </row>
    <row r="28" spans="2:3" x14ac:dyDescent="0.25">
      <c r="B28" s="2" t="s">
        <v>34</v>
      </c>
      <c r="C28" s="2" t="s">
        <v>50</v>
      </c>
    </row>
    <row r="29" spans="2:3" x14ac:dyDescent="0.25">
      <c r="B29" s="11" t="s">
        <v>34</v>
      </c>
      <c r="C29" s="11" t="s">
        <v>51</v>
      </c>
    </row>
    <row r="30" spans="2:3" x14ac:dyDescent="0.25">
      <c r="B30" s="2" t="s">
        <v>34</v>
      </c>
      <c r="C30" s="2" t="s">
        <v>52</v>
      </c>
    </row>
    <row r="31" spans="2:3" x14ac:dyDescent="0.25">
      <c r="B31" s="11" t="s">
        <v>34</v>
      </c>
      <c r="C31" s="11" t="s">
        <v>53</v>
      </c>
    </row>
    <row r="32" spans="2:3" x14ac:dyDescent="0.25">
      <c r="B32" s="2" t="s">
        <v>34</v>
      </c>
      <c r="C32" s="2" t="s">
        <v>54</v>
      </c>
    </row>
    <row r="33" spans="2:3" x14ac:dyDescent="0.25">
      <c r="B33" s="11" t="s">
        <v>34</v>
      </c>
      <c r="C33" s="11" t="s">
        <v>55</v>
      </c>
    </row>
    <row r="34" spans="2:3" x14ac:dyDescent="0.25">
      <c r="B34" s="2" t="s">
        <v>34</v>
      </c>
      <c r="C34" s="2" t="s">
        <v>56</v>
      </c>
    </row>
    <row r="35" spans="2:3" x14ac:dyDescent="0.25">
      <c r="B35" s="11" t="s">
        <v>34</v>
      </c>
      <c r="C35" s="11" t="s">
        <v>57</v>
      </c>
    </row>
    <row r="36" spans="2:3" x14ac:dyDescent="0.25">
      <c r="B36" s="2" t="s">
        <v>34</v>
      </c>
      <c r="C36" s="2" t="s">
        <v>58</v>
      </c>
    </row>
    <row r="37" spans="2:3" x14ac:dyDescent="0.25">
      <c r="B37" s="11" t="s">
        <v>34</v>
      </c>
      <c r="C37" s="11" t="s">
        <v>59</v>
      </c>
    </row>
    <row r="38" spans="2:3" x14ac:dyDescent="0.25">
      <c r="B38" s="2" t="s">
        <v>34</v>
      </c>
      <c r="C38" s="2" t="s">
        <v>60</v>
      </c>
    </row>
    <row r="39" spans="2:3" x14ac:dyDescent="0.25">
      <c r="B39" s="11" t="s">
        <v>34</v>
      </c>
      <c r="C39" s="11" t="s">
        <v>61</v>
      </c>
    </row>
    <row r="40" spans="2:3" x14ac:dyDescent="0.25">
      <c r="B40" s="2" t="s">
        <v>34</v>
      </c>
      <c r="C40" s="2" t="s">
        <v>62</v>
      </c>
    </row>
    <row r="41" spans="2:3" x14ac:dyDescent="0.25">
      <c r="B41" s="11" t="s">
        <v>34</v>
      </c>
      <c r="C41" s="11" t="s">
        <v>63</v>
      </c>
    </row>
    <row r="42" spans="2:3" x14ac:dyDescent="0.25">
      <c r="B42" s="2" t="s">
        <v>34</v>
      </c>
      <c r="C42" s="2" t="s">
        <v>64</v>
      </c>
    </row>
    <row r="43" spans="2:3" x14ac:dyDescent="0.25">
      <c r="B43" s="11" t="s">
        <v>34</v>
      </c>
      <c r="C43" s="11" t="s">
        <v>65</v>
      </c>
    </row>
    <row r="44" spans="2:3" x14ac:dyDescent="0.25">
      <c r="B44" s="2" t="s">
        <v>34</v>
      </c>
      <c r="C44" s="2" t="s">
        <v>66</v>
      </c>
    </row>
    <row r="45" spans="2:3" x14ac:dyDescent="0.25">
      <c r="B45" s="11" t="s">
        <v>34</v>
      </c>
      <c r="C45" s="11" t="s">
        <v>67</v>
      </c>
    </row>
    <row r="46" spans="2:3" x14ac:dyDescent="0.25">
      <c r="B46" s="2" t="s">
        <v>34</v>
      </c>
      <c r="C46" s="2" t="s">
        <v>68</v>
      </c>
    </row>
    <row r="47" spans="2:3" x14ac:dyDescent="0.25">
      <c r="B47" s="11" t="s">
        <v>34</v>
      </c>
      <c r="C47" s="11" t="s">
        <v>69</v>
      </c>
    </row>
    <row r="48" spans="2:3" x14ac:dyDescent="0.25">
      <c r="B48" s="2" t="s">
        <v>34</v>
      </c>
      <c r="C48" s="2" t="s">
        <v>70</v>
      </c>
    </row>
    <row r="49" spans="2:3" x14ac:dyDescent="0.25">
      <c r="B49" s="11" t="s">
        <v>16</v>
      </c>
      <c r="C49" s="1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A36" sqref="A36:XFD37"/>
    </sheetView>
  </sheetViews>
  <sheetFormatPr baseColWidth="10" defaultColWidth="8.85546875" defaultRowHeight="11.45" customHeight="1" x14ac:dyDescent="0.25"/>
  <cols>
    <col min="1" max="1" width="29.85546875" customWidth="1"/>
    <col min="2" max="2" width="16.7109375" customWidth="1"/>
    <col min="3" max="6" width="19.85546875" customWidth="1"/>
  </cols>
  <sheetData>
    <row r="1" spans="1:6" x14ac:dyDescent="0.25">
      <c r="A1" s="3" t="s">
        <v>71</v>
      </c>
      <c r="B1" s="3"/>
    </row>
    <row r="2" spans="1:6" x14ac:dyDescent="0.25">
      <c r="A2" s="2" t="s">
        <v>72</v>
      </c>
      <c r="B2" s="3"/>
      <c r="C2" s="1" t="s">
        <v>0</v>
      </c>
    </row>
    <row r="3" spans="1:6" x14ac:dyDescent="0.25">
      <c r="A3" s="2" t="s">
        <v>73</v>
      </c>
      <c r="B3" s="3"/>
      <c r="C3" s="2" t="s">
        <v>6</v>
      </c>
    </row>
    <row r="5" spans="1:6" x14ac:dyDescent="0.25">
      <c r="A5" s="1" t="s">
        <v>12</v>
      </c>
      <c r="B5" s="1"/>
      <c r="D5" s="2" t="s">
        <v>18</v>
      </c>
    </row>
    <row r="6" spans="1:6" x14ac:dyDescent="0.25">
      <c r="A6" s="1" t="s">
        <v>13</v>
      </c>
      <c r="B6" s="1"/>
      <c r="D6" s="2" t="s">
        <v>19</v>
      </c>
    </row>
    <row r="7" spans="1:6" x14ac:dyDescent="0.25">
      <c r="A7" s="1" t="s">
        <v>14</v>
      </c>
      <c r="B7" s="1"/>
      <c r="D7" s="2" t="s">
        <v>20</v>
      </c>
    </row>
    <row r="8" spans="1:6" x14ac:dyDescent="0.25">
      <c r="A8" s="1" t="s">
        <v>15</v>
      </c>
      <c r="B8" s="1"/>
      <c r="D8" s="2" t="s">
        <v>21</v>
      </c>
    </row>
    <row r="9" spans="1:6" x14ac:dyDescent="0.25">
      <c r="A9" s="1" t="s">
        <v>16</v>
      </c>
      <c r="B9" s="1"/>
      <c r="D9" s="2" t="s">
        <v>22</v>
      </c>
      <c r="E9">
        <f>E21/B21</f>
        <v>0.24038342834319743</v>
      </c>
    </row>
    <row r="11" spans="1:6" x14ac:dyDescent="0.25">
      <c r="A11" s="5" t="s">
        <v>74</v>
      </c>
      <c r="B11" s="5" t="s">
        <v>78</v>
      </c>
      <c r="C11" s="4" t="s">
        <v>30</v>
      </c>
      <c r="D11" s="4" t="s">
        <v>31</v>
      </c>
      <c r="E11" s="4" t="s">
        <v>32</v>
      </c>
      <c r="F11" s="4" t="s">
        <v>33</v>
      </c>
    </row>
    <row r="12" spans="1:6" x14ac:dyDescent="0.25">
      <c r="A12" s="6" t="s">
        <v>35</v>
      </c>
      <c r="B12" s="17">
        <f>SUM(C12:F12)</f>
        <v>7548128</v>
      </c>
      <c r="C12" s="7">
        <v>5060732</v>
      </c>
      <c r="D12" s="7">
        <v>312773</v>
      </c>
      <c r="E12" s="7">
        <v>1624480</v>
      </c>
      <c r="F12" s="7">
        <v>550143</v>
      </c>
    </row>
    <row r="13" spans="1:6" x14ac:dyDescent="0.25">
      <c r="A13" s="6" t="s">
        <v>36</v>
      </c>
      <c r="B13" s="17">
        <f t="shared" ref="B13:B35" si="0">SUM(C13:F13)</f>
        <v>6513446</v>
      </c>
      <c r="C13" s="8">
        <v>4379673</v>
      </c>
      <c r="D13" s="8">
        <v>278934</v>
      </c>
      <c r="E13" s="8">
        <v>1351161</v>
      </c>
      <c r="F13" s="8">
        <v>503678</v>
      </c>
    </row>
    <row r="14" spans="1:6" x14ac:dyDescent="0.25">
      <c r="A14" s="6" t="s">
        <v>37</v>
      </c>
      <c r="B14" s="17">
        <f t="shared" si="0"/>
        <v>269152</v>
      </c>
      <c r="C14" s="7">
        <v>183860</v>
      </c>
      <c r="D14" s="7">
        <v>11148</v>
      </c>
      <c r="E14" s="7">
        <v>68131</v>
      </c>
      <c r="F14" s="7">
        <v>6013</v>
      </c>
    </row>
    <row r="15" spans="1:6" x14ac:dyDescent="0.25">
      <c r="A15" s="6" t="s">
        <v>39</v>
      </c>
      <c r="B15" s="17">
        <f t="shared" si="0"/>
        <v>123391</v>
      </c>
      <c r="C15" s="7">
        <v>86381</v>
      </c>
      <c r="D15" s="7">
        <v>3395</v>
      </c>
      <c r="E15" s="7">
        <v>28098</v>
      </c>
      <c r="F15" s="7">
        <v>5517</v>
      </c>
    </row>
    <row r="16" spans="1:6" x14ac:dyDescent="0.25">
      <c r="A16" s="6" t="s">
        <v>40</v>
      </c>
      <c r="B16" s="17">
        <f t="shared" si="0"/>
        <v>183565</v>
      </c>
      <c r="C16" s="8">
        <v>115069</v>
      </c>
      <c r="D16" s="8">
        <v>7669</v>
      </c>
      <c r="E16" s="8">
        <v>51886</v>
      </c>
      <c r="F16" s="8">
        <v>8941</v>
      </c>
    </row>
    <row r="17" spans="1:6" x14ac:dyDescent="0.25">
      <c r="A17" s="6" t="s">
        <v>41</v>
      </c>
      <c r="B17" s="17">
        <f t="shared" si="0"/>
        <v>2081653</v>
      </c>
      <c r="C17" s="7">
        <v>1424866</v>
      </c>
      <c r="D17" s="7">
        <v>81781</v>
      </c>
      <c r="E17" s="7">
        <v>320671</v>
      </c>
      <c r="F17" s="7">
        <v>254335</v>
      </c>
    </row>
    <row r="18" spans="1:6" x14ac:dyDescent="0.25">
      <c r="A18" s="6" t="s">
        <v>43</v>
      </c>
      <c r="B18" s="17">
        <f t="shared" si="0"/>
        <v>128590</v>
      </c>
      <c r="C18" s="7">
        <v>86313</v>
      </c>
      <c r="D18" s="7">
        <v>9590</v>
      </c>
      <c r="E18" s="7">
        <v>28751</v>
      </c>
      <c r="F18" s="7">
        <v>3936</v>
      </c>
    </row>
    <row r="19" spans="1:6" x14ac:dyDescent="0.25">
      <c r="A19" s="6" t="s">
        <v>44</v>
      </c>
      <c r="B19" s="17">
        <f t="shared" si="0"/>
        <v>73552</v>
      </c>
      <c r="C19" s="8">
        <v>36398</v>
      </c>
      <c r="D19" s="8">
        <v>3045</v>
      </c>
      <c r="E19" s="8">
        <v>22783</v>
      </c>
      <c r="F19" s="8">
        <v>11326</v>
      </c>
    </row>
    <row r="20" spans="1:6" x14ac:dyDescent="0.25">
      <c r="A20" s="6" t="s">
        <v>45</v>
      </c>
      <c r="B20" s="17">
        <f t="shared" si="0"/>
        <v>655862</v>
      </c>
      <c r="C20" s="7">
        <v>433561</v>
      </c>
      <c r="D20" s="7">
        <v>19784</v>
      </c>
      <c r="E20" s="7">
        <v>154459</v>
      </c>
      <c r="F20" s="7">
        <v>48058</v>
      </c>
    </row>
    <row r="21" spans="1:6" x14ac:dyDescent="0.25">
      <c r="A21" s="6" t="s">
        <v>46</v>
      </c>
      <c r="B21" s="17">
        <f t="shared" si="0"/>
        <v>1377050</v>
      </c>
      <c r="C21" s="8">
        <v>908315</v>
      </c>
      <c r="D21" s="8">
        <v>65305</v>
      </c>
      <c r="E21" s="8">
        <v>331020</v>
      </c>
      <c r="F21" s="8">
        <v>72410</v>
      </c>
    </row>
    <row r="22" spans="1:6" x14ac:dyDescent="0.25">
      <c r="A22" s="6" t="s">
        <v>48</v>
      </c>
      <c r="B22" s="17">
        <f t="shared" si="0"/>
        <v>783598</v>
      </c>
      <c r="C22" s="8">
        <v>520454</v>
      </c>
      <c r="D22" s="8">
        <v>35245</v>
      </c>
      <c r="E22" s="8">
        <v>183336</v>
      </c>
      <c r="F22" s="8">
        <v>44563</v>
      </c>
    </row>
    <row r="23" spans="1:6" x14ac:dyDescent="0.25">
      <c r="A23" s="6" t="s">
        <v>52</v>
      </c>
      <c r="B23" s="17">
        <f t="shared" si="0"/>
        <v>37726</v>
      </c>
      <c r="C23" s="8">
        <v>21129</v>
      </c>
      <c r="D23" s="8">
        <v>6727</v>
      </c>
      <c r="E23" s="8">
        <v>7934</v>
      </c>
      <c r="F23" s="8">
        <v>1936</v>
      </c>
    </row>
    <row r="24" spans="1:6" x14ac:dyDescent="0.25">
      <c r="A24" s="6" t="s">
        <v>53</v>
      </c>
      <c r="B24" s="17">
        <f t="shared" si="0"/>
        <v>68621</v>
      </c>
      <c r="C24" s="7">
        <v>45473</v>
      </c>
      <c r="D24" s="7">
        <v>2069</v>
      </c>
      <c r="E24" s="7">
        <v>17429</v>
      </c>
      <c r="F24" s="7">
        <v>3650</v>
      </c>
    </row>
    <row r="25" spans="1:6" x14ac:dyDescent="0.25">
      <c r="A25" s="6" t="s">
        <v>55</v>
      </c>
      <c r="B25" s="17">
        <f t="shared" si="0"/>
        <v>454769</v>
      </c>
      <c r="C25" s="7">
        <v>331491</v>
      </c>
      <c r="D25" s="7">
        <v>21796</v>
      </c>
      <c r="E25" s="7">
        <v>82007</v>
      </c>
      <c r="F25" s="7">
        <v>19475</v>
      </c>
    </row>
    <row r="26" spans="1:6" x14ac:dyDescent="0.25">
      <c r="A26" s="6" t="s">
        <v>56</v>
      </c>
      <c r="B26" s="17">
        <f t="shared" si="0"/>
        <v>217424</v>
      </c>
      <c r="C26" s="8">
        <v>143428</v>
      </c>
      <c r="D26" s="8">
        <v>9208</v>
      </c>
      <c r="E26" s="8">
        <v>46618</v>
      </c>
      <c r="F26" s="8">
        <v>18170</v>
      </c>
    </row>
    <row r="27" spans="1:6" x14ac:dyDescent="0.25">
      <c r="A27" s="6" t="s">
        <v>57</v>
      </c>
      <c r="B27" s="17">
        <f t="shared" si="0"/>
        <v>249984</v>
      </c>
      <c r="C27" s="7">
        <v>157801</v>
      </c>
      <c r="D27" s="7">
        <v>8248</v>
      </c>
      <c r="E27" s="7">
        <v>64216</v>
      </c>
      <c r="F27" s="7">
        <v>19719</v>
      </c>
    </row>
    <row r="28" spans="1:6" x14ac:dyDescent="0.25">
      <c r="A28" s="6" t="s">
        <v>58</v>
      </c>
      <c r="B28" s="17">
        <f t="shared" si="0"/>
        <v>113604</v>
      </c>
      <c r="C28" s="8">
        <v>77498</v>
      </c>
      <c r="D28" s="8">
        <v>4087</v>
      </c>
      <c r="E28" s="8">
        <v>25977</v>
      </c>
      <c r="F28" s="8">
        <v>6042</v>
      </c>
    </row>
    <row r="29" spans="1:6" x14ac:dyDescent="0.25">
      <c r="A29" s="6" t="s">
        <v>59</v>
      </c>
      <c r="B29" s="17">
        <f t="shared" si="0"/>
        <v>105170</v>
      </c>
      <c r="C29" s="7">
        <v>72959</v>
      </c>
      <c r="D29" s="7">
        <v>2339</v>
      </c>
      <c r="E29" s="7">
        <v>28573</v>
      </c>
      <c r="F29" s="7">
        <v>1299</v>
      </c>
    </row>
    <row r="30" spans="1:6" x14ac:dyDescent="0.25">
      <c r="A30" s="6" t="s">
        <v>60</v>
      </c>
      <c r="B30" s="17">
        <f t="shared" si="0"/>
        <v>29535</v>
      </c>
      <c r="C30" s="8">
        <v>20439</v>
      </c>
      <c r="D30" s="8">
        <v>892</v>
      </c>
      <c r="E30" s="8">
        <v>6476</v>
      </c>
      <c r="F30" s="8">
        <v>1728</v>
      </c>
    </row>
    <row r="31" spans="1:6" x14ac:dyDescent="0.25">
      <c r="A31" s="6" t="s">
        <v>61</v>
      </c>
      <c r="B31" s="17">
        <f t="shared" si="0"/>
        <v>46723</v>
      </c>
      <c r="C31" s="7">
        <v>28774</v>
      </c>
      <c r="D31" s="7">
        <v>1201</v>
      </c>
      <c r="E31" s="7">
        <v>11894</v>
      </c>
      <c r="F31" s="7">
        <v>4854</v>
      </c>
    </row>
    <row r="32" spans="1:6" x14ac:dyDescent="0.25">
      <c r="A32" s="6" t="s">
        <v>62</v>
      </c>
      <c r="B32" s="17">
        <f t="shared" si="0"/>
        <v>126139</v>
      </c>
      <c r="C32" s="8">
        <v>83952</v>
      </c>
      <c r="D32" s="8">
        <v>3445</v>
      </c>
      <c r="E32" s="8">
        <v>33392</v>
      </c>
      <c r="F32" s="8">
        <v>5350</v>
      </c>
    </row>
    <row r="33" spans="1:6" x14ac:dyDescent="0.25">
      <c r="A33" s="6" t="s">
        <v>63</v>
      </c>
      <c r="B33" s="17">
        <f t="shared" si="0"/>
        <v>259305</v>
      </c>
      <c r="C33" s="7">
        <v>177976</v>
      </c>
      <c r="D33" s="7">
        <v>8798</v>
      </c>
      <c r="E33" s="7">
        <v>65919</v>
      </c>
      <c r="F33" s="7">
        <v>6612</v>
      </c>
    </row>
    <row r="34" spans="1:6" x14ac:dyDescent="0.25">
      <c r="A34" s="6" t="s">
        <v>65</v>
      </c>
      <c r="B34" s="17">
        <f t="shared" si="0"/>
        <v>197779</v>
      </c>
      <c r="C34" s="8">
        <v>122762</v>
      </c>
      <c r="D34" s="8">
        <v>5969</v>
      </c>
      <c r="E34" s="8">
        <v>61320</v>
      </c>
      <c r="F34" s="8">
        <v>7728</v>
      </c>
    </row>
    <row r="35" spans="1:6" x14ac:dyDescent="0.25">
      <c r="A35" s="6" t="s">
        <v>66</v>
      </c>
      <c r="B35" s="17">
        <f t="shared" si="0"/>
        <v>455482</v>
      </c>
      <c r="C35" s="7">
        <v>333922</v>
      </c>
      <c r="D35" s="7">
        <v>42441</v>
      </c>
      <c r="E35" s="7">
        <v>56320</v>
      </c>
      <c r="F35" s="7">
        <v>22799</v>
      </c>
    </row>
    <row r="37" spans="1:6" x14ac:dyDescent="0.25">
      <c r="A37" s="1" t="s">
        <v>76</v>
      </c>
      <c r="B37" s="1"/>
    </row>
    <row r="38" spans="1:6" x14ac:dyDescent="0.25">
      <c r="A38" s="1" t="s">
        <v>75</v>
      </c>
      <c r="B38" s="1"/>
      <c r="C38" s="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8" workbookViewId="0">
      <selection activeCell="O18" sqref="O18"/>
    </sheetView>
  </sheetViews>
  <sheetFormatPr baseColWidth="10" defaultColWidth="8.85546875" defaultRowHeight="11.45" customHeight="1" x14ac:dyDescent="0.25"/>
  <cols>
    <col min="1" max="1" width="8.85546875" style="16"/>
    <col min="2" max="2" width="16.85546875" customWidth="1"/>
    <col min="3" max="6" width="20.7109375" customWidth="1"/>
  </cols>
  <sheetData>
    <row r="1" spans="2:6" ht="15" x14ac:dyDescent="0.25">
      <c r="B1" s="3" t="s">
        <v>71</v>
      </c>
    </row>
    <row r="2" spans="2:6" x14ac:dyDescent="0.25">
      <c r="B2" s="2" t="s">
        <v>72</v>
      </c>
      <c r="C2" s="1" t="s">
        <v>0</v>
      </c>
    </row>
    <row r="3" spans="2:6" x14ac:dyDescent="0.25">
      <c r="B3" s="2" t="s">
        <v>73</v>
      </c>
      <c r="C3" s="2" t="s">
        <v>6</v>
      </c>
    </row>
    <row r="5" spans="2:6" x14ac:dyDescent="0.25">
      <c r="B5" s="1" t="s">
        <v>12</v>
      </c>
      <c r="D5" s="2" t="s">
        <v>18</v>
      </c>
    </row>
    <row r="6" spans="2:6" x14ac:dyDescent="0.25">
      <c r="B6" s="1" t="s">
        <v>13</v>
      </c>
      <c r="D6" s="2" t="s">
        <v>19</v>
      </c>
    </row>
    <row r="7" spans="2:6" x14ac:dyDescent="0.25">
      <c r="B7" s="1" t="s">
        <v>14</v>
      </c>
      <c r="D7" s="2" t="s">
        <v>20</v>
      </c>
    </row>
    <row r="8" spans="2:6" x14ac:dyDescent="0.25">
      <c r="B8" s="1" t="s">
        <v>15</v>
      </c>
      <c r="D8" s="2" t="s">
        <v>24</v>
      </c>
    </row>
    <row r="9" spans="2:6" x14ac:dyDescent="0.25">
      <c r="B9" s="1" t="s">
        <v>16</v>
      </c>
      <c r="D9" s="2" t="s">
        <v>22</v>
      </c>
    </row>
    <row r="11" spans="2:6" ht="72" customHeight="1" x14ac:dyDescent="0.25">
      <c r="B11" s="29"/>
      <c r="C11" s="30" t="s">
        <v>30</v>
      </c>
      <c r="D11" s="31" t="s">
        <v>31</v>
      </c>
      <c r="E11" s="31" t="s">
        <v>32</v>
      </c>
      <c r="F11" s="32" t="s">
        <v>33</v>
      </c>
    </row>
    <row r="12" spans="2:6" s="16" customFormat="1" ht="18" customHeight="1" x14ac:dyDescent="0.25">
      <c r="B12" s="45" t="s">
        <v>80</v>
      </c>
      <c r="C12" s="33">
        <f>remunération!C12/remunération!$B12</f>
        <v>0.67046186816121822</v>
      </c>
      <c r="D12" s="34">
        <f>remunération!D12/remunération!$B12</f>
        <v>4.1437161637958443E-2</v>
      </c>
      <c r="E12" s="34">
        <f>remunération!E12/remunération!$B12</f>
        <v>0.21521627614158106</v>
      </c>
      <c r="F12" s="35">
        <f>remunération!F12/remunération!$B12</f>
        <v>7.2884694059242236E-2</v>
      </c>
    </row>
    <row r="13" spans="2:6" s="16" customFormat="1" ht="18" customHeight="1" x14ac:dyDescent="0.25">
      <c r="B13" s="46" t="s">
        <v>81</v>
      </c>
      <c r="C13" s="36">
        <f>remunération!C13/remunération!$B13</f>
        <v>0.67240489903501155</v>
      </c>
      <c r="D13" s="37">
        <f>remunération!D13/remunération!$B13</f>
        <v>4.282433599664448E-2</v>
      </c>
      <c r="E13" s="37">
        <f>remunération!E13/remunération!$B13</f>
        <v>0.20744180576610291</v>
      </c>
      <c r="F13" s="38">
        <f>remunération!F13/remunération!$B13</f>
        <v>7.7328959202241032E-2</v>
      </c>
    </row>
    <row r="14" spans="2:6" ht="18" customHeight="1" x14ac:dyDescent="0.25">
      <c r="B14" s="47" t="s">
        <v>37</v>
      </c>
      <c r="C14" s="39">
        <f>remunération!C14/remunération!$B14</f>
        <v>0.68310842943764116</v>
      </c>
      <c r="D14" s="40">
        <f>remunération!D14/remunération!$B14</f>
        <v>4.1418975151587205E-2</v>
      </c>
      <c r="E14" s="40">
        <f>remunération!E14/remunération!$B14</f>
        <v>0.25313205920817977</v>
      </c>
      <c r="F14" s="41">
        <f>remunération!F14/remunération!$B14</f>
        <v>2.2340536202591844E-2</v>
      </c>
    </row>
    <row r="15" spans="2:6" ht="18" customHeight="1" x14ac:dyDescent="0.25">
      <c r="B15" s="47" t="s">
        <v>39</v>
      </c>
      <c r="C15" s="39">
        <f>remunération!C15/remunération!$B15</f>
        <v>0.70005916152717784</v>
      </c>
      <c r="D15" s="40">
        <f>remunération!D15/remunération!$B15</f>
        <v>2.751416229708812E-2</v>
      </c>
      <c r="E15" s="40">
        <f>remunération!E15/remunération!$B15</f>
        <v>0.22771514940311693</v>
      </c>
      <c r="F15" s="41">
        <f>remunération!F15/remunération!$B15</f>
        <v>4.4711526772617124E-2</v>
      </c>
    </row>
    <row r="16" spans="2:6" ht="18" customHeight="1" x14ac:dyDescent="0.25">
      <c r="B16" s="47" t="s">
        <v>40</v>
      </c>
      <c r="C16" s="39">
        <f>remunération!C16/remunération!$B16</f>
        <v>0.62685697164492138</v>
      </c>
      <c r="D16" s="40">
        <f>remunération!D16/remunération!$B16</f>
        <v>4.1778116743387904E-2</v>
      </c>
      <c r="E16" s="40">
        <f>remunération!E16/remunération!$B16</f>
        <v>0.28265736932421759</v>
      </c>
      <c r="F16" s="41">
        <f>remunération!F16/remunération!$B16</f>
        <v>4.87075422874731E-2</v>
      </c>
    </row>
    <row r="17" spans="2:6" ht="18" customHeight="1" x14ac:dyDescent="0.25">
      <c r="B17" s="47" t="s">
        <v>41</v>
      </c>
      <c r="C17" s="39">
        <f>remunération!C17/remunération!$B17</f>
        <v>0.68448776044806703</v>
      </c>
      <c r="D17" s="40">
        <f>remunération!D17/remunération!$B17</f>
        <v>3.9286566973458115E-2</v>
      </c>
      <c r="E17" s="40">
        <f>remunération!E17/remunération!$B17</f>
        <v>0.15404632760599388</v>
      </c>
      <c r="F17" s="41">
        <f>remunération!F17/remunération!$B17</f>
        <v>0.12217934497248101</v>
      </c>
    </row>
    <row r="18" spans="2:6" ht="18" customHeight="1" x14ac:dyDescent="0.25">
      <c r="B18" s="47" t="s">
        <v>43</v>
      </c>
      <c r="C18" s="39">
        <f>remunération!C18/remunération!$B18</f>
        <v>0.67122637841200716</v>
      </c>
      <c r="D18" s="40">
        <f>remunération!D18/remunération!$B18</f>
        <v>7.4578116494284155E-2</v>
      </c>
      <c r="E18" s="40">
        <f>remunération!E18/remunération!$B18</f>
        <v>0.2235865930476709</v>
      </c>
      <c r="F18" s="41">
        <f>remunération!F18/remunération!$B18</f>
        <v>3.0608912046037794E-2</v>
      </c>
    </row>
    <row r="19" spans="2:6" ht="18" customHeight="1" x14ac:dyDescent="0.25">
      <c r="B19" s="47" t="s">
        <v>44</v>
      </c>
      <c r="C19" s="39">
        <f>remunération!C19/remunération!$B19</f>
        <v>0.49486077876876222</v>
      </c>
      <c r="D19" s="40">
        <f>remunération!D19/remunération!$B19</f>
        <v>4.1399282140526433E-2</v>
      </c>
      <c r="E19" s="40">
        <f>remunération!E19/remunération!$B19</f>
        <v>0.30975364368066133</v>
      </c>
      <c r="F19" s="41">
        <f>remunération!F19/remunération!$B19</f>
        <v>0.15398629541005004</v>
      </c>
    </row>
    <row r="20" spans="2:6" ht="18" customHeight="1" x14ac:dyDescent="0.25">
      <c r="B20" s="47" t="s">
        <v>45</v>
      </c>
      <c r="C20" s="39">
        <f>remunération!C20/remunération!$B20</f>
        <v>0.66105522198267319</v>
      </c>
      <c r="D20" s="40">
        <f>remunération!D20/remunération!$B20</f>
        <v>3.0164882246570164E-2</v>
      </c>
      <c r="E20" s="40">
        <f>remunération!E20/remunération!$B20</f>
        <v>0.23550533496375761</v>
      </c>
      <c r="F20" s="41">
        <f>remunération!F20/remunération!$B20</f>
        <v>7.327456080699904E-2</v>
      </c>
    </row>
    <row r="21" spans="2:6" ht="18" customHeight="1" x14ac:dyDescent="0.25">
      <c r="B21" s="48" t="s">
        <v>46</v>
      </c>
      <c r="C21" s="42">
        <f>remunération!C21/remunération!$B21</f>
        <v>0.65960930975636323</v>
      </c>
      <c r="D21" s="43">
        <f>remunération!D21/remunération!$B21</f>
        <v>4.7423840819142367E-2</v>
      </c>
      <c r="E21" s="43">
        <f>remunération!E21/remunération!$B21</f>
        <v>0.24038342834319743</v>
      </c>
      <c r="F21" s="44">
        <f>remunération!F21/remunération!$B21</f>
        <v>5.2583421081296974E-2</v>
      </c>
    </row>
    <row r="22" spans="2:6" ht="18" customHeight="1" x14ac:dyDescent="0.25">
      <c r="B22" s="47" t="s">
        <v>48</v>
      </c>
      <c r="C22" s="39">
        <f>remunération!C22/remunération!$B22</f>
        <v>0.66418495197792748</v>
      </c>
      <c r="D22" s="40">
        <f>remunération!D22/remunération!$B22</f>
        <v>4.4978420057223217E-2</v>
      </c>
      <c r="E22" s="40">
        <f>remunération!E22/remunération!$B22</f>
        <v>0.23396690650052707</v>
      </c>
      <c r="F22" s="41">
        <f>remunération!F22/remunération!$B22</f>
        <v>5.6869721464322266E-2</v>
      </c>
    </row>
    <row r="23" spans="2:6" ht="18" customHeight="1" x14ac:dyDescent="0.25">
      <c r="B23" s="47" t="s">
        <v>52</v>
      </c>
      <c r="C23" s="39">
        <f>remunération!C23/remunération!$B23</f>
        <v>0.56006467688066586</v>
      </c>
      <c r="D23" s="40">
        <f>remunération!D23/remunération!$B23</f>
        <v>0.17831203944229443</v>
      </c>
      <c r="E23" s="40">
        <f>remunération!E23/remunération!$B23</f>
        <v>0.21030588983724752</v>
      </c>
      <c r="F23" s="41">
        <f>remunération!F23/remunération!$B23</f>
        <v>5.1317393839792183E-2</v>
      </c>
    </row>
    <row r="24" spans="2:6" ht="18" customHeight="1" x14ac:dyDescent="0.25">
      <c r="B24" s="47" t="s">
        <v>53</v>
      </c>
      <c r="C24" s="39">
        <f>remunération!C24/remunération!$B24</f>
        <v>0.6626688623016278</v>
      </c>
      <c r="D24" s="40">
        <f>remunération!D24/remunération!$B24</f>
        <v>3.0151119919558152E-2</v>
      </c>
      <c r="E24" s="40">
        <f>remunération!E24/remunération!$B24</f>
        <v>0.25398930356596378</v>
      </c>
      <c r="F24" s="41">
        <f>remunération!F24/remunération!$B24</f>
        <v>5.3190714212850293E-2</v>
      </c>
    </row>
    <row r="25" spans="2:6" ht="18" customHeight="1" x14ac:dyDescent="0.25">
      <c r="B25" s="47" t="s">
        <v>55</v>
      </c>
      <c r="C25" s="39">
        <f>remunération!C25/remunération!$B25</f>
        <v>0.72892171629992375</v>
      </c>
      <c r="D25" s="40">
        <f>remunération!D25/remunération!$B25</f>
        <v>4.7927629191963389E-2</v>
      </c>
      <c r="E25" s="40">
        <f>remunération!E25/remunération!$B25</f>
        <v>0.18032671532140493</v>
      </c>
      <c r="F25" s="41">
        <f>remunération!F25/remunération!$B25</f>
        <v>4.2823939186707974E-2</v>
      </c>
    </row>
    <row r="26" spans="2:6" ht="18" customHeight="1" x14ac:dyDescent="0.25">
      <c r="B26" s="47" t="s">
        <v>56</v>
      </c>
      <c r="C26" s="39">
        <f>remunération!C26/remunération!$B26</f>
        <v>0.65966958569431156</v>
      </c>
      <c r="D26" s="40">
        <f>remunération!D26/remunération!$B26</f>
        <v>4.2350430495253513E-2</v>
      </c>
      <c r="E26" s="40">
        <f>remunération!E26/remunération!$B26</f>
        <v>0.214410552652881</v>
      </c>
      <c r="F26" s="41">
        <f>remunération!F26/remunération!$B26</f>
        <v>8.35694311575539E-2</v>
      </c>
    </row>
    <row r="27" spans="2:6" ht="18" customHeight="1" x14ac:dyDescent="0.25">
      <c r="B27" s="47" t="s">
        <v>57</v>
      </c>
      <c r="C27" s="39">
        <f>remunération!C27/remunération!$B27</f>
        <v>0.63124439964157708</v>
      </c>
      <c r="D27" s="40">
        <f>remunération!D27/remunération!$B27</f>
        <v>3.2994111623143883E-2</v>
      </c>
      <c r="E27" s="40">
        <f>remunération!E27/remunération!$B27</f>
        <v>0.2568804403481823</v>
      </c>
      <c r="F27" s="41">
        <f>remunération!F27/remunération!$B27</f>
        <v>7.888104838709678E-2</v>
      </c>
    </row>
    <row r="28" spans="2:6" ht="18" customHeight="1" x14ac:dyDescent="0.25">
      <c r="B28" s="47" t="s">
        <v>58</v>
      </c>
      <c r="C28" s="39">
        <f>remunération!C28/remunération!$B28</f>
        <v>0.68217668391958031</v>
      </c>
      <c r="D28" s="40">
        <f>remunération!D28/remunération!$B28</f>
        <v>3.5975845920918278E-2</v>
      </c>
      <c r="E28" s="40">
        <f>remunération!E28/remunération!$B28</f>
        <v>0.22866272314355129</v>
      </c>
      <c r="F28" s="41">
        <f>remunération!F28/remunération!$B28</f>
        <v>5.3184747015950141E-2</v>
      </c>
    </row>
    <row r="29" spans="2:6" ht="18" customHeight="1" x14ac:dyDescent="0.25">
      <c r="B29" s="47" t="s">
        <v>62</v>
      </c>
      <c r="C29" s="39">
        <f>remunération!C32/remunération!$B32</f>
        <v>0.66555149477956854</v>
      </c>
      <c r="D29" s="40">
        <f>remunération!D32/remunération!$B32</f>
        <v>2.7311140884262598E-2</v>
      </c>
      <c r="E29" s="40">
        <f>remunération!E32/remunération!$B32</f>
        <v>0.26472383640269859</v>
      </c>
      <c r="F29" s="41">
        <f>remunération!F32/remunération!$B32</f>
        <v>4.2413527933470217E-2</v>
      </c>
    </row>
    <row r="30" spans="2:6" ht="18" customHeight="1" x14ac:dyDescent="0.25">
      <c r="B30" s="47" t="s">
        <v>63</v>
      </c>
      <c r="C30" s="39">
        <f>remunération!C33/remunération!$B33</f>
        <v>0.6863577640230617</v>
      </c>
      <c r="D30" s="40">
        <f>remunération!D33/remunération!$B33</f>
        <v>3.3929156784481593E-2</v>
      </c>
      <c r="E30" s="40">
        <f>remunération!E33/remunération!$B33</f>
        <v>0.25421414936079134</v>
      </c>
      <c r="F30" s="41">
        <f>remunération!F33/remunération!$B33</f>
        <v>2.5498929831665414E-2</v>
      </c>
    </row>
    <row r="31" spans="2:6" ht="18" customHeight="1" x14ac:dyDescent="0.25">
      <c r="B31" s="47" t="s">
        <v>65</v>
      </c>
      <c r="C31" s="39">
        <f>remunération!C34/remunération!$B34</f>
        <v>0.62070290576855991</v>
      </c>
      <c r="D31" s="40">
        <f>remunération!D34/remunération!$B34</f>
        <v>3.0180150572103204E-2</v>
      </c>
      <c r="E31" s="40">
        <f>remunération!E34/remunération!$B34</f>
        <v>0.31004302782398535</v>
      </c>
      <c r="F31" s="41">
        <f>remunération!F34/remunération!$B34</f>
        <v>3.907391583535158E-2</v>
      </c>
    </row>
    <row r="32" spans="2:6" ht="18" customHeight="1" x14ac:dyDescent="0.25">
      <c r="B32" s="49" t="s">
        <v>66</v>
      </c>
      <c r="C32" s="50">
        <f>remunération!C35/remunération!$B35</f>
        <v>0.73311788391198773</v>
      </c>
      <c r="D32" s="51">
        <f>remunération!D35/remunération!$B35</f>
        <v>9.3178215604568349E-2</v>
      </c>
      <c r="E32" s="51">
        <f>remunération!E35/remunération!$B35</f>
        <v>0.12364923312007939</v>
      </c>
      <c r="F32" s="52">
        <f>remunération!F35/remunération!$B35</f>
        <v>5.0054667363364523E-2</v>
      </c>
    </row>
    <row r="33" spans="2:3" ht="15" x14ac:dyDescent="0.25">
      <c r="B33" s="57" t="s">
        <v>82</v>
      </c>
    </row>
    <row r="34" spans="2:3" x14ac:dyDescent="0.25">
      <c r="B34" s="1"/>
      <c r="C34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11" workbookViewId="0">
      <selection activeCell="A24" sqref="A24:XFD24"/>
    </sheetView>
  </sheetViews>
  <sheetFormatPr baseColWidth="10" defaultColWidth="8.85546875" defaultRowHeight="11.45" customHeight="1" x14ac:dyDescent="0.25"/>
  <cols>
    <col min="1" max="2" width="16.85546875" style="16" customWidth="1"/>
    <col min="3" max="6" width="19.85546875" style="16" customWidth="1"/>
    <col min="7" max="16384" width="8.85546875" style="16"/>
  </cols>
  <sheetData>
    <row r="1" spans="1:6" ht="15" x14ac:dyDescent="0.25">
      <c r="A1" s="20" t="s">
        <v>71</v>
      </c>
      <c r="B1" s="20"/>
    </row>
    <row r="2" spans="1:6" ht="15" x14ac:dyDescent="0.25">
      <c r="A2" s="20" t="s">
        <v>72</v>
      </c>
      <c r="B2" s="20"/>
      <c r="C2" s="21" t="s">
        <v>0</v>
      </c>
    </row>
    <row r="3" spans="1:6" ht="15" x14ac:dyDescent="0.25">
      <c r="A3" s="20" t="s">
        <v>73</v>
      </c>
      <c r="B3" s="20"/>
      <c r="C3" s="20" t="s">
        <v>6</v>
      </c>
    </row>
    <row r="5" spans="1:6" ht="15" x14ac:dyDescent="0.25">
      <c r="A5" s="21" t="s">
        <v>12</v>
      </c>
      <c r="B5" s="21"/>
      <c r="D5" s="20" t="s">
        <v>18</v>
      </c>
    </row>
    <row r="6" spans="1:6" ht="15" x14ac:dyDescent="0.25">
      <c r="A6" s="21" t="s">
        <v>13</v>
      </c>
      <c r="B6" s="21"/>
      <c r="D6" s="20" t="s">
        <v>19</v>
      </c>
    </row>
    <row r="7" spans="1:6" ht="15" x14ac:dyDescent="0.25">
      <c r="A7" s="21" t="s">
        <v>14</v>
      </c>
      <c r="B7" s="21"/>
      <c r="D7" s="20" t="s">
        <v>20</v>
      </c>
    </row>
    <row r="8" spans="1:6" ht="15" x14ac:dyDescent="0.25">
      <c r="A8" s="21" t="s">
        <v>15</v>
      </c>
      <c r="B8" s="21"/>
      <c r="D8" s="20" t="s">
        <v>24</v>
      </c>
    </row>
    <row r="9" spans="1:6" ht="15" x14ac:dyDescent="0.25">
      <c r="A9" s="21" t="s">
        <v>16</v>
      </c>
      <c r="B9" s="21"/>
      <c r="D9" s="20" t="s">
        <v>22</v>
      </c>
    </row>
    <row r="11" spans="1:6" ht="15" x14ac:dyDescent="0.25">
      <c r="A11" s="22" t="s">
        <v>74</v>
      </c>
      <c r="B11" s="22" t="s">
        <v>79</v>
      </c>
      <c r="C11" s="23" t="s">
        <v>30</v>
      </c>
      <c r="D11" s="23" t="s">
        <v>31</v>
      </c>
      <c r="E11" s="23" t="s">
        <v>32</v>
      </c>
      <c r="F11" s="23" t="s">
        <v>33</v>
      </c>
    </row>
    <row r="12" spans="1:6" ht="15" x14ac:dyDescent="0.25">
      <c r="A12" s="19" t="s">
        <v>37</v>
      </c>
      <c r="B12" s="24">
        <f>SUM(C12:F12)</f>
        <v>201841</v>
      </c>
      <c r="C12" s="25">
        <v>142968</v>
      </c>
      <c r="D12" s="25">
        <v>7990</v>
      </c>
      <c r="E12" s="25">
        <v>46125</v>
      </c>
      <c r="F12" s="25">
        <v>4758</v>
      </c>
    </row>
    <row r="13" spans="1:6" ht="15" x14ac:dyDescent="0.25">
      <c r="A13" s="19" t="s">
        <v>39</v>
      </c>
      <c r="B13" s="24">
        <f t="shared" ref="B13:B35" si="0">SUM(C13:F13)</f>
        <v>94670</v>
      </c>
      <c r="C13" s="25">
        <v>66540</v>
      </c>
      <c r="D13" s="25">
        <v>2580</v>
      </c>
      <c r="E13" s="25">
        <v>21068</v>
      </c>
      <c r="F13" s="25">
        <v>4482</v>
      </c>
    </row>
    <row r="14" spans="1:6" ht="15" x14ac:dyDescent="0.25">
      <c r="A14" s="19" t="s">
        <v>40</v>
      </c>
      <c r="B14" s="24">
        <f t="shared" si="0"/>
        <v>168951</v>
      </c>
      <c r="C14" s="26">
        <v>109750</v>
      </c>
      <c r="D14" s="26">
        <v>6158</v>
      </c>
      <c r="E14" s="26">
        <v>44722</v>
      </c>
      <c r="F14" s="26">
        <v>8321</v>
      </c>
    </row>
    <row r="15" spans="1:6" ht="15" x14ac:dyDescent="0.25">
      <c r="A15" s="19" t="s">
        <v>41</v>
      </c>
      <c r="B15" s="24">
        <f t="shared" si="0"/>
        <v>1714342</v>
      </c>
      <c r="C15" s="25">
        <v>1190677</v>
      </c>
      <c r="D15" s="25">
        <v>67179</v>
      </c>
      <c r="E15" s="25">
        <v>241969</v>
      </c>
      <c r="F15" s="25">
        <v>214517</v>
      </c>
    </row>
    <row r="16" spans="1:6" ht="15" x14ac:dyDescent="0.25">
      <c r="A16" s="19" t="s">
        <v>42</v>
      </c>
      <c r="B16" s="24">
        <f t="shared" si="0"/>
        <v>12896</v>
      </c>
      <c r="C16" s="26">
        <v>9463</v>
      </c>
      <c r="D16" s="26">
        <v>406</v>
      </c>
      <c r="E16" s="26">
        <v>2769</v>
      </c>
      <c r="F16" s="26">
        <v>258</v>
      </c>
    </row>
    <row r="17" spans="1:6" ht="15" x14ac:dyDescent="0.25">
      <c r="A17" s="19" t="s">
        <v>43</v>
      </c>
      <c r="B17" s="24">
        <f t="shared" si="0"/>
        <v>108549</v>
      </c>
      <c r="C17" s="25">
        <v>72614</v>
      </c>
      <c r="D17" s="25">
        <v>8151</v>
      </c>
      <c r="E17" s="25">
        <v>24438</v>
      </c>
      <c r="F17" s="25">
        <v>3346</v>
      </c>
    </row>
    <row r="18" spans="1:6" ht="15" x14ac:dyDescent="0.25">
      <c r="A18" s="19" t="s">
        <v>44</v>
      </c>
      <c r="B18" s="24">
        <f t="shared" si="0"/>
        <v>57405</v>
      </c>
      <c r="C18" s="26">
        <v>29147</v>
      </c>
      <c r="D18" s="26">
        <v>2352</v>
      </c>
      <c r="E18" s="26">
        <v>16047</v>
      </c>
      <c r="F18" s="26">
        <v>9859</v>
      </c>
    </row>
    <row r="19" spans="1:6" ht="15" x14ac:dyDescent="0.25">
      <c r="A19" s="19" t="s">
        <v>45</v>
      </c>
      <c r="B19" s="24">
        <f t="shared" si="0"/>
        <v>509985</v>
      </c>
      <c r="C19" s="25">
        <v>336729</v>
      </c>
      <c r="D19" s="25">
        <v>14619</v>
      </c>
      <c r="E19" s="25">
        <v>120313</v>
      </c>
      <c r="F19" s="25">
        <v>38324</v>
      </c>
    </row>
    <row r="20" spans="1:6" ht="15" x14ac:dyDescent="0.25">
      <c r="A20" s="19" t="s">
        <v>46</v>
      </c>
      <c r="B20" s="24">
        <f t="shared" si="0"/>
        <v>1019196</v>
      </c>
      <c r="C20" s="26">
        <v>692394</v>
      </c>
      <c r="D20" s="26">
        <v>47354</v>
      </c>
      <c r="E20" s="26">
        <v>223707</v>
      </c>
      <c r="F20" s="26">
        <v>55741</v>
      </c>
    </row>
    <row r="21" spans="1:6" ht="15" x14ac:dyDescent="0.25">
      <c r="A21" s="19" t="s">
        <v>48</v>
      </c>
      <c r="B21" s="24">
        <f t="shared" si="0"/>
        <v>574544</v>
      </c>
      <c r="C21" s="26">
        <v>384113</v>
      </c>
      <c r="D21" s="26">
        <v>24481</v>
      </c>
      <c r="E21" s="26">
        <v>128614</v>
      </c>
      <c r="F21" s="26">
        <v>37336</v>
      </c>
    </row>
    <row r="22" spans="1:6" ht="15" x14ac:dyDescent="0.25">
      <c r="A22" s="19" t="s">
        <v>52</v>
      </c>
      <c r="B22" s="24">
        <f t="shared" si="0"/>
        <v>32940</v>
      </c>
      <c r="C22" s="26">
        <v>18749</v>
      </c>
      <c r="D22" s="26">
        <v>5884</v>
      </c>
      <c r="E22" s="26">
        <v>6593</v>
      </c>
      <c r="F22" s="26">
        <v>1714</v>
      </c>
    </row>
    <row r="23" spans="1:6" ht="15" x14ac:dyDescent="0.25">
      <c r="A23" s="19" t="s">
        <v>53</v>
      </c>
      <c r="B23" s="24">
        <f t="shared" si="0"/>
        <v>61500</v>
      </c>
      <c r="C23" s="25">
        <v>40987</v>
      </c>
      <c r="D23" s="25">
        <v>1824</v>
      </c>
      <c r="E23" s="25">
        <v>15377</v>
      </c>
      <c r="F23" s="25">
        <v>3312</v>
      </c>
    </row>
    <row r="24" spans="1:6" ht="15" x14ac:dyDescent="0.25">
      <c r="A24" s="19" t="s">
        <v>55</v>
      </c>
      <c r="B24" s="24">
        <f t="shared" si="0"/>
        <v>348914</v>
      </c>
      <c r="C24" s="25">
        <v>257709</v>
      </c>
      <c r="D24" s="25">
        <v>16407</v>
      </c>
      <c r="E24" s="25">
        <v>59633</v>
      </c>
      <c r="F24" s="25">
        <v>15165</v>
      </c>
    </row>
    <row r="25" spans="1:6" ht="15" x14ac:dyDescent="0.25">
      <c r="A25" s="19" t="s">
        <v>56</v>
      </c>
      <c r="B25" s="24">
        <f t="shared" si="0"/>
        <v>179806</v>
      </c>
      <c r="C25" s="26">
        <v>119914</v>
      </c>
      <c r="D25" s="26">
        <v>7182</v>
      </c>
      <c r="E25" s="26">
        <v>37935</v>
      </c>
      <c r="F25" s="26">
        <v>14775</v>
      </c>
    </row>
    <row r="26" spans="1:6" ht="15" x14ac:dyDescent="0.25">
      <c r="A26" s="19" t="s">
        <v>57</v>
      </c>
      <c r="B26" s="24">
        <f t="shared" si="0"/>
        <v>211802</v>
      </c>
      <c r="C26" s="25">
        <v>136329</v>
      </c>
      <c r="D26" s="25">
        <v>7102</v>
      </c>
      <c r="E26" s="25">
        <v>50574</v>
      </c>
      <c r="F26" s="25">
        <v>17797</v>
      </c>
    </row>
    <row r="27" spans="1:6" ht="15" x14ac:dyDescent="0.25">
      <c r="A27" s="19" t="s">
        <v>58</v>
      </c>
      <c r="B27" s="24">
        <f t="shared" si="0"/>
        <v>88831</v>
      </c>
      <c r="C27" s="26">
        <v>61607</v>
      </c>
      <c r="D27" s="26">
        <v>3027</v>
      </c>
      <c r="E27" s="26">
        <v>19187</v>
      </c>
      <c r="F27" s="26">
        <v>5010</v>
      </c>
    </row>
    <row r="28" spans="1:6" ht="15" x14ac:dyDescent="0.25">
      <c r="A28" s="19" t="s">
        <v>59</v>
      </c>
      <c r="B28" s="24">
        <f t="shared" si="0"/>
        <v>100508</v>
      </c>
      <c r="C28" s="25">
        <v>71194</v>
      </c>
      <c r="D28" s="25">
        <v>2290</v>
      </c>
      <c r="E28" s="25">
        <v>25776</v>
      </c>
      <c r="F28" s="25">
        <v>1248</v>
      </c>
    </row>
    <row r="29" spans="1:6" ht="15" x14ac:dyDescent="0.25">
      <c r="A29" s="19" t="s">
        <v>60</v>
      </c>
      <c r="B29" s="24">
        <f t="shared" si="0"/>
        <v>25355</v>
      </c>
      <c r="C29" s="26">
        <v>17630</v>
      </c>
      <c r="D29" s="26">
        <v>751</v>
      </c>
      <c r="E29" s="26">
        <v>5447</v>
      </c>
      <c r="F29" s="26">
        <v>1527</v>
      </c>
    </row>
    <row r="30" spans="1:6" ht="15" x14ac:dyDescent="0.25">
      <c r="A30" s="19" t="s">
        <v>61</v>
      </c>
      <c r="B30" s="24">
        <f t="shared" si="0"/>
        <v>35369</v>
      </c>
      <c r="C30" s="25">
        <v>22226</v>
      </c>
      <c r="D30" s="25">
        <v>902</v>
      </c>
      <c r="E30" s="25">
        <v>8499</v>
      </c>
      <c r="F30" s="25">
        <v>3742</v>
      </c>
    </row>
    <row r="31" spans="1:6" ht="15" x14ac:dyDescent="0.25">
      <c r="A31" s="19" t="s">
        <v>62</v>
      </c>
      <c r="B31" s="24">
        <f t="shared" si="0"/>
        <v>104901</v>
      </c>
      <c r="C31" s="26">
        <v>70386</v>
      </c>
      <c r="D31" s="26">
        <v>2871</v>
      </c>
      <c r="E31" s="26">
        <v>27161</v>
      </c>
      <c r="F31" s="26">
        <v>4483</v>
      </c>
    </row>
    <row r="32" spans="1:6" ht="15" x14ac:dyDescent="0.25">
      <c r="A32" s="19" t="s">
        <v>63</v>
      </c>
      <c r="B32" s="24">
        <f t="shared" si="0"/>
        <v>217079</v>
      </c>
      <c r="C32" s="25">
        <v>149036</v>
      </c>
      <c r="D32" s="25">
        <v>7130</v>
      </c>
      <c r="E32" s="25">
        <v>55101</v>
      </c>
      <c r="F32" s="25">
        <v>5812</v>
      </c>
    </row>
    <row r="33" spans="1:6" ht="15" x14ac:dyDescent="0.25">
      <c r="A33" s="19" t="s">
        <v>65</v>
      </c>
      <c r="B33" s="24">
        <f t="shared" si="0"/>
        <v>157896</v>
      </c>
      <c r="C33" s="26">
        <v>100076</v>
      </c>
      <c r="D33" s="26">
        <v>4653</v>
      </c>
      <c r="E33" s="26">
        <v>46877</v>
      </c>
      <c r="F33" s="26">
        <v>6290</v>
      </c>
    </row>
    <row r="34" spans="1:6" ht="15" x14ac:dyDescent="0.25">
      <c r="A34" s="19" t="s">
        <v>66</v>
      </c>
      <c r="B34" s="24">
        <f t="shared" si="0"/>
        <v>381258</v>
      </c>
      <c r="C34" s="25">
        <v>281470</v>
      </c>
      <c r="D34" s="25">
        <v>34651</v>
      </c>
      <c r="E34" s="25">
        <v>46178</v>
      </c>
      <c r="F34" s="25">
        <v>18959</v>
      </c>
    </row>
    <row r="35" spans="1:6" ht="15" x14ac:dyDescent="0.25">
      <c r="A35" s="19" t="s">
        <v>69</v>
      </c>
      <c r="B35" s="24">
        <f t="shared" si="0"/>
        <v>17786</v>
      </c>
      <c r="C35" s="26">
        <v>15217</v>
      </c>
      <c r="D35" s="26">
        <v>651</v>
      </c>
      <c r="E35" s="26" t="s">
        <v>75</v>
      </c>
      <c r="F35" s="26">
        <v>1918</v>
      </c>
    </row>
    <row r="37" spans="1:6" ht="15" x14ac:dyDescent="0.25">
      <c r="A37" s="21" t="s">
        <v>76</v>
      </c>
      <c r="B37" s="21"/>
    </row>
    <row r="38" spans="1:6" ht="15" x14ac:dyDescent="0.25">
      <c r="A38" s="21" t="s">
        <v>75</v>
      </c>
      <c r="B38" s="21"/>
      <c r="C38" s="20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tabSelected="1" topLeftCell="A10" workbookViewId="0">
      <selection activeCell="J26" sqref="J26"/>
    </sheetView>
  </sheetViews>
  <sheetFormatPr baseColWidth="10" defaultColWidth="8.85546875" defaultRowHeight="11.45" customHeight="1" x14ac:dyDescent="0.25"/>
  <cols>
    <col min="1" max="1" width="8.85546875" style="18"/>
    <col min="2" max="2" width="16.85546875" style="16" customWidth="1"/>
    <col min="3" max="6" width="20.7109375" style="16" customWidth="1"/>
    <col min="7" max="16384" width="8.85546875" style="16"/>
  </cols>
  <sheetData>
    <row r="1" spans="2:6" ht="15" x14ac:dyDescent="0.25">
      <c r="B1" s="20" t="s">
        <v>71</v>
      </c>
    </row>
    <row r="2" spans="2:6" ht="15" x14ac:dyDescent="0.25">
      <c r="B2" s="20" t="s">
        <v>72</v>
      </c>
      <c r="C2" s="21" t="s">
        <v>0</v>
      </c>
    </row>
    <row r="3" spans="2:6" ht="15" x14ac:dyDescent="0.25">
      <c r="B3" s="20" t="s">
        <v>73</v>
      </c>
      <c r="C3" s="20" t="s">
        <v>6</v>
      </c>
    </row>
    <row r="5" spans="2:6" ht="15" x14ac:dyDescent="0.25">
      <c r="B5" s="21" t="s">
        <v>12</v>
      </c>
      <c r="D5" s="20" t="s">
        <v>18</v>
      </c>
    </row>
    <row r="6" spans="2:6" ht="15" x14ac:dyDescent="0.25">
      <c r="B6" s="21" t="s">
        <v>13</v>
      </c>
      <c r="D6" s="20" t="s">
        <v>19</v>
      </c>
    </row>
    <row r="7" spans="2:6" ht="15" x14ac:dyDescent="0.25">
      <c r="B7" s="21" t="s">
        <v>14</v>
      </c>
      <c r="D7" s="20" t="s">
        <v>20</v>
      </c>
    </row>
    <row r="8" spans="2:6" ht="15" x14ac:dyDescent="0.25">
      <c r="B8" s="21" t="s">
        <v>15</v>
      </c>
      <c r="D8" s="20" t="s">
        <v>24</v>
      </c>
    </row>
    <row r="9" spans="2:6" ht="15" x14ac:dyDescent="0.25">
      <c r="B9" s="21" t="s">
        <v>16</v>
      </c>
      <c r="D9" s="20" t="s">
        <v>22</v>
      </c>
    </row>
    <row r="11" spans="2:6" ht="60" x14ac:dyDescent="0.25">
      <c r="B11" s="29"/>
      <c r="C11" s="30" t="s">
        <v>30</v>
      </c>
      <c r="D11" s="31" t="s">
        <v>31</v>
      </c>
      <c r="E11" s="31" t="s">
        <v>32</v>
      </c>
      <c r="F11" s="32" t="s">
        <v>33</v>
      </c>
    </row>
    <row r="12" spans="2:6" ht="18" customHeight="1" x14ac:dyDescent="0.25">
      <c r="B12" s="53" t="s">
        <v>37</v>
      </c>
      <c r="C12" s="54">
        <f>salaires!C12/salaires!$B12</f>
        <v>0.70831991518076109</v>
      </c>
      <c r="D12" s="55">
        <f>salaires!D12/salaires!$B12</f>
        <v>3.9585614419270616E-2</v>
      </c>
      <c r="E12" s="55">
        <f>salaires!E12/salaires!$B12</f>
        <v>0.22852145996105847</v>
      </c>
      <c r="F12" s="56">
        <f>salaires!F12/salaires!$B12</f>
        <v>2.3573010438909834E-2</v>
      </c>
    </row>
    <row r="13" spans="2:6" ht="18" customHeight="1" x14ac:dyDescent="0.25">
      <c r="B13" s="47" t="s">
        <v>39</v>
      </c>
      <c r="C13" s="39">
        <f>salaires!C13/salaires!$B13</f>
        <v>0.70286257526143447</v>
      </c>
      <c r="D13" s="40">
        <f>salaires!D13/salaires!$B13</f>
        <v>2.7252561529523607E-2</v>
      </c>
      <c r="E13" s="40">
        <f>salaires!E13/salaires!$B13</f>
        <v>0.22254145980775325</v>
      </c>
      <c r="F13" s="41">
        <f>salaires!F13/salaires!$B13</f>
        <v>4.7343403401288689E-2</v>
      </c>
    </row>
    <row r="14" spans="2:6" ht="18" customHeight="1" x14ac:dyDescent="0.25">
      <c r="B14" s="47" t="s">
        <v>40</v>
      </c>
      <c r="C14" s="39">
        <f>salaires!C14/salaires!$B14</f>
        <v>0.6495966286082947</v>
      </c>
      <c r="D14" s="40">
        <f>salaires!D14/salaires!$B14</f>
        <v>3.64484377127096E-2</v>
      </c>
      <c r="E14" s="40">
        <f>salaires!E14/salaires!$B14</f>
        <v>0.26470396742250712</v>
      </c>
      <c r="F14" s="41">
        <f>salaires!F14/salaires!$B14</f>
        <v>4.9250966256488567E-2</v>
      </c>
    </row>
    <row r="15" spans="2:6" ht="18" customHeight="1" x14ac:dyDescent="0.25">
      <c r="B15" s="47" t="s">
        <v>41</v>
      </c>
      <c r="C15" s="39">
        <f>salaires!C15/salaires!$B15</f>
        <v>0.69453877931007935</v>
      </c>
      <c r="D15" s="40">
        <f>salaires!D15/salaires!$B15</f>
        <v>3.9186463377785766E-2</v>
      </c>
      <c r="E15" s="40">
        <f>salaires!E15/salaires!$B15</f>
        <v>0.14114394910700431</v>
      </c>
      <c r="F15" s="41">
        <f>salaires!F15/salaires!$B15</f>
        <v>0.12513080820513059</v>
      </c>
    </row>
    <row r="16" spans="2:6" ht="18" customHeight="1" x14ac:dyDescent="0.25">
      <c r="B16" s="47" t="s">
        <v>43</v>
      </c>
      <c r="C16" s="39">
        <f>salaires!C17/salaires!$B17</f>
        <v>0.66895134916028709</v>
      </c>
      <c r="D16" s="40">
        <f>salaires!D17/salaires!$B17</f>
        <v>7.5090512118950889E-2</v>
      </c>
      <c r="E16" s="40">
        <f>salaires!E17/salaires!$B17</f>
        <v>0.22513334991570627</v>
      </c>
      <c r="F16" s="41">
        <f>salaires!F17/salaires!$B17</f>
        <v>3.0824788805055781E-2</v>
      </c>
    </row>
    <row r="17" spans="2:6" ht="18" customHeight="1" x14ac:dyDescent="0.25">
      <c r="B17" s="47" t="s">
        <v>44</v>
      </c>
      <c r="C17" s="39">
        <f>salaires!C18/salaires!$B18</f>
        <v>0.50774322794181692</v>
      </c>
      <c r="D17" s="40">
        <f>salaires!D18/salaires!$B18</f>
        <v>4.0972040762999741E-2</v>
      </c>
      <c r="E17" s="40">
        <f>salaires!E18/salaires!$B18</f>
        <v>0.27954010974653776</v>
      </c>
      <c r="F17" s="41">
        <f>salaires!F18/salaires!$B18</f>
        <v>0.17174462154864559</v>
      </c>
    </row>
    <row r="18" spans="2:6" ht="18" customHeight="1" x14ac:dyDescent="0.25">
      <c r="B18" s="47" t="s">
        <v>45</v>
      </c>
      <c r="C18" s="39">
        <f>salaires!C19/salaires!$B19</f>
        <v>0.66027236095179265</v>
      </c>
      <c r="D18" s="40">
        <f>salaires!D19/salaires!$B19</f>
        <v>2.8665548986734905E-2</v>
      </c>
      <c r="E18" s="40">
        <f>salaires!E19/salaires!$B19</f>
        <v>0.23591478180730807</v>
      </c>
      <c r="F18" s="41">
        <f>salaires!F19/salaires!$B19</f>
        <v>7.5147308254164338E-2</v>
      </c>
    </row>
    <row r="19" spans="2:6" ht="18" customHeight="1" x14ac:dyDescent="0.25">
      <c r="B19" s="48" t="s">
        <v>46</v>
      </c>
      <c r="C19" s="42">
        <f>salaires!C20/salaires!$B20</f>
        <v>0.67935313717871737</v>
      </c>
      <c r="D19" s="43">
        <f>salaires!D20/salaires!$B20</f>
        <v>4.6462113273599975E-2</v>
      </c>
      <c r="E19" s="43">
        <f>salaires!E20/salaires!$B20</f>
        <v>0.21949360083830785</v>
      </c>
      <c r="F19" s="44">
        <f>salaires!F20/salaires!$B20</f>
        <v>5.4691148709374839E-2</v>
      </c>
    </row>
    <row r="20" spans="2:6" ht="18" customHeight="1" x14ac:dyDescent="0.25">
      <c r="B20" s="47" t="s">
        <v>48</v>
      </c>
      <c r="C20" s="39">
        <f>salaires!C21/salaires!$B21</f>
        <v>0.66855280013367124</v>
      </c>
      <c r="D20" s="40">
        <f>salaires!D21/salaires!$B21</f>
        <v>4.2609443315046368E-2</v>
      </c>
      <c r="E20" s="40">
        <f>salaires!E21/salaires!$B21</f>
        <v>0.2238540477317664</v>
      </c>
      <c r="F20" s="41">
        <f>salaires!F21/salaires!$B21</f>
        <v>6.4983708819515998E-2</v>
      </c>
    </row>
    <row r="21" spans="2:6" ht="18" customHeight="1" x14ac:dyDescent="0.25">
      <c r="B21" s="47" t="s">
        <v>52</v>
      </c>
      <c r="C21" s="39">
        <f>salaires!C22/salaires!$B22</f>
        <v>0.56918639951426842</v>
      </c>
      <c r="D21" s="40">
        <f>salaires!D22/salaires!$B22</f>
        <v>0.17862780813600485</v>
      </c>
      <c r="E21" s="40">
        <f>salaires!E22/salaires!$B22</f>
        <v>0.20015179113539769</v>
      </c>
      <c r="F21" s="41">
        <f>salaires!F22/salaires!$B22</f>
        <v>5.2034001214329086E-2</v>
      </c>
    </row>
    <row r="22" spans="2:6" ht="18" customHeight="1" x14ac:dyDescent="0.25">
      <c r="B22" s="47" t="s">
        <v>53</v>
      </c>
      <c r="C22" s="39">
        <f>salaires!C23/salaires!$B23</f>
        <v>0.66645528455284553</v>
      </c>
      <c r="D22" s="40">
        <f>salaires!D23/salaires!$B23</f>
        <v>2.9658536585365852E-2</v>
      </c>
      <c r="E22" s="40">
        <f>salaires!E23/salaires!$B23</f>
        <v>0.25003252032520323</v>
      </c>
      <c r="F22" s="41">
        <f>salaires!F23/salaires!$B23</f>
        <v>5.3853658536585365E-2</v>
      </c>
    </row>
    <row r="23" spans="2:6" ht="18" customHeight="1" x14ac:dyDescent="0.25">
      <c r="B23" s="47" t="s">
        <v>55</v>
      </c>
      <c r="C23" s="39">
        <f>salaires!C24/salaires!$B24</f>
        <v>0.73860320881363317</v>
      </c>
      <c r="D23" s="40">
        <f>salaires!D24/salaires!$B24</f>
        <v>4.7023048659555075E-2</v>
      </c>
      <c r="E23" s="40">
        <f>salaires!E24/salaires!$B24</f>
        <v>0.17091031027703102</v>
      </c>
      <c r="F23" s="41">
        <f>salaires!F24/salaires!$B24</f>
        <v>4.3463432249780748E-2</v>
      </c>
    </row>
    <row r="24" spans="2:6" ht="18" customHeight="1" x14ac:dyDescent="0.25">
      <c r="B24" s="47" t="s">
        <v>56</v>
      </c>
      <c r="C24" s="39">
        <f>salaires!C25/salaires!$B25</f>
        <v>0.66690766715237537</v>
      </c>
      <c r="D24" s="40">
        <f>salaires!D25/salaires!$B25</f>
        <v>3.9943049731377148E-2</v>
      </c>
      <c r="E24" s="40">
        <f>salaires!E25/salaires!$B25</f>
        <v>0.21097738673904096</v>
      </c>
      <c r="F24" s="41">
        <f>salaires!F25/salaires!$B25</f>
        <v>8.2171896377206538E-2</v>
      </c>
    </row>
    <row r="25" spans="2:6" ht="18" customHeight="1" x14ac:dyDescent="0.25">
      <c r="B25" s="47" t="s">
        <v>57</v>
      </c>
      <c r="C25" s="39">
        <f>salaires!C26/salaires!$B26</f>
        <v>0.64366247721928971</v>
      </c>
      <c r="D25" s="40">
        <f>salaires!D26/salaires!$B26</f>
        <v>3.3531316984731024E-2</v>
      </c>
      <c r="E25" s="40">
        <f>salaires!E26/salaires!$B26</f>
        <v>0.23877961492337182</v>
      </c>
      <c r="F25" s="41">
        <f>salaires!F26/salaires!$B26</f>
        <v>8.4026590872607429E-2</v>
      </c>
    </row>
    <row r="26" spans="2:6" ht="18" customHeight="1" x14ac:dyDescent="0.25">
      <c r="B26" s="47" t="s">
        <v>58</v>
      </c>
      <c r="C26" s="39">
        <f>salaires!C27/salaires!$B27</f>
        <v>0.69353041168060703</v>
      </c>
      <c r="D26" s="40">
        <f>salaires!D27/salaires!$B27</f>
        <v>3.4075941957199624E-2</v>
      </c>
      <c r="E26" s="40">
        <f>salaires!E27/salaires!$B27</f>
        <v>0.21599441636365682</v>
      </c>
      <c r="F26" s="41">
        <f>salaires!F27/salaires!$B27</f>
        <v>5.6399229998536547E-2</v>
      </c>
    </row>
    <row r="27" spans="2:6" ht="18" customHeight="1" x14ac:dyDescent="0.25">
      <c r="B27" s="47" t="s">
        <v>62</v>
      </c>
      <c r="C27" s="39">
        <f>salaires!C31/salaires!$B31</f>
        <v>0.67097549117739586</v>
      </c>
      <c r="D27" s="40">
        <f>salaires!D31/salaires!$B31</f>
        <v>2.7368661881202277E-2</v>
      </c>
      <c r="E27" s="40">
        <f>salaires!E31/salaires!$B31</f>
        <v>0.25892031534494431</v>
      </c>
      <c r="F27" s="41">
        <f>salaires!F31/salaires!$B31</f>
        <v>4.2735531596457613E-2</v>
      </c>
    </row>
    <row r="28" spans="2:6" ht="18" customHeight="1" x14ac:dyDescent="0.25">
      <c r="B28" s="47" t="s">
        <v>63</v>
      </c>
      <c r="C28" s="39">
        <f>salaires!C32/salaires!$B32</f>
        <v>0.68655190046020109</v>
      </c>
      <c r="D28" s="40">
        <f>salaires!D32/salaires!$B32</f>
        <v>3.2845185393336064E-2</v>
      </c>
      <c r="E28" s="40">
        <f>salaires!E32/salaires!$B32</f>
        <v>0.25382925110213334</v>
      </c>
      <c r="F28" s="41">
        <f>salaires!F32/salaires!$B32</f>
        <v>2.6773663044329484E-2</v>
      </c>
    </row>
    <row r="29" spans="2:6" ht="18" customHeight="1" x14ac:dyDescent="0.25">
      <c r="B29" s="47" t="s">
        <v>65</v>
      </c>
      <c r="C29" s="39">
        <f>salaires!C33/salaires!$B33</f>
        <v>0.63380959618989718</v>
      </c>
      <c r="D29" s="40">
        <f>salaires!D33/salaires!$B33</f>
        <v>2.9468764249886002E-2</v>
      </c>
      <c r="E29" s="40">
        <f>salaires!E33/salaires!$B33</f>
        <v>0.29688529158433397</v>
      </c>
      <c r="F29" s="41">
        <f>salaires!F33/salaires!$B33</f>
        <v>3.9836347975882862E-2</v>
      </c>
    </row>
    <row r="30" spans="2:6" ht="18" customHeight="1" x14ac:dyDescent="0.25">
      <c r="B30" s="49" t="s">
        <v>66</v>
      </c>
      <c r="C30" s="50">
        <f>salaires!C34/salaires!$B34</f>
        <v>0.73826647571985371</v>
      </c>
      <c r="D30" s="51">
        <f>salaires!D34/salaires!$B34</f>
        <v>9.0885961737196333E-2</v>
      </c>
      <c r="E30" s="51">
        <f>salaires!E34/salaires!$B34</f>
        <v>0.12112008141468507</v>
      </c>
      <c r="F30" s="52">
        <f>salaires!F34/salaires!$B34</f>
        <v>4.9727481128264847E-2</v>
      </c>
    </row>
    <row r="31" spans="2:6" ht="11.45" customHeight="1" x14ac:dyDescent="0.25">
      <c r="B31" s="5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Structure</vt:lpstr>
      <vt:lpstr>remunération</vt:lpstr>
      <vt:lpstr>publié</vt:lpstr>
      <vt:lpstr>salaires</vt:lpstr>
      <vt:lpstr>publié 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2025-04-28T17:35:19Z</dcterms:created>
  <dcterms:modified xsi:type="dcterms:W3CDTF">2025-04-30T11:51:29Z</dcterms:modified>
</cp:coreProperties>
</file>