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ableaux excel1\"/>
    </mc:Choice>
  </mc:AlternateContent>
  <xr:revisionPtr revIDLastSave="0" documentId="8_{314AC502-2CB0-4870-B4A5-9AF9E70D4D75}" xr6:coauthVersionLast="36" xr6:coauthVersionMax="36" xr10:uidLastSave="{00000000-0000-0000-0000-000000000000}"/>
  <bookViews>
    <workbookView xWindow="0" yWindow="0" windowWidth="21600" windowHeight="8085" activeTab="2" xr2:uid="{00000000-000D-0000-FFFF-FFFF00000000}"/>
  </bookViews>
  <sheets>
    <sheet name="Summary" sheetId="1" r:id="rId1"/>
    <sheet name="Structure" sheetId="2" r:id="rId2"/>
    <sheet name="publié" sheetId="4" r:id="rId3"/>
    <sheet name="Sheet 1" sheetId="3" r:id="rId4"/>
  </sheets>
  <calcPr calcId="191029"/>
</workbook>
</file>

<file path=xl/calcChain.xml><?xml version="1.0" encoding="utf-8"?>
<calcChain xmlns="http://schemas.openxmlformats.org/spreadsheetml/2006/main">
  <c r="F24" i="4" l="1"/>
  <c r="H11" i="4"/>
  <c r="G11" i="4"/>
  <c r="F11" i="4"/>
  <c r="H12" i="4"/>
  <c r="G12" i="4"/>
  <c r="F12" i="4"/>
  <c r="H20" i="4"/>
  <c r="G20" i="4"/>
  <c r="F20" i="4"/>
  <c r="H19" i="4"/>
  <c r="G19" i="4"/>
  <c r="F19" i="4"/>
  <c r="H33" i="4"/>
  <c r="G33" i="4"/>
  <c r="F33" i="4"/>
  <c r="H27" i="4"/>
  <c r="G27" i="4"/>
  <c r="F27" i="4"/>
  <c r="H34" i="4"/>
  <c r="G34" i="4"/>
  <c r="F34" i="4"/>
  <c r="H28" i="4"/>
  <c r="G28" i="4"/>
  <c r="F28" i="4"/>
  <c r="H30" i="4"/>
  <c r="G30" i="4"/>
  <c r="F30" i="4"/>
  <c r="H13" i="4"/>
  <c r="G13" i="4"/>
  <c r="F13" i="4"/>
  <c r="H15" i="4"/>
  <c r="G15" i="4"/>
  <c r="F15" i="4"/>
  <c r="H32" i="4"/>
  <c r="G32" i="4"/>
  <c r="F32" i="4"/>
  <c r="H10" i="4"/>
  <c r="G10" i="4"/>
  <c r="F10" i="4"/>
  <c r="H23" i="4"/>
  <c r="G23" i="4"/>
  <c r="F23" i="4"/>
  <c r="H17" i="4"/>
  <c r="G17" i="4"/>
  <c r="F17" i="4"/>
  <c r="H26" i="4"/>
  <c r="G26" i="4"/>
  <c r="F26" i="4"/>
  <c r="H31" i="4"/>
  <c r="G31" i="4"/>
  <c r="F31" i="4"/>
  <c r="H25" i="4"/>
  <c r="G25" i="4"/>
  <c r="F25" i="4"/>
  <c r="H14" i="4"/>
  <c r="G14" i="4"/>
  <c r="F14" i="4"/>
  <c r="H16" i="4"/>
  <c r="G16" i="4"/>
  <c r="F16" i="4"/>
  <c r="H29" i="4"/>
  <c r="G29" i="4"/>
  <c r="F29" i="4"/>
  <c r="H35" i="4"/>
  <c r="G35" i="4"/>
  <c r="F35" i="4"/>
  <c r="H18" i="4"/>
  <c r="G18" i="4"/>
  <c r="F18" i="4"/>
  <c r="H21" i="4"/>
  <c r="G21" i="4"/>
  <c r="F21" i="4"/>
  <c r="H22" i="4"/>
  <c r="G22" i="4"/>
  <c r="F22" i="4"/>
  <c r="G11" i="3"/>
  <c r="H11" i="3"/>
  <c r="G12" i="3"/>
  <c r="H12" i="3"/>
  <c r="G13" i="3"/>
  <c r="H13" i="3"/>
  <c r="G14" i="3"/>
  <c r="H14" i="3"/>
  <c r="G15" i="3"/>
  <c r="H15" i="3"/>
  <c r="G16" i="3"/>
  <c r="H16" i="3"/>
  <c r="G17" i="3"/>
  <c r="H17" i="3"/>
  <c r="G18" i="3"/>
  <c r="H18" i="3"/>
  <c r="G19" i="3"/>
  <c r="H19" i="3"/>
  <c r="G20" i="3"/>
  <c r="H20" i="3"/>
  <c r="G21" i="3"/>
  <c r="H21" i="3"/>
  <c r="G22" i="3"/>
  <c r="H22" i="3"/>
  <c r="G23" i="3"/>
  <c r="H23" i="3"/>
  <c r="G24" i="3"/>
  <c r="H24" i="3"/>
  <c r="G25" i="3"/>
  <c r="H25" i="3"/>
  <c r="G26" i="3"/>
  <c r="H26" i="3"/>
  <c r="G27" i="3"/>
  <c r="H27" i="3"/>
  <c r="G28" i="3"/>
  <c r="H28" i="3"/>
  <c r="G29" i="3"/>
  <c r="H29" i="3"/>
  <c r="G30" i="3"/>
  <c r="H30" i="3"/>
  <c r="G31" i="3"/>
  <c r="H31" i="3"/>
  <c r="G32" i="3"/>
  <c r="H32" i="3"/>
  <c r="G33" i="3"/>
  <c r="H33" i="3"/>
  <c r="G34" i="3"/>
  <c r="H34" i="3"/>
  <c r="G35" i="3"/>
  <c r="H35" i="3"/>
  <c r="H10" i="3"/>
  <c r="G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10" i="3"/>
</calcChain>
</file>

<file path=xl/sharedStrings.xml><?xml version="1.0" encoding="utf-8"?>
<sst xmlns="http://schemas.openxmlformats.org/spreadsheetml/2006/main" count="215" uniqueCount="82">
  <si>
    <t>Expenditure on social protection per inhabitant in PPS [tps00100__custom_16503830]</t>
  </si>
  <si>
    <t>Open product page</t>
  </si>
  <si>
    <t>Open in Data Browser</t>
  </si>
  <si>
    <t xml:space="preserve">Description: </t>
  </si>
  <si>
    <t>Total expenditure on social protection (social benefits, administration costs, other expenditure), expressed in purchasing power standard (PPS) per inhabitant.</t>
  </si>
  <si>
    <t xml:space="preserve">Last update of data: </t>
  </si>
  <si>
    <t>28/04/2025 23:00</t>
  </si>
  <si>
    <t xml:space="preserve">Last change of data structure: </t>
  </si>
  <si>
    <t>Institutional source(s)</t>
  </si>
  <si>
    <t>Eurostat</t>
  </si>
  <si>
    <t>Source dataset(s)</t>
  </si>
  <si>
    <t>This dataset is computed from</t>
  </si>
  <si>
    <t>spr_exp_type</t>
  </si>
  <si>
    <t>Contents</t>
  </si>
  <si>
    <t>Time frequency</t>
  </si>
  <si>
    <t>Unit of measure</t>
  </si>
  <si>
    <t>Main expenditure type</t>
  </si>
  <si>
    <t>Sheet 1</t>
  </si>
  <si>
    <t>Annual</t>
  </si>
  <si>
    <t>Purchasing power standard (PPS) per inhabitant</t>
  </si>
  <si>
    <t>Total</t>
  </si>
  <si>
    <t>Structure</t>
  </si>
  <si>
    <t>Dimension</t>
  </si>
  <si>
    <t>Position</t>
  </si>
  <si>
    <t>Label</t>
  </si>
  <si>
    <t>Geopolitical entity (reporting)</t>
  </si>
  <si>
    <t>European Union - 27 countries (from 2020)</t>
  </si>
  <si>
    <t>Euro area – 20 countries (from 2023)</t>
  </si>
  <si>
    <t>Euro area - 19 countries  (2015-2022)</t>
  </si>
  <si>
    <t>Belgium</t>
  </si>
  <si>
    <t>Bulgaria</t>
  </si>
  <si>
    <t>Czechia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</si>
  <si>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</si>
  <si>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</si>
  <si>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</si>
  <si>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</si>
  <si>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</si>
  <si>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</si>
  <si>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</si>
  <si>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</si>
  <si>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</si>
  <si>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</si>
  <si>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</si>
  <si>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</si>
  <si>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</si>
  <si>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</si>
  <si>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</si>
  <si>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</si>
  <si>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</si>
  <si>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</si>
  <si>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</si>
  <si>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</si>
  <si>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</si>
  <si>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</si>
  <si>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</si>
  <si>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</si>
  <si>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Iceland</t>
  </si>
  <si>
    <t>Liechtenstein</t>
  </si>
  <si>
    <t>Norway</t>
  </si>
  <si>
    <t>Switzerland</t>
  </si>
  <si>
    <t>United Kingdom</t>
  </si>
  <si>
    <t>Bosnia and Herzegovina</t>
  </si>
  <si>
    <t>Montenegro</t>
  </si>
  <si>
    <t>North Macedonia</t>
  </si>
  <si>
    <t>Albania</t>
  </si>
  <si>
    <t>Serbia</t>
  </si>
  <si>
    <t>Türkiye</t>
  </si>
  <si>
    <t>Time</t>
  </si>
  <si>
    <t>2012</t>
  </si>
  <si>
    <t>2017</t>
  </si>
  <si>
    <t>2022</t>
  </si>
  <si>
    <t>Data extracted on 04/05/2025 19:38:07 from [ESTAT]</t>
  </si>
  <si>
    <t xml:space="preserve">Dataset: </t>
  </si>
  <si>
    <t xml:space="preserve">Last updated: </t>
  </si>
  <si>
    <t>TIME</t>
  </si>
  <si>
    <t>:</t>
  </si>
  <si>
    <t>UE 27 pays</t>
  </si>
  <si>
    <t>Zone Euro</t>
  </si>
  <si>
    <t>Source : Eurostat</t>
  </si>
  <si>
    <t>2017/2012</t>
  </si>
  <si>
    <t>2022/2017</t>
  </si>
  <si>
    <t>2022/2012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</si>
</sst>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##########"/>
    <numFmt numFmtId="168" formatCode="0.0"/>
  </numFmts>
  <fonts count="14" x14ac:knownFonts="1">
    <font>
      <sz val="11"/>
      <color indexed="8"/>
      <name val="Calibri"/>
      <family val="2"/>
      <scheme val="minor"/>
    </font>
    <font>
      <b/>
      <sz val="9"/>
      <name val="Arial"/>
    </font>
    <font>
      <sz val="9"/>
      <name val="Arial"/>
    </font>
    <font>
      <b/>
      <sz val="9"/>
      <color indexed="9"/>
      <name val="Arial"/>
    </font>
    <font>
      <b/>
      <sz val="11"/>
      <name val="Arial"/>
    </font>
    <font>
      <u/>
      <sz val="9"/>
      <color indexed="12"/>
      <name val="Arial"/>
    </font>
    <font>
      <b/>
      <sz val="12"/>
      <name val="Arial"/>
      <family val="2"/>
    </font>
    <font>
      <sz val="12"/>
      <name val="Arial"/>
      <family val="2"/>
    </font>
    <font>
      <b/>
      <sz val="9"/>
      <color indexed="9"/>
      <name val="Arial"/>
      <family val="2"/>
    </font>
    <font>
      <i/>
      <sz val="12"/>
      <color indexed="8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b/>
      <i/>
      <sz val="12"/>
      <color rgb="FFFF0000"/>
      <name val="Arial"/>
      <family val="2"/>
    </font>
    <font>
      <b/>
      <i/>
      <sz val="12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DCE6F1"/>
      </patternFill>
    </fill>
    <fill>
      <patternFill patternType="solid">
        <fgColor rgb="FFF6F6F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/>
      <right style="thin">
        <color rgb="FFB0B0B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0" fillId="0" borderId="0" xfId="0"/>
    <xf numFmtId="0" fontId="6" fillId="3" borderId="5" xfId="0" applyFont="1" applyFill="1" applyBorder="1" applyAlignment="1">
      <alignment horizontal="left" vertical="center"/>
    </xf>
    <xf numFmtId="164" fontId="7" fillId="0" borderId="0" xfId="0" applyNumberFormat="1" applyFont="1" applyAlignment="1">
      <alignment horizontal="right" vertical="center" shrinkToFit="1"/>
    </xf>
    <xf numFmtId="164" fontId="7" fillId="4" borderId="0" xfId="0" applyNumberFormat="1" applyFont="1" applyFill="1" applyAlignment="1">
      <alignment horizontal="right" vertical="center" shrinkToFit="1"/>
    </xf>
    <xf numFmtId="3" fontId="7" fillId="4" borderId="0" xfId="0" applyNumberFormat="1" applyFont="1" applyFill="1" applyAlignment="1">
      <alignment horizontal="right" vertical="center" shrinkToFit="1"/>
    </xf>
    <xf numFmtId="0" fontId="8" fillId="2" borderId="6" xfId="0" applyFont="1" applyFill="1" applyBorder="1" applyAlignment="1">
      <alignment horizontal="left" vertical="center"/>
    </xf>
    <xf numFmtId="168" fontId="9" fillId="5" borderId="0" xfId="0" applyNumberFormat="1" applyFont="1" applyFill="1" applyBorder="1"/>
    <xf numFmtId="1" fontId="7" fillId="5" borderId="0" xfId="0" applyNumberFormat="1" applyFont="1" applyFill="1" applyBorder="1" applyAlignment="1">
      <alignment horizontal="right" vertical="center" shrinkToFit="1"/>
    </xf>
    <xf numFmtId="0" fontId="10" fillId="0" borderId="0" xfId="0" applyFont="1" applyAlignment="1">
      <alignment horizontal="left" vertical="center"/>
    </xf>
    <xf numFmtId="1" fontId="7" fillId="5" borderId="7" xfId="0" applyNumberFormat="1" applyFont="1" applyFill="1" applyBorder="1" applyAlignment="1">
      <alignment horizontal="right" vertical="center" shrinkToFit="1"/>
    </xf>
    <xf numFmtId="1" fontId="7" fillId="5" borderId="8" xfId="0" applyNumberFormat="1" applyFont="1" applyFill="1" applyBorder="1" applyAlignment="1">
      <alignment horizontal="right" vertical="center" shrinkToFit="1"/>
    </xf>
    <xf numFmtId="1" fontId="7" fillId="5" borderId="9" xfId="0" applyNumberFormat="1" applyFont="1" applyFill="1" applyBorder="1" applyAlignment="1">
      <alignment horizontal="right" vertical="center" shrinkToFit="1"/>
    </xf>
    <xf numFmtId="1" fontId="7" fillId="5" borderId="10" xfId="0" applyNumberFormat="1" applyFont="1" applyFill="1" applyBorder="1" applyAlignment="1">
      <alignment horizontal="right" vertical="center" shrinkToFit="1"/>
    </xf>
    <xf numFmtId="1" fontId="7" fillId="5" borderId="11" xfId="0" applyNumberFormat="1" applyFont="1" applyFill="1" applyBorder="1" applyAlignment="1">
      <alignment horizontal="right" vertical="center" shrinkToFit="1"/>
    </xf>
    <xf numFmtId="1" fontId="7" fillId="5" borderId="12" xfId="0" applyNumberFormat="1" applyFont="1" applyFill="1" applyBorder="1" applyAlignment="1">
      <alignment horizontal="right" vertical="center" shrinkToFit="1"/>
    </xf>
    <xf numFmtId="1" fontId="7" fillId="5" borderId="1" xfId="0" applyNumberFormat="1" applyFont="1" applyFill="1" applyBorder="1" applyAlignment="1">
      <alignment horizontal="right" vertical="center" shrinkToFit="1"/>
    </xf>
    <xf numFmtId="1" fontId="7" fillId="5" borderId="13" xfId="0" applyNumberFormat="1" applyFont="1" applyFill="1" applyBorder="1" applyAlignment="1">
      <alignment horizontal="right" vertical="center" shrinkToFit="1"/>
    </xf>
    <xf numFmtId="0" fontId="7" fillId="5" borderId="14" xfId="0" applyFont="1" applyFill="1" applyBorder="1" applyAlignment="1">
      <alignment horizontal="left" vertical="center"/>
    </xf>
    <xf numFmtId="0" fontId="7" fillId="5" borderId="15" xfId="0" applyFont="1" applyFill="1" applyBorder="1" applyAlignment="1">
      <alignment horizontal="left" vertical="center"/>
    </xf>
    <xf numFmtId="0" fontId="7" fillId="5" borderId="16" xfId="0" applyFont="1" applyFill="1" applyBorder="1" applyAlignment="1">
      <alignment horizontal="left" vertical="center"/>
    </xf>
    <xf numFmtId="0" fontId="11" fillId="6" borderId="15" xfId="0" applyFont="1" applyFill="1" applyBorder="1" applyAlignment="1">
      <alignment horizontal="left" vertical="center"/>
    </xf>
    <xf numFmtId="1" fontId="11" fillId="6" borderId="10" xfId="0" applyNumberFormat="1" applyFont="1" applyFill="1" applyBorder="1" applyAlignment="1">
      <alignment horizontal="right" vertical="center" shrinkToFit="1"/>
    </xf>
    <xf numFmtId="1" fontId="11" fillId="6" borderId="0" xfId="0" applyNumberFormat="1" applyFont="1" applyFill="1" applyBorder="1" applyAlignment="1">
      <alignment horizontal="right" vertical="center" shrinkToFit="1"/>
    </xf>
    <xf numFmtId="1" fontId="11" fillId="6" borderId="11" xfId="0" applyNumberFormat="1" applyFont="1" applyFill="1" applyBorder="1" applyAlignment="1">
      <alignment horizontal="right" vertical="center" shrinkToFit="1"/>
    </xf>
    <xf numFmtId="168" fontId="12" fillId="6" borderId="0" xfId="0" applyNumberFormat="1" applyFont="1" applyFill="1" applyBorder="1"/>
    <xf numFmtId="0" fontId="6" fillId="7" borderId="15" xfId="0" applyFont="1" applyFill="1" applyBorder="1" applyAlignment="1">
      <alignment horizontal="left" vertical="center"/>
    </xf>
    <xf numFmtId="1" fontId="6" fillId="7" borderId="10" xfId="0" applyNumberFormat="1" applyFont="1" applyFill="1" applyBorder="1" applyAlignment="1">
      <alignment horizontal="right" vertical="center" shrinkToFit="1"/>
    </xf>
    <xf numFmtId="1" fontId="6" fillId="7" borderId="0" xfId="0" applyNumberFormat="1" applyFont="1" applyFill="1" applyBorder="1" applyAlignment="1">
      <alignment horizontal="right" vertical="center" shrinkToFit="1"/>
    </xf>
    <xf numFmtId="1" fontId="6" fillId="7" borderId="11" xfId="0" applyNumberFormat="1" applyFont="1" applyFill="1" applyBorder="1" applyAlignment="1">
      <alignment horizontal="right" vertical="center" shrinkToFit="1"/>
    </xf>
    <xf numFmtId="168" fontId="13" fillId="7" borderId="0" xfId="0" applyNumberFormat="1" applyFont="1" applyFill="1" applyBorder="1"/>
    <xf numFmtId="0" fontId="3" fillId="5" borderId="4" xfId="0" applyFont="1" applyFill="1" applyBorder="1" applyAlignment="1">
      <alignment horizontal="right" vertical="center"/>
    </xf>
    <xf numFmtId="0" fontId="7" fillId="5" borderId="17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168" fontId="9" fillId="5" borderId="7" xfId="0" applyNumberFormat="1" applyFont="1" applyFill="1" applyBorder="1"/>
    <xf numFmtId="168" fontId="9" fillId="5" borderId="8" xfId="0" applyNumberFormat="1" applyFont="1" applyFill="1" applyBorder="1"/>
    <xf numFmtId="168" fontId="9" fillId="5" borderId="9" xfId="0" applyNumberFormat="1" applyFont="1" applyFill="1" applyBorder="1"/>
    <xf numFmtId="168" fontId="9" fillId="5" borderId="10" xfId="0" applyNumberFormat="1" applyFont="1" applyFill="1" applyBorder="1"/>
    <xf numFmtId="168" fontId="9" fillId="5" borderId="11" xfId="0" applyNumberFormat="1" applyFont="1" applyFill="1" applyBorder="1"/>
    <xf numFmtId="168" fontId="12" fillId="6" borderId="10" xfId="0" applyNumberFormat="1" applyFont="1" applyFill="1" applyBorder="1"/>
    <xf numFmtId="168" fontId="12" fillId="6" borderId="11" xfId="0" applyNumberFormat="1" applyFont="1" applyFill="1" applyBorder="1"/>
    <xf numFmtId="168" fontId="13" fillId="7" borderId="10" xfId="0" applyNumberFormat="1" applyFont="1" applyFill="1" applyBorder="1"/>
    <xf numFmtId="168" fontId="13" fillId="7" borderId="11" xfId="0" applyNumberFormat="1" applyFont="1" applyFill="1" applyBorder="1"/>
    <xf numFmtId="168" fontId="9" fillId="5" borderId="12" xfId="0" applyNumberFormat="1" applyFont="1" applyFill="1" applyBorder="1"/>
    <xf numFmtId="168" fontId="9" fillId="5" borderId="1" xfId="0" applyNumberFormat="1" applyFont="1" applyFill="1" applyBorder="1"/>
    <xf numFmtId="168" fontId="9" fillId="5" borderId="1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272512</xdr:colOff>
      <xdr:row>3</xdr:row>
      <xdr:rowOff>57150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9200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c.europa.eu/eurostat/databrowser/product/view/SPR_EXP_TYPE" TargetMode="External"/><Relationship Id="rId2" Type="http://schemas.openxmlformats.org/officeDocument/2006/relationships/hyperlink" Target="https://ec.europa.eu/eurostat/databrowser/view/tps00100__custom_16503830/default/table" TargetMode="External"/><Relationship Id="rId1" Type="http://schemas.openxmlformats.org/officeDocument/2006/relationships/hyperlink" Target="https://ec.europa.eu/eurostat/databrowser/product/page/tps00100__custom_16503830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20"/>
  <sheetViews>
    <sheetView showGridLines="0" workbookViewId="0"/>
  </sheetViews>
  <sheetFormatPr baseColWidth="10" defaultColWidth="9.140625" defaultRowHeight="15" x14ac:dyDescent="0.25"/>
  <cols>
    <col min="1" max="1" width="19.85546875" customWidth="1"/>
    <col min="2" max="2" width="8.85546875" customWidth="1"/>
    <col min="3" max="3" width="14.42578125" customWidth="1"/>
    <col min="4" max="4" width="32.85546875" customWidth="1"/>
    <col min="5" max="5" width="20.28515625" customWidth="1"/>
  </cols>
  <sheetData>
    <row r="6" spans="1:15" x14ac:dyDescent="0.25">
      <c r="A6" s="6" t="s">
        <v>0</v>
      </c>
    </row>
    <row r="7" spans="1:15" x14ac:dyDescent="0.25">
      <c r="A7" s="9" t="s">
        <v>1</v>
      </c>
      <c r="B7" s="9" t="s">
        <v>2</v>
      </c>
    </row>
    <row r="8" spans="1:15" ht="42.75" customHeight="1" x14ac:dyDescent="0.25">
      <c r="A8" s="7" t="s">
        <v>3</v>
      </c>
      <c r="B8" s="13" t="s">
        <v>4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10" spans="1:15" x14ac:dyDescent="0.25">
      <c r="A10" s="2" t="s">
        <v>5</v>
      </c>
      <c r="D10" s="2" t="s">
        <v>6</v>
      </c>
    </row>
    <row r="11" spans="1:15" x14ac:dyDescent="0.25">
      <c r="A11" s="2" t="s">
        <v>7</v>
      </c>
      <c r="D11" s="2" t="s">
        <v>6</v>
      </c>
    </row>
    <row r="13" spans="1:15" x14ac:dyDescent="0.25">
      <c r="B13" s="1" t="s">
        <v>8</v>
      </c>
    </row>
    <row r="14" spans="1:15" x14ac:dyDescent="0.25">
      <c r="C14" s="2" t="s">
        <v>9</v>
      </c>
    </row>
    <row r="16" spans="1:15" x14ac:dyDescent="0.25">
      <c r="B16" s="1" t="s">
        <v>10</v>
      </c>
    </row>
    <row r="17" spans="2:5" x14ac:dyDescent="0.25">
      <c r="C17" s="2" t="s">
        <v>11</v>
      </c>
    </row>
    <row r="18" spans="2:5" x14ac:dyDescent="0.25">
      <c r="C18" s="2" t="s">
        <v>12</v>
      </c>
      <c r="D18" s="10" t="s">
        <v>2</v>
      </c>
    </row>
    <row r="19" spans="2:5" x14ac:dyDescent="0.25">
      <c r="B19" s="6" t="s">
        <v>13</v>
      </c>
      <c r="C19" s="6" t="s">
        <v>14</v>
      </c>
      <c r="D19" s="6" t="s">
        <v>15</v>
      </c>
      <c r="E19" s="6" t="s">
        <v>16</v>
      </c>
    </row>
    <row r="20" spans="2:5" x14ac:dyDescent="0.25">
      <c r="B20" s="10" t="s">
        <v>17</v>
      </c>
      <c r="C20" s="2" t="s">
        <v>18</v>
      </c>
      <c r="D20" s="2" t="s">
        <v>19</v>
      </c>
      <c r="E20" s="2" t="s">
        <v>20</v>
      </c>
    </row>
  </sheetData>
  <mergeCells count="1">
    <mergeCell ref="B8:O8"/>
  </mergeCells>
  <hyperlinks>
    <hyperlink ref="A7" r:id="rId1" xr:uid="{00000000-0004-0000-0000-000000000000}"/>
    <hyperlink ref="B7" r:id="rId2" xr:uid="{00000000-0004-0000-0000-000001000000}"/>
    <hyperlink ref="D18" r:id="rId3" xr:uid="{00000000-0004-0000-0000-000002000000}"/>
    <hyperlink ref="B20" location="'Sheet 1'!A1" display="Sheet 1" xr:uid="{00000000-0004-0000-0000-000003000000}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0"/>
  <sheetViews>
    <sheetView showGridLines="0" workbookViewId="0"/>
  </sheetViews>
  <sheetFormatPr baseColWidth="10" defaultColWidth="9.140625" defaultRowHeight="15" x14ac:dyDescent="0.25"/>
  <cols>
    <col min="2" max="5" width="79.7109375" customWidth="1"/>
  </cols>
  <sheetData>
    <row r="1" spans="1:3" x14ac:dyDescent="0.25">
      <c r="A1" s="1" t="s">
        <v>21</v>
      </c>
    </row>
    <row r="2" spans="1:3" x14ac:dyDescent="0.25">
      <c r="B2" s="11" t="s">
        <v>22</v>
      </c>
      <c r="C2" s="11" t="s">
        <v>23</v>
      </c>
    </row>
    <row r="3" spans="1:3" x14ac:dyDescent="0.25">
      <c r="B3" s="12" t="s">
        <v>24</v>
      </c>
      <c r="C3" s="12" t="s">
        <v>24</v>
      </c>
    </row>
    <row r="4" spans="1:3" x14ac:dyDescent="0.25">
      <c r="B4" s="2" t="s">
        <v>14</v>
      </c>
      <c r="C4" s="2" t="s">
        <v>18</v>
      </c>
    </row>
    <row r="5" spans="1:3" x14ac:dyDescent="0.25">
      <c r="B5" s="8" t="s">
        <v>15</v>
      </c>
      <c r="C5" s="8" t="s">
        <v>19</v>
      </c>
    </row>
    <row r="6" spans="1:3" x14ac:dyDescent="0.25">
      <c r="B6" s="2" t="s">
        <v>16</v>
      </c>
      <c r="C6" s="2" t="s">
        <v>20</v>
      </c>
    </row>
    <row r="7" spans="1:3" x14ac:dyDescent="0.25">
      <c r="B7" s="8" t="s">
        <v>25</v>
      </c>
      <c r="C7" s="8" t="s">
        <v>26</v>
      </c>
    </row>
    <row r="8" spans="1:3" x14ac:dyDescent="0.25">
      <c r="B8" s="2" t="s">
        <v>25</v>
      </c>
      <c r="C8" s="2" t="s">
        <v>27</v>
      </c>
    </row>
    <row r="9" spans="1:3" x14ac:dyDescent="0.25">
      <c r="B9" s="8" t="s">
        <v>25</v>
      </c>
      <c r="C9" s="8" t="s">
        <v>28</v>
      </c>
    </row>
    <row r="10" spans="1:3" x14ac:dyDescent="0.25">
      <c r="B10" s="2" t="s">
        <v>25</v>
      </c>
      <c r="C10" s="2" t="s">
        <v>29</v>
      </c>
    </row>
    <row r="11" spans="1:3" x14ac:dyDescent="0.25">
      <c r="B11" s="8" t="s">
        <v>25</v>
      </c>
      <c r="C11" s="8" t="s">
        <v>30</v>
      </c>
    </row>
    <row r="12" spans="1:3" x14ac:dyDescent="0.25">
      <c r="B12" s="2" t="s">
        <v>25</v>
      </c>
      <c r="C12" s="2" t="s">
        <v>31</v>
      </c>
    </row>
    <row r="13" spans="1:3" x14ac:dyDescent="0.25">
      <c r="B13" s="8" t="s">
        <v>25</v>
      </c>
      <c r="C13" s="8" t="s">
        <v>32</v>
      </c>
    </row>
    <row r="14" spans="1:3" x14ac:dyDescent="0.25">
      <c r="B14" s="2" t="s">
        <v>25</v>
      </c>
      <c r="C14" s="2" t="s">
        <v>33</v>
      </c>
    </row>
    <row r="15" spans="1:3" x14ac:dyDescent="0.25">
      <c r="B15" s="8" t="s">
        <v>25</v>
      </c>
      <c r="C15" s="8" t="s">
        <v>34</v>
      </c>
    </row>
    <row r="16" spans="1:3" x14ac:dyDescent="0.25">
      <c r="B16" s="2" t="s">
        <v>25</v>
      </c>
      <c r="C16" s="2" t="s">
        <v>35</v>
      </c>
    </row>
    <row r="17" spans="2:3" x14ac:dyDescent="0.25">
      <c r="B17" s="8" t="s">
        <v>25</v>
      </c>
      <c r="C17" s="8" t="s">
        <v>36</v>
      </c>
    </row>
    <row r="18" spans="2:3" x14ac:dyDescent="0.25">
      <c r="B18" s="2" t="s">
        <v>25</v>
      </c>
      <c r="C18" s="2" t="s">
        <v>37</v>
      </c>
    </row>
    <row r="19" spans="2:3" x14ac:dyDescent="0.25">
      <c r="B19" s="8" t="s">
        <v>25</v>
      </c>
      <c r="C19" s="8" t="s">
        <v>38</v>
      </c>
    </row>
    <row r="20" spans="2:3" x14ac:dyDescent="0.25">
      <c r="B20" s="2" t="s">
        <v>25</v>
      </c>
      <c r="C20" s="2" t="s">
        <v>39</v>
      </c>
    </row>
    <row r="21" spans="2:3" x14ac:dyDescent="0.25">
      <c r="B21" s="8" t="s">
        <v>25</v>
      </c>
      <c r="C21" s="8" t="s">
        <v>40</v>
      </c>
    </row>
    <row r="22" spans="2:3" x14ac:dyDescent="0.25">
      <c r="B22" s="2" t="s">
        <v>25</v>
      </c>
      <c r="C22" s="2" t="s">
        <v>41</v>
      </c>
    </row>
    <row r="23" spans="2:3" x14ac:dyDescent="0.25">
      <c r="B23" s="8" t="s">
        <v>25</v>
      </c>
      <c r="C23" s="8" t="s">
        <v>42</v>
      </c>
    </row>
    <row r="24" spans="2:3" x14ac:dyDescent="0.25">
      <c r="B24" s="2" t="s">
        <v>25</v>
      </c>
      <c r="C24" s="2" t="s">
        <v>43</v>
      </c>
    </row>
    <row r="25" spans="2:3" x14ac:dyDescent="0.25">
      <c r="B25" s="8" t="s">
        <v>25</v>
      </c>
      <c r="C25" s="8" t="s">
        <v>44</v>
      </c>
    </row>
    <row r="26" spans="2:3" x14ac:dyDescent="0.25">
      <c r="B26" s="2" t="s">
        <v>25</v>
      </c>
      <c r="C26" s="2" t="s">
        <v>45</v>
      </c>
    </row>
    <row r="27" spans="2:3" x14ac:dyDescent="0.25">
      <c r="B27" s="8" t="s">
        <v>25</v>
      </c>
      <c r="C27" s="8" t="s">
        <v>46</v>
      </c>
    </row>
    <row r="28" spans="2:3" x14ac:dyDescent="0.25">
      <c r="B28" s="2" t="s">
        <v>25</v>
      </c>
      <c r="C28" s="2" t="s">
        <v>47</v>
      </c>
    </row>
    <row r="29" spans="2:3" x14ac:dyDescent="0.25">
      <c r="B29" s="8" t="s">
        <v>25</v>
      </c>
      <c r="C29" s="8" t="s">
        <v>48</v>
      </c>
    </row>
    <row r="30" spans="2:3" x14ac:dyDescent="0.25">
      <c r="B30" s="2" t="s">
        <v>25</v>
      </c>
      <c r="C30" s="2" t="s">
        <v>49</v>
      </c>
    </row>
    <row r="31" spans="2:3" x14ac:dyDescent="0.25">
      <c r="B31" s="8" t="s">
        <v>25</v>
      </c>
      <c r="C31" s="8" t="s">
        <v>50</v>
      </c>
    </row>
    <row r="32" spans="2:3" x14ac:dyDescent="0.25">
      <c r="B32" s="2" t="s">
        <v>25</v>
      </c>
      <c r="C32" s="2" t="s">
        <v>51</v>
      </c>
    </row>
    <row r="33" spans="2:3" x14ac:dyDescent="0.25">
      <c r="B33" s="8" t="s">
        <v>25</v>
      </c>
      <c r="C33" s="8" t="s">
        <v>52</v>
      </c>
    </row>
    <row r="34" spans="2:3" x14ac:dyDescent="0.25">
      <c r="B34" s="2" t="s">
        <v>25</v>
      </c>
      <c r="C34" s="2" t="s">
        <v>53</v>
      </c>
    </row>
    <row r="35" spans="2:3" x14ac:dyDescent="0.25">
      <c r="B35" s="8" t="s">
        <v>25</v>
      </c>
      <c r="C35" s="8" t="s">
        <v>54</v>
      </c>
    </row>
    <row r="36" spans="2:3" x14ac:dyDescent="0.25">
      <c r="B36" s="2" t="s">
        <v>25</v>
      </c>
      <c r="C36" s="2" t="s">
        <v>55</v>
      </c>
    </row>
    <row r="37" spans="2:3" x14ac:dyDescent="0.25">
      <c r="B37" s="8" t="s">
        <v>25</v>
      </c>
      <c r="C37" s="8" t="s">
        <v>56</v>
      </c>
    </row>
    <row r="38" spans="2:3" x14ac:dyDescent="0.25">
      <c r="B38" s="2" t="s">
        <v>25</v>
      </c>
      <c r="C38" s="2" t="s">
        <v>57</v>
      </c>
    </row>
    <row r="39" spans="2:3" x14ac:dyDescent="0.25">
      <c r="B39" s="8" t="s">
        <v>25</v>
      </c>
      <c r="C39" s="8" t="s">
        <v>58</v>
      </c>
    </row>
    <row r="40" spans="2:3" x14ac:dyDescent="0.25">
      <c r="B40" s="2" t="s">
        <v>25</v>
      </c>
      <c r="C40" s="2" t="s">
        <v>59</v>
      </c>
    </row>
    <row r="41" spans="2:3" x14ac:dyDescent="0.25">
      <c r="B41" s="8" t="s">
        <v>25</v>
      </c>
      <c r="C41" s="8" t="s">
        <v>60</v>
      </c>
    </row>
    <row r="42" spans="2:3" x14ac:dyDescent="0.25">
      <c r="B42" s="2" t="s">
        <v>25</v>
      </c>
      <c r="C42" s="2" t="s">
        <v>61</v>
      </c>
    </row>
    <row r="43" spans="2:3" x14ac:dyDescent="0.25">
      <c r="B43" s="8" t="s">
        <v>25</v>
      </c>
      <c r="C43" s="8" t="s">
        <v>62</v>
      </c>
    </row>
    <row r="44" spans="2:3" x14ac:dyDescent="0.25">
      <c r="B44" s="2" t="s">
        <v>25</v>
      </c>
      <c r="C44" s="2" t="s">
        <v>63</v>
      </c>
    </row>
    <row r="45" spans="2:3" x14ac:dyDescent="0.25">
      <c r="B45" s="8" t="s">
        <v>25</v>
      </c>
      <c r="C45" s="8" t="s">
        <v>64</v>
      </c>
    </row>
    <row r="46" spans="2:3" x14ac:dyDescent="0.25">
      <c r="B46" s="2" t="s">
        <v>25</v>
      </c>
      <c r="C46" s="2" t="s">
        <v>65</v>
      </c>
    </row>
    <row r="47" spans="2:3" x14ac:dyDescent="0.25">
      <c r="B47" s="8" t="s">
        <v>25</v>
      </c>
      <c r="C47" s="8" t="s">
        <v>66</v>
      </c>
    </row>
    <row r="48" spans="2:3" x14ac:dyDescent="0.25">
      <c r="B48" s="2" t="s">
        <v>67</v>
      </c>
      <c r="C48" s="2" t="s">
        <v>68</v>
      </c>
    </row>
    <row r="49" spans="2:3" x14ac:dyDescent="0.25">
      <c r="B49" s="8" t="s">
        <v>67</v>
      </c>
      <c r="C49" s="8" t="s">
        <v>69</v>
      </c>
    </row>
    <row r="50" spans="2:3" x14ac:dyDescent="0.25">
      <c r="B50" s="2" t="s">
        <v>67</v>
      </c>
      <c r="C50" s="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A4741-4405-41B9-9A4B-337B9BE28701}">
  <dimension ref="B1:H36"/>
  <sheetViews>
    <sheetView tabSelected="1" workbookViewId="0">
      <selection activeCell="M17" sqref="M17"/>
    </sheetView>
  </sheetViews>
  <sheetFormatPr baseColWidth="10" defaultColWidth="9.140625" defaultRowHeight="11.45" customHeight="1" x14ac:dyDescent="0.25"/>
  <cols>
    <col min="2" max="2" width="29.85546875" customWidth="1"/>
    <col min="3" max="8" width="12.7109375" customWidth="1"/>
  </cols>
  <sheetData>
    <row r="1" spans="2:8" x14ac:dyDescent="0.25">
      <c r="B1" s="3" t="s">
        <v>71</v>
      </c>
    </row>
    <row r="2" spans="2:8" x14ac:dyDescent="0.25">
      <c r="B2" s="3" t="s">
        <v>72</v>
      </c>
      <c r="C2" s="1" t="s">
        <v>0</v>
      </c>
    </row>
    <row r="3" spans="2:8" x14ac:dyDescent="0.25">
      <c r="B3" s="3" t="s">
        <v>73</v>
      </c>
      <c r="C3" s="3" t="s">
        <v>6</v>
      </c>
    </row>
    <row r="5" spans="2:8" x14ac:dyDescent="0.25">
      <c r="B5" s="1" t="s">
        <v>14</v>
      </c>
      <c r="D5" s="3" t="s">
        <v>18</v>
      </c>
    </row>
    <row r="6" spans="2:8" x14ac:dyDescent="0.25">
      <c r="B6" s="1" t="s">
        <v>15</v>
      </c>
      <c r="D6" s="3" t="s">
        <v>19</v>
      </c>
    </row>
    <row r="7" spans="2:8" x14ac:dyDescent="0.25">
      <c r="B7" s="1" t="s">
        <v>16</v>
      </c>
      <c r="D7" s="3" t="s">
        <v>20</v>
      </c>
    </row>
    <row r="9" spans="2:8" ht="18" customHeight="1" x14ac:dyDescent="0.25">
      <c r="B9" s="44" t="s">
        <v>74</v>
      </c>
      <c r="C9" s="45" t="s">
        <v>68</v>
      </c>
      <c r="D9" s="46" t="s">
        <v>69</v>
      </c>
      <c r="E9" s="47" t="s">
        <v>70</v>
      </c>
      <c r="F9" s="45" t="s">
        <v>79</v>
      </c>
      <c r="G9" s="46" t="s">
        <v>80</v>
      </c>
      <c r="H9" s="47" t="s">
        <v>81</v>
      </c>
    </row>
    <row r="10" spans="2:8" ht="18" customHeight="1" x14ac:dyDescent="0.25">
      <c r="B10" s="31" t="s">
        <v>44</v>
      </c>
      <c r="C10" s="23">
        <v>13263.58</v>
      </c>
      <c r="D10" s="24">
        <v>14357.88</v>
      </c>
      <c r="E10" s="25">
        <v>17011.599999999999</v>
      </c>
      <c r="F10" s="48">
        <f>(D10/C10)^(1/5)*100-100</f>
        <v>1.5981761214672616</v>
      </c>
      <c r="G10" s="49">
        <f>(E10/D10)^(1/5)*100-100</f>
        <v>3.4501128200202515</v>
      </c>
      <c r="H10" s="50">
        <f>(E10/C10)^(1/10)*100-100</f>
        <v>2.5199628466284594</v>
      </c>
    </row>
    <row r="11" spans="2:8" ht="18" customHeight="1" x14ac:dyDescent="0.25">
      <c r="B11" s="32" t="s">
        <v>59</v>
      </c>
      <c r="C11" s="26">
        <v>10037.42</v>
      </c>
      <c r="D11" s="21">
        <v>11469.31</v>
      </c>
      <c r="E11" s="27">
        <v>13962.63</v>
      </c>
      <c r="F11" s="51">
        <f>(D11/C11)^(1/5)*100-100</f>
        <v>2.7029785185923743</v>
      </c>
      <c r="G11" s="20">
        <f>(E11/D11)^(1/5)*100-100</f>
        <v>4.0126084104665551</v>
      </c>
      <c r="H11" s="52">
        <f>(E11/C11)^(1/10)*100-100</f>
        <v>3.355719180134912</v>
      </c>
    </row>
    <row r="12" spans="2:8" ht="18" customHeight="1" x14ac:dyDescent="0.25">
      <c r="B12" s="32" t="s">
        <v>58</v>
      </c>
      <c r="C12" s="26">
        <v>10645.41</v>
      </c>
      <c r="D12" s="21">
        <v>11847.85</v>
      </c>
      <c r="E12" s="27">
        <v>13852.48</v>
      </c>
      <c r="F12" s="51">
        <f>(D12/C12)^(1/5)*100-100</f>
        <v>2.1634218963112488</v>
      </c>
      <c r="G12" s="20">
        <f>(E12/D12)^(1/5)*100-100</f>
        <v>3.1757410715869128</v>
      </c>
      <c r="H12" s="52">
        <f>(E12/C12)^(1/10)*100-100</f>
        <v>2.6683337965562828</v>
      </c>
    </row>
    <row r="13" spans="2:8" ht="18" customHeight="1" x14ac:dyDescent="0.25">
      <c r="B13" s="32" t="s">
        <v>48</v>
      </c>
      <c r="C13" s="26">
        <v>9781.98</v>
      </c>
      <c r="D13" s="21">
        <v>10569.43</v>
      </c>
      <c r="E13" s="27">
        <v>13114.71</v>
      </c>
      <c r="F13" s="51">
        <f>(D13/C13)^(1/5)*100-100</f>
        <v>1.5605301534496618</v>
      </c>
      <c r="G13" s="20">
        <f>(E13/D13)^(1/5)*100-100</f>
        <v>4.4098387325625765</v>
      </c>
      <c r="H13" s="52">
        <f>(E13/C13)^(1/10)*100-100</f>
        <v>2.9753299335099967</v>
      </c>
    </row>
    <row r="14" spans="2:8" ht="18" customHeight="1" x14ac:dyDescent="0.25">
      <c r="B14" s="32" t="s">
        <v>33</v>
      </c>
      <c r="C14" s="26">
        <v>9434.7999999999993</v>
      </c>
      <c r="D14" s="21">
        <v>10954.88</v>
      </c>
      <c r="E14" s="27">
        <v>13096.57</v>
      </c>
      <c r="F14" s="51">
        <f>(D14/C14)^(1/5)*100-100</f>
        <v>3.0326773376057474</v>
      </c>
      <c r="G14" s="20">
        <f>(E14/D14)^(1/5)*100-100</f>
        <v>3.6358440415543498</v>
      </c>
      <c r="H14" s="52">
        <f>(E14/C14)^(1/10)*100-100</f>
        <v>3.3338205997624755</v>
      </c>
    </row>
    <row r="15" spans="2:8" ht="18" customHeight="1" x14ac:dyDescent="0.25">
      <c r="B15" s="32" t="s">
        <v>47</v>
      </c>
      <c r="C15" s="26">
        <v>10647.09</v>
      </c>
      <c r="D15" s="21">
        <v>10732.2</v>
      </c>
      <c r="E15" s="27">
        <v>12755.21</v>
      </c>
      <c r="F15" s="51">
        <f>(D15/C15)^(1/5)*100-100</f>
        <v>0.15936590997087308</v>
      </c>
      <c r="G15" s="20">
        <f>(E15/D15)^(1/5)*100-100</f>
        <v>3.5141621236224978</v>
      </c>
      <c r="H15" s="52">
        <f>(E15/C15)^(1/10)*100-100</f>
        <v>1.8229484988720515</v>
      </c>
    </row>
    <row r="16" spans="2:8" ht="18" customHeight="1" x14ac:dyDescent="0.25">
      <c r="B16" s="32" t="s">
        <v>32</v>
      </c>
      <c r="C16" s="26">
        <v>10592.85</v>
      </c>
      <c r="D16" s="21">
        <v>11430.28</v>
      </c>
      <c r="E16" s="27">
        <v>12382.86</v>
      </c>
      <c r="F16" s="51">
        <f>(D16/C16)^(1/5)*100-100</f>
        <v>1.5333719200826295</v>
      </c>
      <c r="G16" s="20">
        <f>(E16/D16)^(1/5)*100-100</f>
        <v>1.6138294757366509</v>
      </c>
      <c r="H16" s="52">
        <f>(E16/C16)^(1/10)*100-100</f>
        <v>1.5735927314960492</v>
      </c>
    </row>
    <row r="17" spans="2:8" ht="18" customHeight="1" x14ac:dyDescent="0.25">
      <c r="B17" s="34" t="s">
        <v>38</v>
      </c>
      <c r="C17" s="35">
        <v>9621.02</v>
      </c>
      <c r="D17" s="36">
        <v>10558.42</v>
      </c>
      <c r="E17" s="37">
        <v>12082.56</v>
      </c>
      <c r="F17" s="53">
        <f>(D17/C17)^(1/5)*100-100</f>
        <v>1.8768629001037311</v>
      </c>
      <c r="G17" s="38">
        <f>(E17/D17)^(1/5)*100-100</f>
        <v>2.7334813426639784</v>
      </c>
      <c r="H17" s="54">
        <f>(E17/C17)^(1/10)*100-100</f>
        <v>2.3042755411373008</v>
      </c>
    </row>
    <row r="18" spans="2:8" ht="18" customHeight="1" x14ac:dyDescent="0.25">
      <c r="B18" s="32" t="s">
        <v>29</v>
      </c>
      <c r="C18" s="26">
        <v>8959.81</v>
      </c>
      <c r="D18" s="21">
        <v>9678.2800000000007</v>
      </c>
      <c r="E18" s="27">
        <v>11522.62</v>
      </c>
      <c r="F18" s="51">
        <f>(D18/C18)^(1/5)*100-100</f>
        <v>1.5546646632708274</v>
      </c>
      <c r="G18" s="20">
        <f>(E18/D18)^(1/5)*100-100</f>
        <v>3.550121177332116</v>
      </c>
      <c r="H18" s="52">
        <f>(E18/C18)^(1/10)*100-100</f>
        <v>2.5475393756721161</v>
      </c>
    </row>
    <row r="19" spans="2:8" ht="18" customHeight="1" x14ac:dyDescent="0.25">
      <c r="B19" s="32" t="s">
        <v>54</v>
      </c>
      <c r="C19" s="26">
        <v>8830.5499999999993</v>
      </c>
      <c r="D19" s="21">
        <v>9932.18</v>
      </c>
      <c r="E19" s="27">
        <v>11174.04</v>
      </c>
      <c r="F19" s="51">
        <f>(D19/C19)^(1/5)*100-100</f>
        <v>2.3791137038864321</v>
      </c>
      <c r="G19" s="20">
        <f>(E19/D19)^(1/5)*100-100</f>
        <v>2.3842440428843474</v>
      </c>
      <c r="H19" s="52">
        <f>(E19/C19)^(1/10)*100-100</f>
        <v>2.3816788412502632</v>
      </c>
    </row>
    <row r="20" spans="2:8" ht="18" customHeight="1" x14ac:dyDescent="0.25">
      <c r="B20" s="32" t="s">
        <v>55</v>
      </c>
      <c r="C20" s="26">
        <v>9449.09</v>
      </c>
      <c r="D20" s="21">
        <v>9790.7000000000007</v>
      </c>
      <c r="E20" s="27">
        <v>10987</v>
      </c>
      <c r="F20" s="51">
        <f>(D20/C20)^(1/5)*100-100</f>
        <v>0.71281884358586467</v>
      </c>
      <c r="G20" s="20">
        <f>(E20/D20)^(1/5)*100-100</f>
        <v>2.332380318597771</v>
      </c>
      <c r="H20" s="52">
        <f>(E20/C20)^(1/10)*100-100</f>
        <v>1.5193699786393893</v>
      </c>
    </row>
    <row r="21" spans="2:8" ht="18" customHeight="1" x14ac:dyDescent="0.25">
      <c r="B21" s="39" t="s">
        <v>77</v>
      </c>
      <c r="C21" s="40">
        <v>8097.2</v>
      </c>
      <c r="D21" s="41">
        <v>8935.61</v>
      </c>
      <c r="E21" s="42">
        <v>10762.16</v>
      </c>
      <c r="F21" s="55">
        <f>(D21/C21)^(1/5)*100-100</f>
        <v>1.9900648217859924</v>
      </c>
      <c r="G21" s="43">
        <f>(E21/D21)^(1/5)*100-100</f>
        <v>3.7898890695193614</v>
      </c>
      <c r="H21" s="56">
        <f>(E21/C21)^(1/10)*100-100</f>
        <v>2.8860413955472239</v>
      </c>
    </row>
    <row r="22" spans="2:8" ht="18" customHeight="1" x14ac:dyDescent="0.25">
      <c r="B22" s="39" t="s">
        <v>76</v>
      </c>
      <c r="C22" s="40">
        <v>7406.57</v>
      </c>
      <c r="D22" s="41">
        <v>8245.64</v>
      </c>
      <c r="E22" s="42">
        <v>10062.91</v>
      </c>
      <c r="F22" s="55">
        <f>(D22/C22)^(1/5)*100-100</f>
        <v>2.169542250235196</v>
      </c>
      <c r="G22" s="43">
        <f>(E22/D22)^(1/5)*100-100</f>
        <v>4.0638390957320638</v>
      </c>
      <c r="H22" s="56">
        <f>(E22/C22)^(1/10)*100-100</f>
        <v>3.1123407028134267</v>
      </c>
    </row>
    <row r="23" spans="2:8" ht="18" customHeight="1" x14ac:dyDescent="0.25">
      <c r="B23" s="32" t="s">
        <v>40</v>
      </c>
      <c r="C23" s="26">
        <v>7458.41</v>
      </c>
      <c r="D23" s="21">
        <v>7978.32</v>
      </c>
      <c r="E23" s="27">
        <v>10012.629999999999</v>
      </c>
      <c r="F23" s="51">
        <f>(D23/C23)^(1/5)*100-100</f>
        <v>1.3568347405954313</v>
      </c>
      <c r="G23" s="20">
        <f>(E23/D23)^(1/5)*100-100</f>
        <v>4.6471351110681525</v>
      </c>
      <c r="H23" s="52">
        <f>(E23/C23)^(1/10)*100-100</f>
        <v>2.9888458986180524</v>
      </c>
    </row>
    <row r="24" spans="2:8" ht="18" customHeight="1" x14ac:dyDescent="0.25">
      <c r="B24" s="32" t="s">
        <v>60</v>
      </c>
      <c r="C24" s="26">
        <v>7742.81</v>
      </c>
      <c r="D24" s="21">
        <v>7734.38</v>
      </c>
      <c r="E24" s="27" t="s">
        <v>75</v>
      </c>
      <c r="F24" s="51">
        <f>(D24/C24)^(1/5)*100-100</f>
        <v>-2.1784529574901512E-2</v>
      </c>
      <c r="G24" s="20"/>
      <c r="H24" s="52"/>
    </row>
    <row r="25" spans="2:8" ht="18" customHeight="1" x14ac:dyDescent="0.25">
      <c r="B25" s="32" t="s">
        <v>35</v>
      </c>
      <c r="C25" s="26">
        <v>7367.77</v>
      </c>
      <c r="D25" s="21">
        <v>6944.96</v>
      </c>
      <c r="E25" s="27">
        <v>7997.23</v>
      </c>
      <c r="F25" s="51">
        <f>(D25/C25)^(1/5)*100-100</f>
        <v>-1.1750194036759041</v>
      </c>
      <c r="G25" s="20">
        <f>(E25/D25)^(1/5)*100-100</f>
        <v>2.8617639258309282</v>
      </c>
      <c r="H25" s="52">
        <f>(E25/C25)^(1/10)*100-100</f>
        <v>0.82317106733904666</v>
      </c>
    </row>
    <row r="26" spans="2:8" ht="18" customHeight="1" x14ac:dyDescent="0.25">
      <c r="B26" s="32" t="s">
        <v>37</v>
      </c>
      <c r="C26" s="26">
        <v>5720.13</v>
      </c>
      <c r="D26" s="21">
        <v>6121.33</v>
      </c>
      <c r="E26" s="27">
        <v>7957.88</v>
      </c>
      <c r="F26" s="51">
        <f>(D26/C26)^(1/5)*100-100</f>
        <v>1.364989277784062</v>
      </c>
      <c r="G26" s="20">
        <f>(E26/D26)^(1/5)*100-100</f>
        <v>5.3877951538491544</v>
      </c>
      <c r="H26" s="52">
        <f>(E26/C26)^(1/10)*100-100</f>
        <v>3.3568223475316756</v>
      </c>
    </row>
    <row r="27" spans="2:8" ht="18" customHeight="1" x14ac:dyDescent="0.25">
      <c r="B27" s="32" t="s">
        <v>52</v>
      </c>
      <c r="C27" s="26">
        <v>5154.75</v>
      </c>
      <c r="D27" s="21">
        <v>5513.4</v>
      </c>
      <c r="E27" s="27">
        <v>7445.55</v>
      </c>
      <c r="F27" s="51">
        <f>(D27/C27)^(1/5)*100-100</f>
        <v>1.3543467619194587</v>
      </c>
      <c r="G27" s="20">
        <f>(E27/D27)^(1/5)*100-100</f>
        <v>6.1928940057760684</v>
      </c>
      <c r="H27" s="52">
        <f>(E27/C27)^(1/10)*100-100</f>
        <v>3.7454162973631639</v>
      </c>
    </row>
    <row r="28" spans="2:8" ht="18" customHeight="1" x14ac:dyDescent="0.25">
      <c r="B28" s="32" t="s">
        <v>50</v>
      </c>
      <c r="C28" s="26">
        <v>4937.8999999999996</v>
      </c>
      <c r="D28" s="21">
        <v>5396.4</v>
      </c>
      <c r="E28" s="27">
        <v>6744.17</v>
      </c>
      <c r="F28" s="51">
        <f>(D28/C28)^(1/5)*100-100</f>
        <v>1.7917002654525049</v>
      </c>
      <c r="G28" s="20">
        <f>(E28/D28)^(1/5)*100-100</f>
        <v>4.559831590610969</v>
      </c>
      <c r="H28" s="52">
        <f>(E28/C28)^(1/10)*100-100</f>
        <v>3.1664821396836516</v>
      </c>
    </row>
    <row r="29" spans="2:8" ht="18" customHeight="1" x14ac:dyDescent="0.25">
      <c r="B29" s="32" t="s">
        <v>31</v>
      </c>
      <c r="C29" s="26">
        <v>4549.25</v>
      </c>
      <c r="D29" s="21">
        <v>5194.96</v>
      </c>
      <c r="E29" s="27">
        <v>6494</v>
      </c>
      <c r="F29" s="51">
        <f>(D29/C29)^(1/5)*100-100</f>
        <v>2.6900773150941433</v>
      </c>
      <c r="G29" s="20">
        <f>(E29/D29)^(1/5)*100-100</f>
        <v>4.5649213834296063</v>
      </c>
      <c r="H29" s="52">
        <f>(E29/C29)^(1/10)*100-100</f>
        <v>3.6232592679419753</v>
      </c>
    </row>
    <row r="30" spans="2:8" ht="18" customHeight="1" x14ac:dyDescent="0.25">
      <c r="B30" s="32" t="s">
        <v>49</v>
      </c>
      <c r="C30" s="26">
        <v>3589.27</v>
      </c>
      <c r="D30" s="21">
        <v>4483.8599999999997</v>
      </c>
      <c r="E30" s="27">
        <v>6371.5</v>
      </c>
      <c r="F30" s="51">
        <f>(D30/C30)^(1/5)*100-100</f>
        <v>4.5512387985791491</v>
      </c>
      <c r="G30" s="20">
        <f>(E30/D30)^(1/5)*100-100</f>
        <v>7.2797934463797276</v>
      </c>
      <c r="H30" s="52">
        <f>(E30/C30)^(1/10)*100-100</f>
        <v>5.9067292615284828</v>
      </c>
    </row>
    <row r="31" spans="2:8" ht="18" customHeight="1" x14ac:dyDescent="0.25">
      <c r="B31" s="32" t="s">
        <v>36</v>
      </c>
      <c r="C31" s="26">
        <v>5133.22</v>
      </c>
      <c r="D31" s="21">
        <v>5004.41</v>
      </c>
      <c r="E31" s="27">
        <v>5696.94</v>
      </c>
      <c r="F31" s="51">
        <f>(D31/C31)^(1/5)*100-100</f>
        <v>-0.50698285933094667</v>
      </c>
      <c r="G31" s="20">
        <f>(E31/D31)^(1/5)*100-100</f>
        <v>2.6260828218071453</v>
      </c>
      <c r="H31" s="52">
        <f>(E31/C31)^(1/10)*100-100</f>
        <v>1.0474077711535301</v>
      </c>
    </row>
    <row r="32" spans="2:8" ht="18" customHeight="1" x14ac:dyDescent="0.25">
      <c r="B32" s="32" t="s">
        <v>45</v>
      </c>
      <c r="C32" s="26">
        <v>3763.36</v>
      </c>
      <c r="D32" s="21">
        <v>3819.94</v>
      </c>
      <c r="E32" s="27">
        <v>4744.0600000000004</v>
      </c>
      <c r="F32" s="51">
        <f>(D32/C32)^(1/5)*100-100</f>
        <v>0.29889661388860134</v>
      </c>
      <c r="G32" s="20">
        <f>(E32/D32)^(1/5)*100-100</f>
        <v>4.4284246010492012</v>
      </c>
      <c r="H32" s="52">
        <f>(E32/C32)^(1/10)*100-100</f>
        <v>2.3428344468331375</v>
      </c>
    </row>
    <row r="33" spans="2:8" ht="18" customHeight="1" x14ac:dyDescent="0.25">
      <c r="B33" s="32" t="s">
        <v>53</v>
      </c>
      <c r="C33" s="26">
        <v>3696.11</v>
      </c>
      <c r="D33" s="21">
        <v>3740.46</v>
      </c>
      <c r="E33" s="27">
        <v>4632.4799999999996</v>
      </c>
      <c r="F33" s="51">
        <f>(D33/C33)^(1/5)*100-100</f>
        <v>0.23883843113723913</v>
      </c>
      <c r="G33" s="20">
        <f>(E33/D33)^(1/5)*100-100</f>
        <v>4.3704864511221899</v>
      </c>
      <c r="H33" s="52">
        <f>(E33/C33)^(1/10)*100-100</f>
        <v>2.2838028641545662</v>
      </c>
    </row>
    <row r="34" spans="2:8" ht="18" customHeight="1" x14ac:dyDescent="0.25">
      <c r="B34" s="32" t="s">
        <v>51</v>
      </c>
      <c r="C34" s="26">
        <v>2170.17</v>
      </c>
      <c r="D34" s="21">
        <v>2856.52</v>
      </c>
      <c r="E34" s="27">
        <v>4587.62</v>
      </c>
      <c r="F34" s="51">
        <f>(D34/C34)^(1/5)*100-100</f>
        <v>5.6498057069899659</v>
      </c>
      <c r="G34" s="20">
        <f>(E34/D34)^(1/5)*100-100</f>
        <v>9.9385573354785777</v>
      </c>
      <c r="H34" s="52">
        <f>(E34/C34)^(1/10)*100-100</f>
        <v>7.7728501163446282</v>
      </c>
    </row>
    <row r="35" spans="2:8" ht="18" customHeight="1" x14ac:dyDescent="0.25">
      <c r="B35" s="33" t="s">
        <v>30</v>
      </c>
      <c r="C35" s="28">
        <v>2049.11</v>
      </c>
      <c r="D35" s="29">
        <v>2783.03</v>
      </c>
      <c r="E35" s="30">
        <v>4567.6400000000003</v>
      </c>
      <c r="F35" s="57">
        <f>(D35/C35)^(1/5)*100-100</f>
        <v>6.3140157897612994</v>
      </c>
      <c r="G35" s="58">
        <f>(E35/D35)^(1/5)*100-100</f>
        <v>10.416708287141034</v>
      </c>
      <c r="H35" s="59">
        <f>(E35/C35)^(1/10)*100-100</f>
        <v>8.3459444016829707</v>
      </c>
    </row>
    <row r="36" spans="2:8" ht="19.5" customHeight="1" x14ac:dyDescent="0.25">
      <c r="B36" s="22" t="s">
        <v>78</v>
      </c>
      <c r="C36" s="3"/>
    </row>
  </sheetData>
  <sortState ref="B10:H35">
    <sortCondition descending="1" ref="E10:E35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37"/>
  <sheetViews>
    <sheetView workbookViewId="0">
      <selection activeCell="F10" sqref="F10"/>
    </sheetView>
  </sheetViews>
  <sheetFormatPr baseColWidth="10" defaultColWidth="9.140625" defaultRowHeight="11.45" customHeight="1" x14ac:dyDescent="0.25"/>
  <cols>
    <col min="2" max="2" width="29.85546875" customWidth="1"/>
    <col min="3" max="8" width="12.7109375" customWidth="1"/>
  </cols>
  <sheetData>
    <row r="1" spans="2:8" x14ac:dyDescent="0.25">
      <c r="B1" s="3" t="s">
        <v>71</v>
      </c>
    </row>
    <row r="2" spans="2:8" x14ac:dyDescent="0.25">
      <c r="B2" s="2" t="s">
        <v>72</v>
      </c>
      <c r="C2" s="1" t="s">
        <v>0</v>
      </c>
    </row>
    <row r="3" spans="2:8" x14ac:dyDescent="0.25">
      <c r="B3" s="2" t="s">
        <v>73</v>
      </c>
      <c r="C3" s="2" t="s">
        <v>6</v>
      </c>
    </row>
    <row r="5" spans="2:8" x14ac:dyDescent="0.25">
      <c r="B5" s="1" t="s">
        <v>14</v>
      </c>
      <c r="D5" s="2" t="s">
        <v>18</v>
      </c>
    </row>
    <row r="6" spans="2:8" x14ac:dyDescent="0.25">
      <c r="B6" s="1" t="s">
        <v>15</v>
      </c>
      <c r="D6" s="2" t="s">
        <v>19</v>
      </c>
    </row>
    <row r="7" spans="2:8" x14ac:dyDescent="0.25">
      <c r="B7" s="1" t="s">
        <v>16</v>
      </c>
      <c r="D7" s="2" t="s">
        <v>20</v>
      </c>
    </row>
    <row r="9" spans="2:8" ht="18" customHeight="1" x14ac:dyDescent="0.25">
      <c r="B9" s="5" t="s">
        <v>74</v>
      </c>
      <c r="C9" s="4" t="s">
        <v>68</v>
      </c>
      <c r="D9" s="4" t="s">
        <v>69</v>
      </c>
      <c r="E9" s="4" t="s">
        <v>70</v>
      </c>
      <c r="F9" s="19" t="s">
        <v>79</v>
      </c>
      <c r="G9" s="19" t="s">
        <v>80</v>
      </c>
      <c r="H9" s="19" t="s">
        <v>81</v>
      </c>
    </row>
    <row r="10" spans="2:8" ht="18" customHeight="1" x14ac:dyDescent="0.25">
      <c r="B10" s="15" t="s">
        <v>76</v>
      </c>
      <c r="C10" s="16">
        <v>7406.57</v>
      </c>
      <c r="D10" s="16">
        <v>8245.64</v>
      </c>
      <c r="E10" s="16">
        <v>10062.91</v>
      </c>
      <c r="F10">
        <f>(D10/C10)^(1/5)*100-100</f>
        <v>2.169542250235196</v>
      </c>
      <c r="G10">
        <f>(E10/D10)^(1/5)*100-100</f>
        <v>4.0638390957320638</v>
      </c>
      <c r="H10">
        <f>(E10/C10)^(1/10)*100-100</f>
        <v>3.1123407028134267</v>
      </c>
    </row>
    <row r="11" spans="2:8" ht="18" customHeight="1" x14ac:dyDescent="0.25">
      <c r="B11" s="15" t="s">
        <v>77</v>
      </c>
      <c r="C11" s="17">
        <v>8097.2</v>
      </c>
      <c r="D11" s="17">
        <v>8935.61</v>
      </c>
      <c r="E11" s="17">
        <v>10762.16</v>
      </c>
      <c r="F11">
        <f t="shared" ref="F11:F36" si="0">(D11/C11)^(1/5)*100-100</f>
        <v>1.9900648217859924</v>
      </c>
      <c r="G11">
        <f t="shared" ref="G11:G35" si="1">(E11/D11)^(1/5)*100-100</f>
        <v>3.7898890695193614</v>
      </c>
      <c r="H11">
        <f t="shared" ref="H11:H35" si="2">(E11/C11)^(1/10)*100-100</f>
        <v>2.8860413955472239</v>
      </c>
    </row>
    <row r="12" spans="2:8" ht="18" customHeight="1" x14ac:dyDescent="0.25">
      <c r="B12" s="15" t="s">
        <v>29</v>
      </c>
      <c r="C12" s="17">
        <v>8959.81</v>
      </c>
      <c r="D12" s="17">
        <v>9678.2800000000007</v>
      </c>
      <c r="E12" s="17">
        <v>11522.62</v>
      </c>
      <c r="F12">
        <f t="shared" si="0"/>
        <v>1.5546646632708274</v>
      </c>
      <c r="G12">
        <f t="shared" si="1"/>
        <v>3.550121177332116</v>
      </c>
      <c r="H12">
        <f t="shared" si="2"/>
        <v>2.5475393756721161</v>
      </c>
    </row>
    <row r="13" spans="2:8" ht="18" customHeight="1" x14ac:dyDescent="0.25">
      <c r="B13" s="15" t="s">
        <v>30</v>
      </c>
      <c r="C13" s="16">
        <v>2049.11</v>
      </c>
      <c r="D13" s="16">
        <v>2783.03</v>
      </c>
      <c r="E13" s="16">
        <v>4567.6400000000003</v>
      </c>
      <c r="F13">
        <f t="shared" si="0"/>
        <v>6.3140157897612994</v>
      </c>
      <c r="G13">
        <f t="shared" si="1"/>
        <v>10.416708287141034</v>
      </c>
      <c r="H13">
        <f t="shared" si="2"/>
        <v>8.3459444016829707</v>
      </c>
    </row>
    <row r="14" spans="2:8" ht="18" customHeight="1" x14ac:dyDescent="0.25">
      <c r="B14" s="15" t="s">
        <v>31</v>
      </c>
      <c r="C14" s="17">
        <v>4549.25</v>
      </c>
      <c r="D14" s="17">
        <v>5194.96</v>
      </c>
      <c r="E14" s="18">
        <v>6494</v>
      </c>
      <c r="F14">
        <f t="shared" si="0"/>
        <v>2.6900773150941433</v>
      </c>
      <c r="G14">
        <f t="shared" si="1"/>
        <v>4.5649213834296063</v>
      </c>
      <c r="H14">
        <f t="shared" si="2"/>
        <v>3.6232592679419753</v>
      </c>
    </row>
    <row r="15" spans="2:8" ht="18" customHeight="1" x14ac:dyDescent="0.25">
      <c r="B15" s="15" t="s">
        <v>32</v>
      </c>
      <c r="C15" s="16">
        <v>10592.85</v>
      </c>
      <c r="D15" s="16">
        <v>11430.28</v>
      </c>
      <c r="E15" s="16">
        <v>12382.86</v>
      </c>
      <c r="F15">
        <f t="shared" si="0"/>
        <v>1.5333719200826295</v>
      </c>
      <c r="G15">
        <f t="shared" si="1"/>
        <v>1.6138294757366509</v>
      </c>
      <c r="H15">
        <f t="shared" si="2"/>
        <v>1.5735927314960492</v>
      </c>
    </row>
    <row r="16" spans="2:8" ht="18" customHeight="1" x14ac:dyDescent="0.25">
      <c r="B16" s="15" t="s">
        <v>33</v>
      </c>
      <c r="C16" s="17">
        <v>9434.7999999999993</v>
      </c>
      <c r="D16" s="17">
        <v>10954.88</v>
      </c>
      <c r="E16" s="17">
        <v>13096.57</v>
      </c>
      <c r="F16">
        <f t="shared" si="0"/>
        <v>3.0326773376057474</v>
      </c>
      <c r="G16">
        <f t="shared" si="1"/>
        <v>3.6358440415543498</v>
      </c>
      <c r="H16">
        <f t="shared" si="2"/>
        <v>3.3338205997624755</v>
      </c>
    </row>
    <row r="17" spans="2:8" ht="18" customHeight="1" x14ac:dyDescent="0.25">
      <c r="B17" s="15" t="s">
        <v>35</v>
      </c>
      <c r="C17" s="17">
        <v>7367.77</v>
      </c>
      <c r="D17" s="17">
        <v>6944.96</v>
      </c>
      <c r="E17" s="17">
        <v>7997.23</v>
      </c>
      <c r="F17">
        <f t="shared" si="0"/>
        <v>-1.1750194036759041</v>
      </c>
      <c r="G17">
        <f t="shared" si="1"/>
        <v>2.8617639258309282</v>
      </c>
      <c r="H17">
        <f t="shared" si="2"/>
        <v>0.82317106733904666</v>
      </c>
    </row>
    <row r="18" spans="2:8" ht="18" customHeight="1" x14ac:dyDescent="0.25">
      <c r="B18" s="15" t="s">
        <v>36</v>
      </c>
      <c r="C18" s="16">
        <v>5133.22</v>
      </c>
      <c r="D18" s="16">
        <v>5004.41</v>
      </c>
      <c r="E18" s="16">
        <v>5696.94</v>
      </c>
      <c r="F18">
        <f t="shared" si="0"/>
        <v>-0.50698285933094667</v>
      </c>
      <c r="G18">
        <f t="shared" si="1"/>
        <v>2.6260828218071453</v>
      </c>
      <c r="H18">
        <f t="shared" si="2"/>
        <v>1.0474077711535301</v>
      </c>
    </row>
    <row r="19" spans="2:8" ht="18" customHeight="1" x14ac:dyDescent="0.25">
      <c r="B19" s="15" t="s">
        <v>37</v>
      </c>
      <c r="C19" s="17">
        <v>5720.13</v>
      </c>
      <c r="D19" s="17">
        <v>6121.33</v>
      </c>
      <c r="E19" s="17">
        <v>7957.88</v>
      </c>
      <c r="F19">
        <f t="shared" si="0"/>
        <v>1.364989277784062</v>
      </c>
      <c r="G19">
        <f t="shared" si="1"/>
        <v>5.3877951538491544</v>
      </c>
      <c r="H19">
        <f t="shared" si="2"/>
        <v>3.3568223475316756</v>
      </c>
    </row>
    <row r="20" spans="2:8" ht="18" customHeight="1" x14ac:dyDescent="0.25">
      <c r="B20" s="15" t="s">
        <v>38</v>
      </c>
      <c r="C20" s="16">
        <v>9621.02</v>
      </c>
      <c r="D20" s="16">
        <v>10558.42</v>
      </c>
      <c r="E20" s="16">
        <v>12082.56</v>
      </c>
      <c r="F20">
        <f t="shared" si="0"/>
        <v>1.8768629001037311</v>
      </c>
      <c r="G20">
        <f t="shared" si="1"/>
        <v>2.7334813426639784</v>
      </c>
      <c r="H20">
        <f t="shared" si="2"/>
        <v>2.3042755411373008</v>
      </c>
    </row>
    <row r="21" spans="2:8" ht="18" customHeight="1" x14ac:dyDescent="0.25">
      <c r="B21" s="15" t="s">
        <v>39</v>
      </c>
      <c r="C21" s="17">
        <v>3280.87</v>
      </c>
      <c r="D21" s="17">
        <v>4037.67</v>
      </c>
      <c r="E21" s="17">
        <v>5350.43</v>
      </c>
      <c r="F21">
        <f t="shared" si="0"/>
        <v>4.2385495658527503</v>
      </c>
      <c r="G21">
        <f t="shared" si="1"/>
        <v>5.7916944209268024</v>
      </c>
      <c r="H21">
        <f t="shared" si="2"/>
        <v>5.0122506308255765</v>
      </c>
    </row>
    <row r="22" spans="2:8" ht="18" customHeight="1" x14ac:dyDescent="0.25">
      <c r="B22" s="15" t="s">
        <v>40</v>
      </c>
      <c r="C22" s="16">
        <v>7458.41</v>
      </c>
      <c r="D22" s="16">
        <v>7978.32</v>
      </c>
      <c r="E22" s="16">
        <v>10012.629999999999</v>
      </c>
      <c r="F22">
        <f t="shared" si="0"/>
        <v>1.3568347405954313</v>
      </c>
      <c r="G22">
        <f t="shared" si="1"/>
        <v>4.6471351110681525</v>
      </c>
      <c r="H22">
        <f t="shared" si="2"/>
        <v>2.9888458986180524</v>
      </c>
    </row>
    <row r="23" spans="2:8" ht="18" customHeight="1" x14ac:dyDescent="0.25">
      <c r="B23" s="15" t="s">
        <v>44</v>
      </c>
      <c r="C23" s="16">
        <v>13263.58</v>
      </c>
      <c r="D23" s="16">
        <v>14357.88</v>
      </c>
      <c r="E23" s="16">
        <v>17011.599999999999</v>
      </c>
      <c r="F23">
        <f t="shared" si="0"/>
        <v>1.5981761214672616</v>
      </c>
      <c r="G23">
        <f t="shared" si="1"/>
        <v>3.4501128200202515</v>
      </c>
      <c r="H23">
        <f t="shared" si="2"/>
        <v>2.5199628466284594</v>
      </c>
    </row>
    <row r="24" spans="2:8" ht="18" customHeight="1" x14ac:dyDescent="0.25">
      <c r="B24" s="15" t="s">
        <v>45</v>
      </c>
      <c r="C24" s="17">
        <v>3763.36</v>
      </c>
      <c r="D24" s="17">
        <v>3819.94</v>
      </c>
      <c r="E24" s="17">
        <v>4744.0600000000004</v>
      </c>
      <c r="F24">
        <f t="shared" si="0"/>
        <v>0.29889661388860134</v>
      </c>
      <c r="G24">
        <f t="shared" si="1"/>
        <v>4.4284246010492012</v>
      </c>
      <c r="H24">
        <f t="shared" si="2"/>
        <v>2.3428344468331375</v>
      </c>
    </row>
    <row r="25" spans="2:8" ht="18" customHeight="1" x14ac:dyDescent="0.25">
      <c r="B25" s="15" t="s">
        <v>47</v>
      </c>
      <c r="C25" s="17">
        <v>10647.09</v>
      </c>
      <c r="D25" s="17">
        <v>10732.2</v>
      </c>
      <c r="E25" s="17">
        <v>12755.21</v>
      </c>
      <c r="F25">
        <f t="shared" si="0"/>
        <v>0.15936590997087308</v>
      </c>
      <c r="G25">
        <f t="shared" si="1"/>
        <v>3.5141621236224978</v>
      </c>
      <c r="H25">
        <f t="shared" si="2"/>
        <v>1.8229484988720515</v>
      </c>
    </row>
    <row r="26" spans="2:8" ht="18" customHeight="1" x14ac:dyDescent="0.25">
      <c r="B26" s="15" t="s">
        <v>48</v>
      </c>
      <c r="C26" s="16">
        <v>9781.98</v>
      </c>
      <c r="D26" s="16">
        <v>10569.43</v>
      </c>
      <c r="E26" s="16">
        <v>13114.71</v>
      </c>
      <c r="F26">
        <f t="shared" si="0"/>
        <v>1.5605301534496618</v>
      </c>
      <c r="G26">
        <f t="shared" si="1"/>
        <v>4.4098387325625765</v>
      </c>
      <c r="H26">
        <f t="shared" si="2"/>
        <v>2.9753299335099967</v>
      </c>
    </row>
    <row r="27" spans="2:8" ht="18" customHeight="1" x14ac:dyDescent="0.25">
      <c r="B27" s="15" t="s">
        <v>49</v>
      </c>
      <c r="C27" s="17">
        <v>3589.27</v>
      </c>
      <c r="D27" s="17">
        <v>4483.8599999999997</v>
      </c>
      <c r="E27" s="17">
        <v>6371.5</v>
      </c>
      <c r="F27">
        <f t="shared" si="0"/>
        <v>4.5512387985791491</v>
      </c>
      <c r="G27">
        <f t="shared" si="1"/>
        <v>7.2797934463797276</v>
      </c>
      <c r="H27">
        <f t="shared" si="2"/>
        <v>5.9067292615284828</v>
      </c>
    </row>
    <row r="28" spans="2:8" ht="18" customHeight="1" x14ac:dyDescent="0.25">
      <c r="B28" s="15" t="s">
        <v>50</v>
      </c>
      <c r="C28" s="16">
        <v>4937.8999999999996</v>
      </c>
      <c r="D28" s="16">
        <v>5396.4</v>
      </c>
      <c r="E28" s="16">
        <v>6744.17</v>
      </c>
      <c r="F28">
        <f t="shared" si="0"/>
        <v>1.7917002654525049</v>
      </c>
      <c r="G28">
        <f t="shared" si="1"/>
        <v>4.559831590610969</v>
      </c>
      <c r="H28">
        <f t="shared" si="2"/>
        <v>3.1664821396836516</v>
      </c>
    </row>
    <row r="29" spans="2:8" ht="18" customHeight="1" x14ac:dyDescent="0.25">
      <c r="B29" s="15" t="s">
        <v>51</v>
      </c>
      <c r="C29" s="17">
        <v>2170.17</v>
      </c>
      <c r="D29" s="17">
        <v>2856.52</v>
      </c>
      <c r="E29" s="17">
        <v>4587.62</v>
      </c>
      <c r="F29">
        <f t="shared" si="0"/>
        <v>5.6498057069899659</v>
      </c>
      <c r="G29">
        <f t="shared" si="1"/>
        <v>9.9385573354785777</v>
      </c>
      <c r="H29">
        <f t="shared" si="2"/>
        <v>7.7728501163446282</v>
      </c>
    </row>
    <row r="30" spans="2:8" ht="18" customHeight="1" x14ac:dyDescent="0.25">
      <c r="B30" s="15" t="s">
        <v>52</v>
      </c>
      <c r="C30" s="16">
        <v>5154.75</v>
      </c>
      <c r="D30" s="16">
        <v>5513.4</v>
      </c>
      <c r="E30" s="16">
        <v>7445.55</v>
      </c>
      <c r="F30">
        <f t="shared" si="0"/>
        <v>1.3543467619194587</v>
      </c>
      <c r="G30">
        <f t="shared" si="1"/>
        <v>6.1928940057760684</v>
      </c>
      <c r="H30">
        <f t="shared" si="2"/>
        <v>3.7454162973631639</v>
      </c>
    </row>
    <row r="31" spans="2:8" ht="18" customHeight="1" x14ac:dyDescent="0.25">
      <c r="B31" s="15" t="s">
        <v>53</v>
      </c>
      <c r="C31" s="17">
        <v>3696.11</v>
      </c>
      <c r="D31" s="17">
        <v>3740.46</v>
      </c>
      <c r="E31" s="17">
        <v>4632.4799999999996</v>
      </c>
      <c r="F31">
        <f t="shared" si="0"/>
        <v>0.23883843113723913</v>
      </c>
      <c r="G31">
        <f t="shared" si="1"/>
        <v>4.3704864511221899</v>
      </c>
      <c r="H31">
        <f t="shared" si="2"/>
        <v>2.2838028641545662</v>
      </c>
    </row>
    <row r="32" spans="2:8" ht="18" customHeight="1" x14ac:dyDescent="0.25">
      <c r="B32" s="15" t="s">
        <v>54</v>
      </c>
      <c r="C32" s="16">
        <v>8830.5499999999993</v>
      </c>
      <c r="D32" s="16">
        <v>9932.18</v>
      </c>
      <c r="E32" s="16">
        <v>11174.04</v>
      </c>
      <c r="F32">
        <f t="shared" si="0"/>
        <v>2.3791137038864321</v>
      </c>
      <c r="G32">
        <f t="shared" si="1"/>
        <v>2.3842440428843474</v>
      </c>
      <c r="H32">
        <f t="shared" si="2"/>
        <v>2.3816788412502632</v>
      </c>
    </row>
    <row r="33" spans="2:8" ht="18" customHeight="1" x14ac:dyDescent="0.25">
      <c r="B33" s="15" t="s">
        <v>55</v>
      </c>
      <c r="C33" s="17">
        <v>9449.09</v>
      </c>
      <c r="D33" s="17">
        <v>9790.7000000000007</v>
      </c>
      <c r="E33" s="18">
        <v>10987</v>
      </c>
      <c r="F33">
        <f t="shared" si="0"/>
        <v>0.71281884358586467</v>
      </c>
      <c r="G33">
        <f t="shared" si="1"/>
        <v>2.332380318597771</v>
      </c>
      <c r="H33">
        <f t="shared" si="2"/>
        <v>1.5193699786393893</v>
      </c>
    </row>
    <row r="34" spans="2:8" ht="18" customHeight="1" x14ac:dyDescent="0.25">
      <c r="B34" s="15" t="s">
        <v>58</v>
      </c>
      <c r="C34" s="17">
        <v>10645.41</v>
      </c>
      <c r="D34" s="17">
        <v>11847.85</v>
      </c>
      <c r="E34" s="17">
        <v>13852.48</v>
      </c>
      <c r="F34">
        <f t="shared" si="0"/>
        <v>2.1634218963112488</v>
      </c>
      <c r="G34">
        <f t="shared" si="1"/>
        <v>3.1757410715869128</v>
      </c>
      <c r="H34">
        <f t="shared" si="2"/>
        <v>2.6683337965562828</v>
      </c>
    </row>
    <row r="35" spans="2:8" ht="18" customHeight="1" x14ac:dyDescent="0.25">
      <c r="B35" s="15" t="s">
        <v>59</v>
      </c>
      <c r="C35" s="16">
        <v>10037.42</v>
      </c>
      <c r="D35" s="16">
        <v>11469.31</v>
      </c>
      <c r="E35" s="16">
        <v>13962.63</v>
      </c>
      <c r="F35">
        <f t="shared" si="0"/>
        <v>2.7029785185923743</v>
      </c>
      <c r="G35">
        <f t="shared" si="1"/>
        <v>4.0126084104665551</v>
      </c>
      <c r="H35">
        <f t="shared" si="2"/>
        <v>3.355719180134912</v>
      </c>
    </row>
    <row r="36" spans="2:8" ht="18" customHeight="1" x14ac:dyDescent="0.25">
      <c r="B36" s="15" t="s">
        <v>60</v>
      </c>
      <c r="C36" s="17">
        <v>7742.81</v>
      </c>
      <c r="D36" s="17">
        <v>7734.38</v>
      </c>
      <c r="E36" s="18" t="s">
        <v>75</v>
      </c>
      <c r="F36">
        <f t="shared" si="0"/>
        <v>-2.1784529574901512E-2</v>
      </c>
    </row>
    <row r="37" spans="2:8" x14ac:dyDescent="0.25">
      <c r="B37" s="1" t="s">
        <v>78</v>
      </c>
      <c r="C37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Summary</vt:lpstr>
      <vt:lpstr>Structure</vt:lpstr>
      <vt:lpstr>publié</vt:lpstr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2025-05-04T17:38:07Z</dcterms:created>
  <dcterms:modified xsi:type="dcterms:W3CDTF">2025-05-04T18:01:55Z</dcterms:modified>
</cp:coreProperties>
</file>