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E:\Tableaux excel1\"/>
    </mc:Choice>
  </mc:AlternateContent>
  <xr:revisionPtr revIDLastSave="0" documentId="8_{57A884BC-C457-43F4-8EF1-99D9818BD131}" xr6:coauthVersionLast="36" xr6:coauthVersionMax="36" xr10:uidLastSave="{00000000-0000-0000-0000-000000000000}"/>
  <bookViews>
    <workbookView xWindow="0" yWindow="0" windowWidth="21600" windowHeight="11895" tabRatio="500" firstSheet="5" activeTab="9" xr2:uid="{00000000-000D-0000-FFFF-FFFF00000000}"/>
  </bookViews>
  <sheets>
    <sheet name="Lisez-moi" sheetId="1" r:id="rId1"/>
    <sheet name="Métadonnées" sheetId="2" r:id="rId2"/>
    <sheet name="M€cour" sheetId="3" r:id="rId3"/>
    <sheet name="M€2014" sheetId="4" r:id="rId4"/>
    <sheet name="tableau publié PA" sheetId="9" r:id="rId5"/>
    <sheet name="graphique publié PA" sheetId="10" r:id="rId6"/>
    <sheet name="Iprix2020" sheetId="5" r:id="rId7"/>
    <sheet name="Ivol" sheetId="7" r:id="rId8"/>
    <sheet name="Iprix" sheetId="8" r:id="rId9"/>
    <sheet name="pouvoir d'&amp;achat" sheetId="12" r:id="rId10"/>
    <sheet name="taux d'épargne" sheetId="14" r:id="rId11"/>
  </sheets>
  <calcPr calcId="191029"/>
  <extLst>
    <ext xmlns:loext="http://schemas.libreoffice.org/" uri="{7626C862-2A13-11E5-B345-FEFF819CDC9F}">
      <loext:extCalcPr stringRefSyntax="CalcA1ExcelA1"/>
    </ext>
  </extLst>
</workbook>
</file>

<file path=xl/calcChain.xml><?xml version="1.0" encoding="utf-8"?>
<calcChain xmlns="http://schemas.openxmlformats.org/spreadsheetml/2006/main">
  <c r="C32" i="9" l="1"/>
  <c r="C31" i="9"/>
  <c r="C30" i="9"/>
  <c r="BN5" i="10"/>
  <c r="D32" i="9" s="1"/>
  <c r="BO42" i="7" l="1"/>
  <c r="BN42" i="7"/>
  <c r="BM42" i="7"/>
  <c r="BL42" i="7"/>
  <c r="BK42" i="7"/>
  <c r="BJ42" i="7"/>
  <c r="BI42" i="7"/>
  <c r="BH42" i="7"/>
  <c r="BG42" i="7"/>
  <c r="BF42" i="7"/>
  <c r="BE42" i="7"/>
  <c r="BD42" i="7"/>
  <c r="BC42" i="7"/>
  <c r="BB42" i="7"/>
  <c r="BA42" i="7"/>
  <c r="AZ42" i="7"/>
  <c r="AY42" i="7"/>
  <c r="AX42" i="7"/>
  <c r="AW42" i="7"/>
  <c r="AV42" i="7"/>
  <c r="AU42" i="7"/>
  <c r="AT42" i="7"/>
  <c r="AS42" i="7"/>
  <c r="AR42" i="7"/>
  <c r="AQ42" i="7"/>
  <c r="AP42" i="7"/>
  <c r="AO42" i="7"/>
  <c r="AN42" i="7"/>
  <c r="AM42" i="7"/>
  <c r="C6" i="10" l="1"/>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6" i="10"/>
  <c r="C5" i="10" l="1"/>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BK5" i="10"/>
  <c r="BL5" i="10"/>
  <c r="D30" i="9" s="1"/>
  <c r="BM5" i="10"/>
  <c r="D31" i="9" s="1"/>
  <c r="B5" i="10"/>
  <c r="D42" i="4"/>
  <c r="C4" i="10" s="1"/>
  <c r="E42" i="4"/>
  <c r="D4" i="10" s="1"/>
  <c r="F42" i="4"/>
  <c r="E4" i="10" s="1"/>
  <c r="G42" i="4"/>
  <c r="F4" i="10" s="1"/>
  <c r="H42" i="4"/>
  <c r="G4" i="10" s="1"/>
  <c r="I42" i="4"/>
  <c r="H4" i="10" s="1"/>
  <c r="J42" i="4"/>
  <c r="I4" i="10" s="1"/>
  <c r="K42" i="4"/>
  <c r="J4" i="10" s="1"/>
  <c r="L42" i="4"/>
  <c r="K4" i="10" s="1"/>
  <c r="M42" i="4"/>
  <c r="L4" i="10" s="1"/>
  <c r="N42" i="4"/>
  <c r="M4" i="10" s="1"/>
  <c r="O42" i="4"/>
  <c r="N4" i="10" s="1"/>
  <c r="P42" i="4"/>
  <c r="O4" i="10" s="1"/>
  <c r="Q42" i="4"/>
  <c r="P4" i="10" s="1"/>
  <c r="R42" i="4"/>
  <c r="Q4" i="10" s="1"/>
  <c r="S42" i="4"/>
  <c r="R4" i="10" s="1"/>
  <c r="T42" i="4"/>
  <c r="S4" i="10" s="1"/>
  <c r="U42" i="4"/>
  <c r="T4" i="10" s="1"/>
  <c r="V42" i="4"/>
  <c r="U4" i="10" s="1"/>
  <c r="W42" i="4"/>
  <c r="V4" i="10" s="1"/>
  <c r="X42" i="4"/>
  <c r="W4" i="10" s="1"/>
  <c r="Y42" i="4"/>
  <c r="X4" i="10" s="1"/>
  <c r="Z42" i="4"/>
  <c r="Y4" i="10" s="1"/>
  <c r="AA42" i="4"/>
  <c r="Z4" i="10" s="1"/>
  <c r="AB42" i="4"/>
  <c r="AA4" i="10" s="1"/>
  <c r="AC42" i="4"/>
  <c r="AB4" i="10" s="1"/>
  <c r="AD42" i="4"/>
  <c r="AC4" i="10" s="1"/>
  <c r="AE42" i="4"/>
  <c r="AD4" i="10" s="1"/>
  <c r="AF42" i="4"/>
  <c r="AE4" i="10" s="1"/>
  <c r="AG42" i="4"/>
  <c r="AF4" i="10" s="1"/>
  <c r="AH42" i="4"/>
  <c r="AG4" i="10" s="1"/>
  <c r="AI42" i="4"/>
  <c r="AH4" i="10" s="1"/>
  <c r="AJ42" i="4"/>
  <c r="AI4" i="10" s="1"/>
  <c r="AK42" i="4"/>
  <c r="AJ4" i="10" s="1"/>
  <c r="AL42" i="4"/>
  <c r="AK4" i="10" s="1"/>
  <c r="AM42" i="4"/>
  <c r="AL4" i="10" s="1"/>
  <c r="AN42" i="4"/>
  <c r="AM4" i="10" s="1"/>
  <c r="AO42" i="4"/>
  <c r="AN4" i="10" s="1"/>
  <c r="AP42" i="4"/>
  <c r="AO4" i="10" s="1"/>
  <c r="AQ42" i="4"/>
  <c r="AP4" i="10" s="1"/>
  <c r="AR42" i="4"/>
  <c r="AQ4" i="10" s="1"/>
  <c r="AS42" i="4"/>
  <c r="AR4" i="10" s="1"/>
  <c r="AT42" i="4"/>
  <c r="AS4" i="10" s="1"/>
  <c r="AU42" i="4"/>
  <c r="AT4" i="10" s="1"/>
  <c r="AV42" i="4"/>
  <c r="AU4" i="10" s="1"/>
  <c r="AW42" i="4"/>
  <c r="AV4" i="10" s="1"/>
  <c r="AX42" i="4"/>
  <c r="AW4" i="10" s="1"/>
  <c r="AY42" i="4"/>
  <c r="AX4" i="10" s="1"/>
  <c r="AZ42" i="4"/>
  <c r="AY4" i="10" s="1"/>
  <c r="BA42" i="4"/>
  <c r="AZ4" i="10" s="1"/>
  <c r="BB42" i="4"/>
  <c r="BA4" i="10" s="1"/>
  <c r="BC42" i="4"/>
  <c r="BB4" i="10" s="1"/>
  <c r="BD42" i="4"/>
  <c r="BC4" i="10" s="1"/>
  <c r="BE42" i="4"/>
  <c r="BD4" i="10" s="1"/>
  <c r="BF42" i="4"/>
  <c r="BE4" i="10" s="1"/>
  <c r="BG42" i="4"/>
  <c r="BF4" i="10" s="1"/>
  <c r="BH42" i="4"/>
  <c r="BG4" i="10" s="1"/>
  <c r="BI42" i="4"/>
  <c r="BH4" i="10" s="1"/>
  <c r="BJ42" i="4"/>
  <c r="BI4" i="10" s="1"/>
  <c r="BK42" i="4"/>
  <c r="BL42" i="4"/>
  <c r="BM42" i="4"/>
  <c r="BN42" i="4"/>
  <c r="C42" i="4"/>
  <c r="B4" i="10" s="1"/>
  <c r="C3" i="10" l="1"/>
  <c r="D3" i="10"/>
  <c r="E3" i="10"/>
  <c r="F3" i="10"/>
  <c r="G3" i="10"/>
  <c r="H3" i="10"/>
  <c r="I3" i="10"/>
  <c r="J3" i="10"/>
  <c r="K3" i="10"/>
  <c r="L3" i="10"/>
  <c r="M3" i="10"/>
  <c r="N3" i="10"/>
  <c r="O3" i="10"/>
  <c r="P3" i="10"/>
  <c r="Q3" i="10"/>
  <c r="R3" i="10"/>
  <c r="S3" i="10"/>
  <c r="T3" i="10"/>
  <c r="U3" i="10"/>
  <c r="V3" i="10"/>
  <c r="W3" i="10"/>
  <c r="X3" i="10"/>
  <c r="Y3" i="10"/>
  <c r="Z3" i="10"/>
  <c r="AA3" i="10"/>
  <c r="AB3" i="10"/>
  <c r="AC3" i="10"/>
  <c r="AD3" i="10"/>
  <c r="AE3" i="10"/>
  <c r="AF3" i="10"/>
  <c r="AG3" i="10"/>
  <c r="AH3" i="10"/>
  <c r="AI3" i="10"/>
  <c r="AJ3" i="10"/>
  <c r="AK3" i="10"/>
  <c r="AL3" i="10"/>
  <c r="AM3" i="10"/>
  <c r="AN3" i="10"/>
  <c r="AO3" i="10"/>
  <c r="AP3" i="10"/>
  <c r="AQ3" i="10"/>
  <c r="AR3" i="10"/>
  <c r="AS3" i="10"/>
  <c r="AT3" i="10"/>
  <c r="AU3" i="10"/>
  <c r="AV3" i="10"/>
  <c r="AW3" i="10"/>
  <c r="AX3" i="10"/>
  <c r="AY3" i="10"/>
  <c r="AZ3" i="10"/>
  <c r="BA3" i="10"/>
  <c r="BB3" i="10"/>
  <c r="BC3" i="10"/>
  <c r="BD3" i="10"/>
  <c r="BE3" i="10"/>
  <c r="BF3" i="10"/>
  <c r="BG3" i="10"/>
  <c r="BH3" i="10"/>
  <c r="BI3" i="10"/>
  <c r="B3" i="10"/>
  <c r="BO49" i="14"/>
  <c r="BN49" i="14"/>
  <c r="BM49" i="14"/>
  <c r="BL49" i="14"/>
  <c r="BK49" i="14"/>
  <c r="BJ49" i="14"/>
  <c r="BI49" i="14"/>
  <c r="BH49" i="14"/>
  <c r="BG49" i="14"/>
  <c r="BF49" i="14"/>
  <c r="BE49" i="14"/>
  <c r="BD49" i="14"/>
  <c r="BC49" i="14"/>
  <c r="BB49" i="14"/>
  <c r="BA49" i="14"/>
  <c r="AZ49" i="14"/>
  <c r="AY49" i="14"/>
  <c r="AX49" i="14"/>
  <c r="AW49" i="14"/>
  <c r="AV49" i="14"/>
  <c r="AU49" i="14"/>
  <c r="AT49" i="14"/>
  <c r="AS49" i="14"/>
  <c r="AR49" i="14"/>
  <c r="AQ49" i="14"/>
  <c r="AP49" i="14"/>
  <c r="AO49" i="14"/>
  <c r="AN49" i="14"/>
  <c r="AM49" i="14"/>
  <c r="AL49" i="14"/>
  <c r="AK49" i="14"/>
  <c r="AJ49" i="14"/>
  <c r="AI49" i="14"/>
  <c r="AH49" i="14"/>
  <c r="AG49" i="14"/>
  <c r="AF49" i="14"/>
  <c r="AE49" i="14"/>
  <c r="AD49" i="14"/>
  <c r="AC49" i="14"/>
  <c r="AB49" i="14"/>
  <c r="AA49" i="14"/>
  <c r="Z49" i="14"/>
  <c r="Y49" i="14"/>
  <c r="X49" i="14"/>
  <c r="W49" i="14"/>
  <c r="V49" i="14"/>
  <c r="U49" i="14"/>
  <c r="T49" i="14"/>
  <c r="S49" i="14"/>
  <c r="R49" i="14"/>
  <c r="Q49" i="14"/>
  <c r="P49" i="14"/>
  <c r="O49" i="14"/>
  <c r="N49" i="14"/>
  <c r="M49" i="14"/>
  <c r="L49" i="14"/>
  <c r="K49" i="14"/>
  <c r="J49" i="14"/>
  <c r="I49" i="14"/>
  <c r="H49" i="14"/>
  <c r="G49" i="14"/>
  <c r="F49" i="14"/>
  <c r="E49" i="14"/>
  <c r="D49" i="14"/>
</calcChain>
</file>

<file path=xl/sharedStrings.xml><?xml version="1.0" encoding="utf-8"?>
<sst xmlns="http://schemas.openxmlformats.org/spreadsheetml/2006/main" count="1370" uniqueCount="534">
  <si>
    <t>Descriptif des tableaux de dépenses de consommation pré-engagées des ménages</t>
  </si>
  <si>
    <t>Les dépenses de consommation « pré-engagées » des ménages désignent les dépenses qu'ils réalisent dans le cadre d’un contrat difficilement renégociable à court terme. Suivant les préconisations du rapport de la commission « Mesure du pouvoir d’achat des ménages » remis le 6 février 2008 au Ministre de l’Économie, de l’Industrie et de l’Emploi, ces dépenses « pré-engagées » sont définies comme suit :</t>
  </si>
  <si>
    <t>- les dépenses liées au logement (y compris les loyers imputés*), ainsi que celles relatives à l’eau, au gaz, à l’électricité et aux autres combustibles utilisés dans les habitations ;</t>
  </si>
  <si>
    <t>- les services de télécommunications ;</t>
  </si>
  <si>
    <t>- les frais de cantines ;</t>
  </si>
  <si>
    <t>- les services de télévision (redevance télévisuelle, abonnements à des chaînes payantes) ;</t>
  </si>
  <si>
    <t>- les assurances (hors assurance-vie) ;</t>
  </si>
  <si>
    <t>- les services financiers (y compris les services d’intermédiation financière indirectement mesurés**).</t>
  </si>
  <si>
    <t>*  La comptabilité nationale considère que les ménages propriétaires occupant leur logement se versent un loyer, dit « imputé », évalué en référence aux prix pratiqués sur le marché. Ce loyer vient réhausser à la fois le niveau de leur revenu disponible et celui de leurs dépenses de consommation.</t>
  </si>
  <si>
    <t>** Les Sifim correspondent à la marge réalisée par les banques sur la rémunération des dépôts et des crédits.</t>
  </si>
  <si>
    <t>Les dépenses de consommation pré-engagées des ménages sont présentées comme suit :</t>
  </si>
  <si>
    <t>1. Séries en niveau :</t>
  </si>
  <si>
    <r>
      <rPr>
        <sz val="9"/>
        <rFont val="Arial"/>
        <family val="2"/>
        <charset val="1"/>
      </rPr>
      <t xml:space="preserve">   - Consommation aux prix courants (onglet </t>
    </r>
    <r>
      <rPr>
        <sz val="9"/>
        <color rgb="FF339966"/>
        <rFont val="Arial"/>
        <family val="2"/>
        <charset val="1"/>
      </rPr>
      <t>M€cour</t>
    </r>
    <r>
      <rPr>
        <sz val="9"/>
        <rFont val="Arial"/>
        <family val="2"/>
        <charset val="1"/>
      </rPr>
      <t>), que l'on appelle aussi "en valeur" ou "en euros courants"</t>
    </r>
  </si>
  <si>
    <t xml:space="preserve">   - Consommation en volume aux prix de l'année précédente chaînés (onglet M€2014), que l'on appelle aussi "en  volume" ou en "euros 2014". Les consommations en volume au prix de l'année précédente chaînée ne sont pas sommables. En conséquence, la somme des consommations en volume aux prix de l'année précédente chaîné des séries élémentaires constituant un niveau diffère de la consommation pour le niveau total de l'agrégat.
</t>
  </si>
  <si>
    <t xml:space="preserve">   - Indices de prix base 100 en 2014 (onglet Iprix2014)</t>
  </si>
  <si>
    <t>2. Séries en évolution n/n-1 :</t>
  </si>
  <si>
    <r>
      <rPr>
        <sz val="9"/>
        <rFont val="Arial"/>
        <family val="2"/>
        <charset val="1"/>
      </rPr>
      <t xml:space="preserve">   - Indices de valeur base 100 l’année précédente (onglet </t>
    </r>
    <r>
      <rPr>
        <sz val="9"/>
        <color rgb="FF339966"/>
        <rFont val="Arial"/>
        <family val="2"/>
        <charset val="1"/>
      </rPr>
      <t>Ival</t>
    </r>
    <r>
      <rPr>
        <sz val="9"/>
        <rFont val="Arial"/>
        <family val="2"/>
        <charset val="1"/>
      </rPr>
      <t>)</t>
    </r>
  </si>
  <si>
    <r>
      <rPr>
        <sz val="9"/>
        <rFont val="Arial"/>
        <family val="2"/>
        <charset val="1"/>
      </rPr>
      <t xml:space="preserve">   - Indices de volume base 100 l’année précédente (onglet </t>
    </r>
    <r>
      <rPr>
        <sz val="9"/>
        <color rgb="FF339966"/>
        <rFont val="Arial"/>
        <family val="2"/>
        <charset val="1"/>
      </rPr>
      <t>Ivol</t>
    </r>
    <r>
      <rPr>
        <sz val="9"/>
        <rFont val="Arial"/>
        <family val="2"/>
        <charset val="1"/>
      </rPr>
      <t>)</t>
    </r>
  </si>
  <si>
    <r>
      <rPr>
        <sz val="9"/>
        <rFont val="Arial"/>
        <family val="2"/>
        <charset val="1"/>
      </rPr>
      <t xml:space="preserve">   - Indices de prix base 100 l’année précédente (onglet </t>
    </r>
    <r>
      <rPr>
        <sz val="9"/>
        <color rgb="FF339966"/>
        <rFont val="Arial"/>
        <family val="2"/>
        <charset val="1"/>
      </rPr>
      <t>Iprix</t>
    </r>
    <r>
      <rPr>
        <sz val="9"/>
        <rFont val="Arial"/>
        <family val="2"/>
        <charset val="1"/>
      </rPr>
      <t>)</t>
    </r>
  </si>
  <si>
    <t>Nomenclature :</t>
  </si>
  <si>
    <r>
      <rPr>
        <sz val="9"/>
        <rFont val="Arial"/>
        <family val="2"/>
        <charset val="1"/>
      </rPr>
      <t xml:space="preserve">La présentation détaillée de la nomenclature de fonctions (COICOP) est disponible sur le site de l'ONU : </t>
    </r>
    <r>
      <rPr>
        <u/>
        <sz val="9"/>
        <color rgb="FF0000FF"/>
        <rFont val="Arial"/>
        <family val="2"/>
        <charset val="1"/>
      </rPr>
      <t>http://unstats.un.org/unsd/cr/registry/regcst.asp?Cl=5&amp;Top=2&amp;Lg=2</t>
    </r>
  </si>
  <si>
    <t>Source : Comptes nationaux - Base 2014, Insee</t>
  </si>
  <si>
    <t>Nom du fichier xlsx</t>
  </si>
  <si>
    <t>T_DEP_PRE_ENG</t>
  </si>
  <si>
    <t>Date de création du fichier</t>
  </si>
  <si>
    <t>2023-05-26T16:32:59</t>
  </si>
  <si>
    <t>Onglet</t>
  </si>
  <si>
    <t>M€cour</t>
  </si>
  <si>
    <t>Dépenses de consommation des ménages pré-engagées en valeur aux prix courants</t>
  </si>
  <si>
    <t>M€2014</t>
  </si>
  <si>
    <t>Dépenses de consommation des ménages pré-engagées en volume aux prix de l'année précédente chaînés</t>
  </si>
  <si>
    <t>Iprix2014</t>
  </si>
  <si>
    <t>Indices de prix des dépenses de consommation des ménages pré-engagées</t>
  </si>
  <si>
    <t>Ival</t>
  </si>
  <si>
    <t>Indices de valeur des dépenses de consommation des ménages pré-engagées</t>
  </si>
  <si>
    <t>Ivol</t>
  </si>
  <si>
    <t>Indices de volume des dépenses de consommation des ménages pré-engagées</t>
  </si>
  <si>
    <t>Iprix</t>
  </si>
  <si>
    <t>Source</t>
  </si>
  <si>
    <t>Comptes nationaux annuels (base 2014)</t>
  </si>
  <si>
    <t>COD_VAR</t>
  </si>
  <si>
    <t>LIB_VAR</t>
  </si>
  <si>
    <t>COD_MOD</t>
  </si>
  <si>
    <t>LIB_MOD</t>
  </si>
  <si>
    <t>FREQ</t>
  </si>
  <si>
    <t>Fréquence</t>
  </si>
  <si>
    <t>A</t>
  </si>
  <si>
    <t>Annuel</t>
  </si>
  <si>
    <t>TIME_PERIOD</t>
  </si>
  <si>
    <t>Période temporelle</t>
  </si>
  <si>
    <t>1959 -&gt; 2022</t>
  </si>
  <si>
    <t>GEO_DATE</t>
  </si>
  <si>
    <t>Millésime géographique</t>
  </si>
  <si>
    <t>GEO_SCOPE</t>
  </si>
  <si>
    <t>Périmètre géographique</t>
  </si>
  <si>
    <t>FE</t>
  </si>
  <si>
    <t>France entière</t>
  </si>
  <si>
    <t>GEO_OBJECT</t>
  </si>
  <si>
    <t>Niveau géographique</t>
  </si>
  <si>
    <t>NAT</t>
  </si>
  <si>
    <t>Niveau national</t>
  </si>
  <si>
    <t>ACCOUNTING_ENTRY</t>
  </si>
  <si>
    <t>Position de compte</t>
  </si>
  <si>
    <t>B</t>
  </si>
  <si>
    <t>Solde</t>
  </si>
  <si>
    <t>D</t>
  </si>
  <si>
    <t>Emploi ou débit</t>
  </si>
  <si>
    <t>_Z</t>
  </si>
  <si>
    <t>Non applicable</t>
  </si>
  <si>
    <t>ACTIVITY</t>
  </si>
  <si>
    <t>Activité économique</t>
  </si>
  <si>
    <t>_T</t>
  </si>
  <si>
    <t>Total</t>
  </si>
  <si>
    <t>COUNTERPART_AREA</t>
  </si>
  <si>
    <t>Zone de contrepartie</t>
  </si>
  <si>
    <t>W0</t>
  </si>
  <si>
    <t xml:space="preserve">Monde </t>
  </si>
  <si>
    <t>W2</t>
  </si>
  <si>
    <t>Territoire national</t>
  </si>
  <si>
    <t>EXPENDITURE</t>
  </si>
  <si>
    <t>Dépense</t>
  </si>
  <si>
    <t>CP0442</t>
  </si>
  <si>
    <t>Collecte des ordures ménagères</t>
  </si>
  <si>
    <t>CP1252</t>
  </si>
  <si>
    <t>Assurance habitation</t>
  </si>
  <si>
    <t>CP1255</t>
  </si>
  <si>
    <t>Autres assurances</t>
  </si>
  <si>
    <t>CP125P</t>
  </si>
  <si>
    <t>Assurances (hors assurance-vie)</t>
  </si>
  <si>
    <t>CP1261</t>
  </si>
  <si>
    <t>Coût des services d'intermédiation financière indirectement mesurés</t>
  </si>
  <si>
    <t>CP0451</t>
  </si>
  <si>
    <t>Électricité</t>
  </si>
  <si>
    <t>CP043</t>
  </si>
  <si>
    <t>Entretien et réparation des logements</t>
  </si>
  <si>
    <t>CP0942P</t>
  </si>
  <si>
    <t>Services de télévision</t>
  </si>
  <si>
    <t>CP04</t>
  </si>
  <si>
    <t>Logement, eau, gaz, électricité et autres combustibles</t>
  </si>
  <si>
    <t>CP083</t>
  </si>
  <si>
    <t>Services de téléphonie et de télécopie</t>
  </si>
  <si>
    <t>CP0454</t>
  </si>
  <si>
    <t>Combustibles solides</t>
  </si>
  <si>
    <t>CP083_0942P</t>
  </si>
  <si>
    <t>Services de télévision et de télécommunications</t>
  </si>
  <si>
    <t>CP0443</t>
  </si>
  <si>
    <t>Reprise des eaux usées</t>
  </si>
  <si>
    <t>CP1253</t>
  </si>
  <si>
    <t>Assurance maladie</t>
  </si>
  <si>
    <t>CP045</t>
  </si>
  <si>
    <t>Électricité, gaz et autres combustibles</t>
  </si>
  <si>
    <t>CP126P</t>
  </si>
  <si>
    <t xml:space="preserve">Services financiers </t>
  </si>
  <si>
    <t>CP1112</t>
  </si>
  <si>
    <t>Cantines</t>
  </si>
  <si>
    <t>CP042</t>
  </si>
  <si>
    <t>Loyers fictifs</t>
  </si>
  <si>
    <t>CPDPE</t>
  </si>
  <si>
    <t>Dépense de consommation finale pré-engagée</t>
  </si>
  <si>
    <t>CP0452</t>
  </si>
  <si>
    <t>Gaz</t>
  </si>
  <si>
    <t>CPDEP</t>
  </si>
  <si>
    <t>Dépense de consommation des ménages</t>
  </si>
  <si>
    <t>CP1262P</t>
  </si>
  <si>
    <t>Services financiers hors activités comptables</t>
  </si>
  <si>
    <t>CP0455</t>
  </si>
  <si>
    <t>Énergie thermique</t>
  </si>
  <si>
    <t>CP044</t>
  </si>
  <si>
    <t>Alimentation en eau et services divers liés au logement</t>
  </si>
  <si>
    <t>CP041</t>
  </si>
  <si>
    <t>Loyers effectifs</t>
  </si>
  <si>
    <t>CP125P_126P</t>
  </si>
  <si>
    <t>Assurances (hors assurance-vie) et services financiers</t>
  </si>
  <si>
    <t>CP0441</t>
  </si>
  <si>
    <t>Alimentation en eau</t>
  </si>
  <si>
    <t>CP1254</t>
  </si>
  <si>
    <t>Assurance transports</t>
  </si>
  <si>
    <t>CPHDPE</t>
  </si>
  <si>
    <t>Dépense de consommation autre que pré-engagée</t>
  </si>
  <si>
    <t>CP0444</t>
  </si>
  <si>
    <t>Services divers liés au logement n,c,a,</t>
  </si>
  <si>
    <t>CP0453</t>
  </si>
  <si>
    <t>Combustibles liquides</t>
  </si>
  <si>
    <t>INSTR_ASSET</t>
  </si>
  <si>
    <t>Classe d'actifs passifs</t>
  </si>
  <si>
    <t>PRICES</t>
  </si>
  <si>
    <t>Valorisation des prix</t>
  </si>
  <si>
    <t>Déflateur</t>
  </si>
  <si>
    <t>L</t>
  </si>
  <si>
    <t>En volume aux prix de l’année précédente chaînés</t>
  </si>
  <si>
    <t>V</t>
  </si>
  <si>
    <t>En valeur aux prix courants</t>
  </si>
  <si>
    <t>PRODUCT</t>
  </si>
  <si>
    <t>Produit</t>
  </si>
  <si>
    <t>REF_SECTOR</t>
  </si>
  <si>
    <t>Secteur institutionnel</t>
  </si>
  <si>
    <t>S14</t>
  </si>
  <si>
    <t>Ménages</t>
  </si>
  <si>
    <t>STO</t>
  </si>
  <si>
    <t>Opération comptable</t>
  </si>
  <si>
    <t>P31</t>
  </si>
  <si>
    <t>Dépense de consommation individuelle</t>
  </si>
  <si>
    <t>_DEP_LOGT_REVENU</t>
  </si>
  <si>
    <t>Part de la dépense liée au logement dans le revenu disponible brut</t>
  </si>
  <si>
    <t>_ASSUR_REVENU</t>
  </si>
  <si>
    <t>Part des assurances (hors assurance-vie) et services financiers dans le revenu disponible brut</t>
  </si>
  <si>
    <t>B6G</t>
  </si>
  <si>
    <t>Revenu disponible brut</t>
  </si>
  <si>
    <t>_DEP_REVENU</t>
  </si>
  <si>
    <t>Part de la dépense pré-engagée dans le revenu disponible brut</t>
  </si>
  <si>
    <t>_TELE_REVENU</t>
  </si>
  <si>
    <t>Part des services de télévision et de télécommunications dans le revenu disponible brut</t>
  </si>
  <si>
    <t>_DEP_CONSO</t>
  </si>
  <si>
    <t>Part de la dépense pré-engagée dans la dépense de consommation finale des ménages</t>
  </si>
  <si>
    <t>_CANTINE_REVENU</t>
  </si>
  <si>
    <t>Part des cantines dans le revenu disponible brut</t>
  </si>
  <si>
    <t>TRANSFORMATION</t>
  </si>
  <si>
    <t>Transformation</t>
  </si>
  <si>
    <t>GY_IX</t>
  </si>
  <si>
    <t>Croissance annuelle de l’indice</t>
  </si>
  <si>
    <t>N</t>
  </si>
  <si>
    <t>Valeur non transformée</t>
  </si>
  <si>
    <t>UNIT_MEASURE</t>
  </si>
  <si>
    <t>Unité de mesure</t>
  </si>
  <si>
    <t>IX</t>
  </si>
  <si>
    <t>Indice</t>
  </si>
  <si>
    <t>PT</t>
  </si>
  <si>
    <t>Pourcentage</t>
  </si>
  <si>
    <t>XDC</t>
  </si>
  <si>
    <t xml:space="preserve">Devise domestique </t>
  </si>
  <si>
    <t>Unité : Million d'euros, Part en %</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</si>
  <si>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</si>
  <si>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</si>
  <si>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</si>
  <si>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</si>
  <si>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</si>
  <si>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</si>
  <si>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</si>
  <si>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</si>
  <si>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</si>
  <si>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</si>
  <si>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</si>
  <si>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</si>
  <si>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</si>
  <si>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</si>
  <si>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</si>
  <si>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</si>
  <si>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</si>
  <si>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</si>
  <si>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</si>
  <si>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</si>
  <si>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</si>
  <si>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</si>
  <si>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</si>
  <si>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</si>
  <si>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</si>
  <si>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</si>
  <si>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</si>
  <si>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</si>
  <si>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</si>
  <si>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</si>
  <si>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</si>
  <si>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</si>
  <si>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</si>
  <si>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</si>
  <si>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</si>
  <si>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</si>
  <si>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</si>
  <si>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</si>
  <si>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</si>
  <si>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</si>
  <si>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</si>
  <si>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</si>
  <si>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</si>
  <si>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</si>
  <si>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</si>
  <si>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</si>
  <si>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</si>
  <si>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</si>
  <si>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</si>
  <si>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</si>
  <si>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</si>
  <si>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</si>
  <si>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</si>
  <si>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</si>
  <si>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</si>
  <si>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</si>
  <si>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</si>
  <si>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</si>
  <si>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</si>
  <si>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</si>
  <si>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</si>
  <si>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</si>
  <si>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</si>
  <si>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</si>
  <si>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 xml:space="preserve">  Loyers effectifs</t>
  </si>
  <si>
    <t xml:space="preserve">  Loyers fictifs</t>
  </si>
  <si>
    <t xml:space="preserve">  Entretien et réparation des logements</t>
  </si>
  <si>
    <t xml:space="preserve">  Alimentation en eau et services divers liés au logement</t>
  </si>
  <si>
    <t xml:space="preserve">    Alimentation en eau</t>
  </si>
  <si>
    <t xml:space="preserve">    Collecte des ordures ménagères</t>
  </si>
  <si>
    <t xml:space="preserve">    Reprise des eaux usées</t>
  </si>
  <si>
    <t xml:space="preserve">    Services divers liés au logement n,c,a,</t>
  </si>
  <si>
    <t xml:space="preserve">  Électricité, gaz et autres combustibles</t>
  </si>
  <si>
    <t xml:space="preserve">    Électricité</t>
  </si>
  <si>
    <t xml:space="preserve">    Gaz</t>
  </si>
  <si>
    <t xml:space="preserve">    Combustibles liquides</t>
  </si>
  <si>
    <t xml:space="preserve">    Combustibles solides</t>
  </si>
  <si>
    <t xml:space="preserve">    Énergie thermique</t>
  </si>
  <si>
    <t xml:space="preserve">  Assurance habitation</t>
  </si>
  <si>
    <t xml:space="preserve">  Assurance maladie</t>
  </si>
  <si>
    <t xml:space="preserve">  Assurance transports</t>
  </si>
  <si>
    <t xml:space="preserve">  Autres assurances</t>
  </si>
  <si>
    <t xml:space="preserve">  Coût des services d'intermédiation financière indirectement mesurés</t>
  </si>
  <si>
    <t xml:space="preserve">  Services financiers hors activités comptables</t>
  </si>
  <si>
    <t>Dépense de consommation individuelle des ménages</t>
  </si>
  <si>
    <t>En %</t>
  </si>
  <si>
    <t>Source : Comptes nationaux annuels (base 2014)</t>
  </si>
  <si>
    <t>Total des dépenses de consommation finale des ménages</t>
  </si>
  <si>
    <t>Unité : Base 100 en 2014</t>
  </si>
  <si>
    <t>Unité : Base 100 de l'année précédente</t>
  </si>
  <si>
    <t>Dépenses de consommation finale des ménages en volume</t>
  </si>
  <si>
    <t xml:space="preserve"> Pouvoir d'achat du RDB arbitrable des ménages</t>
  </si>
  <si>
    <t xml:space="preserve"> Pouvoir d'achat revenu disponible brut (RDB )des ménages</t>
  </si>
  <si>
    <t>Taux d'épargne</t>
  </si>
  <si>
    <t>Déflateur de la consommation des ménages</t>
  </si>
  <si>
    <t xml:space="preserve"> Pouvoir d'achat RDB des ménages</t>
  </si>
  <si>
    <t>2.102 – Revenu disponible "arbitrable" des ménages (*) et évolution du pouvoir d'achat "arbitrable" par personne, par ménage et par unité de consommation</t>
  </si>
  <si>
    <t/>
  </si>
  <si>
    <t>Unité : Milliard d'euros et %</t>
  </si>
  <si>
    <t>2023</t>
  </si>
  <si>
    <t>En milliards d'euros</t>
  </si>
  <si>
    <t>P3_DPE</t>
  </si>
  <si>
    <t>RARBI</t>
  </si>
  <si>
    <t>Revenu disponible arbitrable</t>
  </si>
  <si>
    <t>Evolution en %</t>
  </si>
  <si>
    <t>_PAM</t>
  </si>
  <si>
    <t>Pouvoir d’achat du rdb des ménages</t>
  </si>
  <si>
    <t>_PAA</t>
  </si>
  <si>
    <t>Pouvoir d’achat du rdb arbitrable des ménages</t>
  </si>
  <si>
    <t>_PAA_PERSONNE</t>
  </si>
  <si>
    <t>Pouvoir d’achat du rdb arbitrable par personne</t>
  </si>
  <si>
    <t>_PAA_MENAGE</t>
  </si>
  <si>
    <t>Pouvoir d’achat du rdb arbitrable par ménage</t>
  </si>
  <si>
    <t>_PAA_UC</t>
  </si>
  <si>
    <t>Pouvoir d’achat du rdb arbitrable par unité de consommation</t>
  </si>
  <si>
    <t>_PAM_UC</t>
  </si>
  <si>
    <t>Pouvoir d’achat du rdb par unité de consommation</t>
  </si>
  <si>
    <t>POP</t>
  </si>
  <si>
    <t>Population</t>
  </si>
  <si>
    <t>MENF</t>
  </si>
  <si>
    <t>Moyenne annuelle du nombre de ménages en France entière</t>
  </si>
  <si>
    <t>UC</t>
  </si>
  <si>
    <t>Unités de consommation</t>
  </si>
  <si>
    <t>Source : Comptes nationaux annuels (base 2020)</t>
  </si>
  <si>
    <t xml:space="preserve">Notes : </t>
  </si>
  <si>
    <t>Revenu disponible arbitrable: voir tableau 2.103</t>
  </si>
  <si>
    <t>(*) Revenu disponible "arbitrable" des ménages : y compris entreprises individuelles</t>
  </si>
  <si>
    <t>Evolution du pouvoir d'achat du revenu disponible brute des ménages : calculée en déflatant de l'indice du prix de la dépense de consommation finale des ménages</t>
  </si>
  <si>
    <t>Evolution du pouvoir d'achat du revenu disponible "arbitrable" des ménages : calculée en déflatant de l'indice du prix de la dépense de consommation non "pré-engagée" des ménages</t>
  </si>
  <si>
    <t>Pour les dépenses pré-engagées et le revenu disponible "arbitrable", voir tableau 2.103</t>
  </si>
  <si>
    <t xml:space="preserve">2.104 – Compte des ménages (*) simplifié et ratios d'épargne </t>
  </si>
  <si>
    <t>B2A3G</t>
  </si>
  <si>
    <t>Excédent brut d’exploitation et revenu mixte brut (1)</t>
  </si>
  <si>
    <t xml:space="preserve">dont : </t>
  </si>
  <si>
    <t>B2G</t>
  </si>
  <si>
    <t xml:space="preserve">  Excédent brut d’exploitation</t>
  </si>
  <si>
    <t>B3G</t>
  </si>
  <si>
    <t xml:space="preserve">  Revenu mixte brut</t>
  </si>
  <si>
    <t>D1</t>
  </si>
  <si>
    <t>Rémunération des salariés (perçue) (2)</t>
  </si>
  <si>
    <t>D11</t>
  </si>
  <si>
    <t xml:space="preserve">  Salaires et traitements bruts (**)</t>
  </si>
  <si>
    <t>D12</t>
  </si>
  <si>
    <t xml:space="preserve">  Cotisations sociales à la charge des employeurs</t>
  </si>
  <si>
    <t>D121</t>
  </si>
  <si>
    <t xml:space="preserve">    dont : Cotisations sociales effectives à la charge des employeurs</t>
  </si>
  <si>
    <t>D122</t>
  </si>
  <si>
    <t xml:space="preserve">    dont : Cotisations sociales imputées à la charge des employeurs</t>
  </si>
  <si>
    <t>D4NET</t>
  </si>
  <si>
    <t>Revenus de la propriété reçus diminués des revenus versés (3)</t>
  </si>
  <si>
    <t>B5G</t>
  </si>
  <si>
    <t>Solde brut des revenus primaires (SRP) = (1) + (2) + (3)</t>
  </si>
  <si>
    <t>TSF</t>
  </si>
  <si>
    <t>Solde des transferts sociaux et fiscaux</t>
  </si>
  <si>
    <t xml:space="preserve">(8) = (4) - (5) + (6) - (7) dont : </t>
  </si>
  <si>
    <t>D62</t>
  </si>
  <si>
    <t xml:space="preserve">  Prestations sociales autres que transferts sociaux en nature (4)</t>
  </si>
  <si>
    <t>D61</t>
  </si>
  <si>
    <t xml:space="preserve">  Cotisations sociales nettes (5)</t>
  </si>
  <si>
    <t>D5</t>
  </si>
  <si>
    <t xml:space="preserve">  Impôts courants sur le revenu, le patrimoine, etc. (7)</t>
  </si>
  <si>
    <t>TRANSF_COURANT</t>
  </si>
  <si>
    <t xml:space="preserve">  Solde des transferts courants (reçus moins versés) (6)</t>
  </si>
  <si>
    <t>Revenu disponible brut (RDB) = (SRP) + (8)</t>
  </si>
  <si>
    <t>D63</t>
  </si>
  <si>
    <t>Transferts sociaux en nature (9)</t>
  </si>
  <si>
    <t>B7G</t>
  </si>
  <si>
    <t>Revenu disponible brut ajusté (RDBA) = (RDB) + (9)</t>
  </si>
  <si>
    <t>Dépense de consommation individuelle (10)</t>
  </si>
  <si>
    <t>D8</t>
  </si>
  <si>
    <t>Ajustement pour variation des droits à pension (11)</t>
  </si>
  <si>
    <t>B8G</t>
  </si>
  <si>
    <t>Épargne brute (E) = (RDB) - (10) - (11)</t>
  </si>
  <si>
    <t>P4</t>
  </si>
  <si>
    <t>Consommation finale effective (12)</t>
  </si>
  <si>
    <t>Épargne brute (E) = (RDBA) - (11) - (12)</t>
  </si>
  <si>
    <t>D9PXR</t>
  </si>
  <si>
    <t xml:space="preserve">  Transferts en capital reçus diminués des transferts versés (13)</t>
  </si>
  <si>
    <t>P51G</t>
  </si>
  <si>
    <t xml:space="preserve">  Formation brute de capital fixe (14)</t>
  </si>
  <si>
    <t>P5K</t>
  </si>
  <si>
    <t xml:space="preserve">  Autres acquisitions moins cessions d’actifs non financiers (15)</t>
  </si>
  <si>
    <t>B9</t>
  </si>
  <si>
    <t>Capacité (+) ou besoin (-) de financement = (E) + (13) - (14) - (15)</t>
  </si>
  <si>
    <t>_TEM</t>
  </si>
  <si>
    <t>Taux d’épargne des ménages (16)</t>
  </si>
  <si>
    <t>_TEFM</t>
  </si>
  <si>
    <t>Taux d’épargne financière des ménages (17)</t>
  </si>
  <si>
    <t xml:space="preserve">(*) Y compris entreprises individuelles.  </t>
  </si>
  <si>
    <t xml:space="preserve">(**) La notion de "brut" signifie que ce montant contient également les cotisations sociales à la charge des salariés.  </t>
  </si>
  <si>
    <t xml:space="preserve">(1) Principalement loyers réels et imputés des ménages ordinaires et revenus issus de la production des entrepreneurs individuels.  </t>
  </si>
  <si>
    <t xml:space="preserve">(2) Hors salaires versés par les ménages (services domestiques, etc.).  </t>
  </si>
  <si>
    <t>(3) Les revenus de la propriété sont les intérêts, dividendes, revenus d'investissements, loyers des terrains et des gisements.</t>
  </si>
  <si>
    <t xml:space="preserve">(6) Primes et indemnités d'assurance-dommages, entre autres.  </t>
  </si>
  <si>
    <t xml:space="preserve">(7) Opération D5 soit principalement impôt sur le revenu, CSG, CRDS.  </t>
  </si>
  <si>
    <t xml:space="preserve">(9) Remboursements de prestations de sécurité sociale, prestations d'assistance sociale, financements de services non marchands divers, etc.  </t>
  </si>
  <si>
    <t xml:space="preserve">(12) Aides à l'investissement (certaines aides au logement), primes d'épargne, droits de succession et de mutation.  </t>
  </si>
  <si>
    <t xml:space="preserve">(14) Variation des stocks et acquisitions moins cessions d'objets de valeurs et d'actifs non produits.  </t>
  </si>
  <si>
    <t xml:space="preserve">(15) Épargne brute / Revenu disponible brut en %.  </t>
  </si>
  <si>
    <t>(16) Capacité de financement / Revenu disponible brut en %.</t>
  </si>
  <si>
    <t xml:space="preserve">  Logement, eau, gaz, électricité et autres combustibles</t>
  </si>
  <si>
    <t xml:space="preserve">  Loyers d’habitation effectivement payés</t>
  </si>
  <si>
    <t>CP0411</t>
  </si>
  <si>
    <t xml:space="preserve">    Loyers effectivement payés par les locataires pour des résidences principales (S)</t>
  </si>
  <si>
    <t>CP0412</t>
  </si>
  <si>
    <t xml:space="preserve">    Autres loyers effectifs (S)</t>
  </si>
  <si>
    <t xml:space="preserve">  Loyers d’habitation imputés</t>
  </si>
  <si>
    <t>CP0421</t>
  </si>
  <si>
    <t xml:space="preserve">    Loyers imputés des propriétaires-occupants pour leur résidence principale (S)</t>
  </si>
  <si>
    <t>CP0422</t>
  </si>
  <si>
    <t xml:space="preserve">    Autres loyers imputés (S)</t>
  </si>
  <si>
    <t xml:space="preserve">  Entretien, réparation et sécurité des logements</t>
  </si>
  <si>
    <t>CP0431</t>
  </si>
  <si>
    <t xml:space="preserve">    Équipement de sécurité et fournitures pour travaux d’entretien et de réparation des logements</t>
  </si>
  <si>
    <t>CP0432</t>
  </si>
  <si>
    <t xml:space="preserve">    Services concernant l’entretien, les réparations et la sécurité du logement (S)</t>
  </si>
  <si>
    <t xml:space="preserve">    Alimentation en eau (ND)</t>
  </si>
  <si>
    <t xml:space="preserve">    Collecte des ordures ménagères (S)</t>
  </si>
  <si>
    <t xml:space="preserve">    Reprise des eaux usées (S)</t>
  </si>
  <si>
    <t xml:space="preserve">    Services divers liés au logement (S)</t>
  </si>
  <si>
    <t xml:space="preserve">    Électricité (ND)</t>
  </si>
  <si>
    <t xml:space="preserve">    Gaz (ND)</t>
  </si>
  <si>
    <t xml:space="preserve">    Combustibles liquides (ND)</t>
  </si>
  <si>
    <t xml:space="preserve">    Combustibles solides (ND)</t>
  </si>
  <si>
    <t xml:space="preserve">    Autres sources d’énergie pour les systèmes de chauffage et de refroidissement (ND)</t>
  </si>
  <si>
    <t xml:space="preserve">  Services d’information et de communication</t>
  </si>
  <si>
    <t xml:space="preserve">  Cantines, cafétérias et réfectoires (S)</t>
  </si>
  <si>
    <t>CP121P_122</t>
  </si>
  <si>
    <t xml:space="preserve">  Assurances (hors assurance-vie) et services financiers</t>
  </si>
  <si>
    <t>CP1212</t>
  </si>
  <si>
    <t xml:space="preserve">    Assurance liée à la santé (S)</t>
  </si>
  <si>
    <t>CP1213</t>
  </si>
  <si>
    <t xml:space="preserve">    Assurance liée aux logements (S)</t>
  </si>
  <si>
    <t>CP1214</t>
  </si>
  <si>
    <t xml:space="preserve">    Assurance liée aux transports (S)</t>
  </si>
  <si>
    <t>CP1219</t>
  </si>
  <si>
    <t xml:space="preserve">    Autres assurances (S)</t>
  </si>
  <si>
    <t>CP122</t>
  </si>
  <si>
    <t xml:space="preserve">    Services financiers</t>
  </si>
  <si>
    <t>A5_AZ</t>
  </si>
  <si>
    <t>Produits de l'agriculture et de la chasse et services annexes</t>
  </si>
  <si>
    <t>A5_BE</t>
  </si>
  <si>
    <t>Produits industriels (hors travaux de construction)</t>
  </si>
  <si>
    <t>A17_DE</t>
  </si>
  <si>
    <t xml:space="preserve">    Produits industriels (hors produits manufacturés et travaux de construction)</t>
  </si>
  <si>
    <t>A38_BZ</t>
  </si>
  <si>
    <t xml:space="preserve">      Produits des industries extractives</t>
  </si>
  <si>
    <t>A38_DZ</t>
  </si>
  <si>
    <t xml:space="preserve">      Électricité, gaz, vapeur et air conditionné</t>
  </si>
  <si>
    <t>A38_EZ</t>
  </si>
  <si>
    <t xml:space="preserve">      Production et distribution d'eau ; assainissement, gestion des déchets et dépollution</t>
  </si>
  <si>
    <t>A17_C1</t>
  </si>
  <si>
    <t xml:space="preserve">    Produits des industries alimentaires, boissons et produits à base de tabac</t>
  </si>
  <si>
    <t>A17_C2</t>
  </si>
  <si>
    <t xml:space="preserve">    Produits de la cokéfaction et du raffinage</t>
  </si>
  <si>
    <t>A17_C3</t>
  </si>
  <si>
    <t xml:space="preserve">    Équipements électriques ; produits informatiques, électroniques et optiques ; machines et équipements n.c.a.</t>
  </si>
  <si>
    <t>A38_CI</t>
  </si>
  <si>
    <t xml:space="preserve">      Produits informatiques, électroniques et optiques</t>
  </si>
  <si>
    <t>A38_CJ</t>
  </si>
  <si>
    <t xml:space="preserve">      Équipements électriques</t>
  </si>
  <si>
    <t>A38_CK</t>
  </si>
  <si>
    <t xml:space="preserve">      Machines et équipements n.c.a.</t>
  </si>
  <si>
    <t>A17_C4</t>
  </si>
  <si>
    <t xml:space="preserve">    Véhicules autres matériels de transport</t>
  </si>
  <si>
    <t>A17_C5</t>
  </si>
  <si>
    <t xml:space="preserve">    Autres produits industriels</t>
  </si>
  <si>
    <t>A38_CB</t>
  </si>
  <si>
    <t xml:space="preserve">      Textiles, articles d’habillement, cuir et articles en cuir</t>
  </si>
  <si>
    <t>A38_CC</t>
  </si>
  <si>
    <t xml:space="preserve">      Bois, articles en bois et en liège, à l'exclusion des meubles ; articles de vannerie et de sparterie ; papier et carton ; travaux d'impression et de reproduction</t>
  </si>
  <si>
    <t>A38_CE</t>
  </si>
  <si>
    <t xml:space="preserve">      Produits chimiques</t>
  </si>
  <si>
    <t>A38_CF</t>
  </si>
  <si>
    <t xml:space="preserve">      Produits pharmaceutiques de base et préparations pharmaceutiques</t>
  </si>
  <si>
    <t>A38_CG</t>
  </si>
  <si>
    <t xml:space="preserve">      Produits en caoutchouc, en plastique et autres produits minéraux non métalliques</t>
  </si>
  <si>
    <t>A38_CH</t>
  </si>
  <si>
    <t xml:space="preserve">      Produits métallurgiques et produits métalliques, à l'exclusion des machines et équipements</t>
  </si>
  <si>
    <t>A38_CM</t>
  </si>
  <si>
    <t xml:space="preserve">      Meubles, autres produits manufacturés, réparation et installation de machines et d'équipements</t>
  </si>
  <si>
    <t>A5_FZ</t>
  </si>
  <si>
    <t>Constructions et travaux de construction</t>
  </si>
  <si>
    <t>A5_GU</t>
  </si>
  <si>
    <t>Services principalement marchands</t>
  </si>
  <si>
    <t>A10_GI</t>
  </si>
  <si>
    <t xml:space="preserve">  Commerce ; services de transport et d'entreposage ; services d'hébergement et de restauration</t>
  </si>
  <si>
    <t>A17_GZ</t>
  </si>
  <si>
    <t xml:space="preserve">    Commerce ; réparation d'automobiles et de motocycles</t>
  </si>
  <si>
    <t>A17_HZ</t>
  </si>
  <si>
    <t xml:space="preserve">    Services de transport et d'entreposage</t>
  </si>
  <si>
    <t>A17_IZ</t>
  </si>
  <si>
    <t xml:space="preserve">    Services d'hébergement et de restauration</t>
  </si>
  <si>
    <t>A10_JZ</t>
  </si>
  <si>
    <t xml:space="preserve">  Services d'information et de communication</t>
  </si>
  <si>
    <t>A38_JA</t>
  </si>
  <si>
    <t xml:space="preserve">      Edition, audiovisuel et diffusion</t>
  </si>
  <si>
    <t>A38_JB</t>
  </si>
  <si>
    <t xml:space="preserve">      Services de télécommunications</t>
  </si>
  <si>
    <t>A38_JC</t>
  </si>
  <si>
    <t xml:space="preserve">      Programmation, conseil et autres activités informatiques ; services d'information</t>
  </si>
  <si>
    <t>A10_KZ</t>
  </si>
  <si>
    <t xml:space="preserve">  Services financiers et assurances</t>
  </si>
  <si>
    <t>A10_LZ</t>
  </si>
  <si>
    <t xml:space="preserve">  Services immobiliers</t>
  </si>
  <si>
    <t>A10_MN</t>
  </si>
  <si>
    <t xml:space="preserve">  Services professionnels, scientifiques et techniques ; services administratifs et d'assistance</t>
  </si>
  <si>
    <t>A38_MA</t>
  </si>
  <si>
    <t xml:space="preserve">      Services juridiques, comptables, de gestion, d'architecture, d'ingénierie, de contrôle et d'analyses techniques</t>
  </si>
  <si>
    <t>A38_MB</t>
  </si>
  <si>
    <t xml:space="preserve">      Recherche et développement scientifique</t>
  </si>
  <si>
    <t>A38_MC</t>
  </si>
  <si>
    <t xml:space="preserve">      Autres services spécialisés, scientifiques et techniques</t>
  </si>
  <si>
    <t>A38_NZ</t>
  </si>
  <si>
    <t xml:space="preserve">      Services administratifs et d'assistance</t>
  </si>
  <si>
    <t>A10_RU</t>
  </si>
  <si>
    <t xml:space="preserve">  Services artistiques et du spectacle et services récréatifs ; autres services ; services des ménages et services extra-territoriaux</t>
  </si>
  <si>
    <t>A38_RZ</t>
  </si>
  <si>
    <t xml:space="preserve">      Services artistiques et du spectacle et services récréatifs</t>
  </si>
  <si>
    <t>A38_SZ</t>
  </si>
  <si>
    <t xml:space="preserve">      Autres services</t>
  </si>
  <si>
    <t>A38_TZ</t>
  </si>
  <si>
    <t xml:space="preserve">      Services des ménages en tant qu'employeurs ; biens et services divers produits par les ménages pour leur usage propre</t>
  </si>
  <si>
    <t>A5_OQ</t>
  </si>
  <si>
    <t>Services principalement non marchands (*)</t>
  </si>
  <si>
    <t>A38_OZ</t>
  </si>
  <si>
    <t xml:space="preserve">      Services d'administration publique et de défense ; services de sécurité sociale obligatoire</t>
  </si>
  <si>
    <t>A38_PZ</t>
  </si>
  <si>
    <t xml:space="preserve">      Services de l'enseignement</t>
  </si>
  <si>
    <t>A38_QA</t>
  </si>
  <si>
    <t xml:space="preserve">      Services de santé humaine</t>
  </si>
  <si>
    <t>A38_QB</t>
  </si>
  <si>
    <t xml:space="preserve">      Services d'hébergement médico-social et social ; services d'action sociale sans hébergement</t>
  </si>
  <si>
    <t>CHTR</t>
  </si>
  <si>
    <t>Correction territoriale</t>
  </si>
  <si>
    <t>CAFAB</t>
  </si>
  <si>
    <t>Correction CAF/FAB</t>
  </si>
  <si>
    <t>Note : (*) Le poste "Services principalement non marchands" correspond au regroupement des items "Administration publique", "Enseignement", "Santé humaine et action sociale", soit au poste OQ des niveaux A10 et A17 de la Nomenclature Agrégée (NA) 2008.</t>
  </si>
  <si>
    <t>5.203 – Evolution de l'indice de prix de la dépense de consommation finale des ménages par produit</t>
  </si>
  <si>
    <t>Unité : %</t>
  </si>
  <si>
    <t>Source : INSEE, comptes nationaux, base 2020</t>
  </si>
  <si>
    <t>Source : Insee, comptes nationaux, base 2020</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</si>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</sst>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0"/>
      <name val="Arial"/>
      <family val="2"/>
    </font>
    <font>
      <sz val="9"/>
      <name val="Arial"/>
      <family val="2"/>
      <charset val="1"/>
    </font>
    <font>
      <b/>
      <sz val="9"/>
      <name val="Arial"/>
      <family val="2"/>
      <charset val="1"/>
    </font>
    <font>
      <sz val="8"/>
      <name val="Arial"/>
      <family val="2"/>
      <charset val="1"/>
    </font>
    <font>
      <sz val="9"/>
      <color rgb="FF339966"/>
      <name val="Arial"/>
      <family val="2"/>
      <charset val="1"/>
    </font>
    <font>
      <u/>
      <sz val="9"/>
      <color rgb="FF0000FF"/>
      <name val="Arial"/>
      <family val="2"/>
      <charset val="1"/>
    </font>
    <font>
      <b/>
      <sz val="10"/>
      <name val="Arial"/>
      <family val="2"/>
    </font>
    <font>
      <sz val="10"/>
      <name val="Arial"/>
      <family val="2"/>
    </font>
    <font>
      <i/>
      <sz val="8"/>
      <color rgb="FF0000FF"/>
      <name val="Arial"/>
      <family val="2"/>
    </font>
    <font>
      <sz val="12"/>
      <name val="Arial"/>
      <family val="2"/>
    </font>
    <font>
      <b/>
      <sz val="8"/>
      <name val="Arial"/>
      <family val="2"/>
    </font>
    <font>
      <sz val="8"/>
      <name val="Arial"/>
      <family val="2"/>
    </font>
    <font>
      <b/>
      <sz val="10"/>
      <name val="Arial"/>
      <family val="2"/>
    </font>
    <font>
      <sz val="10"/>
      <name val="Arial"/>
      <family val="2"/>
    </font>
    <font>
      <b/>
      <sz val="8"/>
      <name val="Arial"/>
      <family val="2"/>
    </font>
    <font>
      <sz val="8"/>
      <name val="Arial"/>
      <family val="2"/>
    </font>
    <font>
      <sz val="10"/>
      <color theme="1"/>
      <name val="Arial"/>
      <family val="2"/>
      <charset val="1"/>
    </font>
    <font>
      <sz val="10"/>
      <color indexed="8"/>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58">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49" fontId="3" fillId="0" borderId="0" xfId="0" applyNumberFormat="1" applyFont="1" applyAlignment="1">
      <alignment horizontal="left" vertical="center" indent="1"/>
    </xf>
    <xf numFmtId="0" fontId="0" fillId="0" borderId="0" xfId="0" applyFont="1"/>
    <xf numFmtId="0" fontId="6" fillId="0" borderId="0" xfId="0" applyFont="1" applyAlignment="1"/>
    <xf numFmtId="0" fontId="7" fillId="0" borderId="0" xfId="0" applyFont="1" applyAlignment="1"/>
    <xf numFmtId="0" fontId="7" fillId="0" borderId="0" xfId="0" applyFont="1" applyAlignment="1">
      <alignment vertical="center" wrapText="1"/>
    </xf>
    <xf numFmtId="164" fontId="7" fillId="0" borderId="0" xfId="0" applyNumberFormat="1" applyFont="1" applyAlignment="1"/>
    <xf numFmtId="0" fontId="8" fillId="0" borderId="0" xfId="0" applyFont="1" applyAlignment="1"/>
    <xf numFmtId="165" fontId="0" fillId="0" borderId="0" xfId="0" applyNumberFormat="1"/>
    <xf numFmtId="165" fontId="7" fillId="0" borderId="0" xfId="0" applyNumberFormat="1" applyFont="1" applyAlignment="1">
      <alignment vertical="center" wrapText="1"/>
    </xf>
    <xf numFmtId="165" fontId="0" fillId="0" borderId="1" xfId="0" applyNumberFormat="1" applyBorder="1" applyAlignment="1">
      <alignment wrapText="1"/>
    </xf>
    <xf numFmtId="165" fontId="0" fillId="0" borderId="2" xfId="0" applyNumberFormat="1" applyBorder="1" applyAlignment="1">
      <alignment wrapText="1"/>
    </xf>
    <xf numFmtId="0" fontId="9" fillId="0" borderId="0" xfId="0" applyFont="1"/>
    <xf numFmtId="165" fontId="9" fillId="0" borderId="0" xfId="0" applyNumberFormat="1" applyFont="1" applyBorder="1"/>
    <xf numFmtId="165" fontId="9" fillId="0" borderId="3" xfId="0" applyNumberFormat="1" applyFont="1" applyBorder="1"/>
    <xf numFmtId="0" fontId="9" fillId="0" borderId="0" xfId="0" applyFont="1" applyFill="1" applyBorder="1"/>
    <xf numFmtId="0" fontId="0" fillId="0" borderId="0" xfId="0" applyBorder="1"/>
    <xf numFmtId="0" fontId="9" fillId="0" borderId="6" xfId="0" applyFont="1" applyBorder="1" applyAlignment="1">
      <alignment horizontal="right"/>
    </xf>
    <xf numFmtId="0" fontId="6" fillId="0" borderId="0" xfId="0" applyFont="1"/>
    <xf numFmtId="0" fontId="0" fillId="2" borderId="0" xfId="0" applyFill="1"/>
    <xf numFmtId="0" fontId="7" fillId="0" borderId="0" xfId="0" applyFont="1" applyAlignment="1">
      <alignment horizontal="right"/>
    </xf>
    <xf numFmtId="0" fontId="7" fillId="2" borderId="0" xfId="0" applyFont="1" applyFill="1" applyAlignment="1">
      <alignment vertical="center" wrapText="1"/>
    </xf>
    <xf numFmtId="164" fontId="7" fillId="0" borderId="0" xfId="0" applyNumberFormat="1" applyFont="1"/>
    <xf numFmtId="164" fontId="7" fillId="2" borderId="0" xfId="0" applyNumberFormat="1" applyFont="1" applyFill="1"/>
    <xf numFmtId="0" fontId="10" fillId="0" borderId="0" xfId="0" applyFont="1"/>
    <xf numFmtId="0" fontId="11" fillId="0" borderId="0" xfId="0" applyFont="1"/>
    <xf numFmtId="164" fontId="0" fillId="0" borderId="0" xfId="0" applyNumberFormat="1"/>
    <xf numFmtId="0" fontId="12" fillId="0" borderId="0" xfId="0" applyFont="1"/>
    <xf numFmtId="0" fontId="13" fillId="0" borderId="0" xfId="0" applyFont="1" applyAlignment="1">
      <alignment horizontal="right"/>
    </xf>
    <xf numFmtId="0" fontId="13" fillId="0" borderId="0" xfId="0" applyFont="1" applyAlignment="1">
      <alignment vertical="center" wrapText="1"/>
    </xf>
    <xf numFmtId="164" fontId="13" fillId="0" borderId="0" xfId="0" applyNumberFormat="1" applyFont="1"/>
    <xf numFmtId="0" fontId="14" fillId="0" borderId="0" xfId="0" applyFont="1"/>
    <xf numFmtId="0" fontId="15" fillId="0" borderId="0" xfId="0" applyFont="1"/>
    <xf numFmtId="0" fontId="12" fillId="2" borderId="0" xfId="0" applyFont="1" applyFill="1" applyAlignment="1">
      <alignment vertical="center" wrapText="1"/>
    </xf>
    <xf numFmtId="164" fontId="13" fillId="2" borderId="0" xfId="0" applyNumberFormat="1" applyFont="1" applyFill="1"/>
    <xf numFmtId="165" fontId="16" fillId="0" borderId="8" xfId="0" applyNumberFormat="1" applyFont="1" applyBorder="1" applyAlignment="1" applyProtection="1"/>
    <xf numFmtId="165" fontId="16" fillId="0" borderId="0" xfId="0" applyNumberFormat="1" applyFont="1" applyBorder="1" applyAlignment="1" applyProtection="1"/>
    <xf numFmtId="165" fontId="16" fillId="0" borderId="3" xfId="0" applyNumberFormat="1" applyFont="1" applyBorder="1" applyAlignment="1" applyProtection="1"/>
    <xf numFmtId="164" fontId="17" fillId="0" borderId="0" xfId="0" applyNumberFormat="1" applyFont="1"/>
    <xf numFmtId="165" fontId="9" fillId="3" borderId="0" xfId="0" applyNumberFormat="1" applyFont="1" applyFill="1" applyBorder="1"/>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11" xfId="0" applyFont="1" applyBorder="1" applyAlignment="1">
      <alignment horizontal="center" wrapText="1"/>
    </xf>
    <xf numFmtId="165" fontId="9" fillId="0" borderId="10" xfId="0" applyNumberFormat="1" applyFont="1" applyBorder="1"/>
    <xf numFmtId="165" fontId="9" fillId="0" borderId="11" xfId="0" applyNumberFormat="1" applyFont="1" applyBorder="1"/>
    <xf numFmtId="165" fontId="9" fillId="3" borderId="3" xfId="0" applyNumberFormat="1" applyFont="1" applyFill="1" applyBorder="1"/>
    <xf numFmtId="0" fontId="9" fillId="0" borderId="12" xfId="0" applyFont="1" applyBorder="1"/>
    <xf numFmtId="0" fontId="9" fillId="0" borderId="12" xfId="0" applyFont="1" applyBorder="1" applyAlignment="1">
      <alignment horizontal="right"/>
    </xf>
    <xf numFmtId="0" fontId="9" fillId="3" borderId="6" xfId="0" applyFont="1" applyFill="1" applyBorder="1" applyAlignment="1">
      <alignment horizontal="right"/>
    </xf>
    <xf numFmtId="0" fontId="9" fillId="2" borderId="6" xfId="0" applyFont="1" applyFill="1" applyBorder="1" applyAlignment="1">
      <alignment horizontal="right"/>
    </xf>
    <xf numFmtId="165" fontId="9" fillId="2" borderId="0" xfId="0" applyNumberFormat="1" applyFont="1" applyFill="1" applyBorder="1"/>
    <xf numFmtId="165" fontId="9" fillId="2" borderId="3" xfId="0" applyNumberFormat="1" applyFont="1" applyFill="1" applyBorder="1"/>
    <xf numFmtId="0" fontId="9" fillId="2" borderId="7" xfId="0" applyFont="1" applyFill="1" applyBorder="1" applyAlignment="1">
      <alignment horizontal="right"/>
    </xf>
    <xf numFmtId="165" fontId="9" fillId="2" borderId="4" xfId="0" applyNumberFormat="1" applyFont="1" applyFill="1" applyBorder="1"/>
    <xf numFmtId="165" fontId="9" fillId="2" borderId="5"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'graphique publié PA'!$A$4</c:f>
              <c:strCache>
                <c:ptCount val="1"/>
                <c:pt idx="0">
                  <c:v>Dépenses de consommation finale des ménages en volume</c:v>
                </c:pt>
              </c:strCache>
            </c:strRef>
          </c:tx>
          <c:spPr>
            <a:solidFill>
              <a:schemeClr val="tx1"/>
            </a:solidFill>
            <a:ln w="38100"/>
          </c:spPr>
          <c:invertIfNegative val="0"/>
          <c:cat>
            <c:strRef>
              <c:f>'graphique publié PA'!$Q$2:$BN$2</c:f>
              <c:strCach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strCache>
            </c:strRef>
          </c:cat>
          <c:val>
            <c:numRef>
              <c:f>'graphique publié PA'!$Q$4:$BN$4</c:f>
              <c:numCache>
                <c:formatCode>0.0</c:formatCode>
                <c:ptCount val="50"/>
                <c:pt idx="0">
                  <c:v>2.2169999999999987</c:v>
                </c:pt>
                <c:pt idx="1">
                  <c:v>5.5169999999999959</c:v>
                </c:pt>
                <c:pt idx="2">
                  <c:v>2.7150000000000034</c:v>
                </c:pt>
                <c:pt idx="3">
                  <c:v>3.8790000000000049</c:v>
                </c:pt>
                <c:pt idx="4">
                  <c:v>3.7000000000000028</c:v>
                </c:pt>
                <c:pt idx="5">
                  <c:v>1.4569999999999936</c:v>
                </c:pt>
                <c:pt idx="6">
                  <c:v>2.4050000000000011</c:v>
                </c:pt>
                <c:pt idx="7">
                  <c:v>3.436000000000007</c:v>
                </c:pt>
                <c:pt idx="8">
                  <c:v>0.88100000000000023</c:v>
                </c:pt>
                <c:pt idx="9">
                  <c:v>0.76399999999999579</c:v>
                </c:pt>
                <c:pt idx="10">
                  <c:v>2.0240000000000009</c:v>
                </c:pt>
                <c:pt idx="11">
                  <c:v>3.9050000000000011</c:v>
                </c:pt>
                <c:pt idx="12">
                  <c:v>3.3439999999999941</c:v>
                </c:pt>
                <c:pt idx="13">
                  <c:v>3.4650000000000034</c:v>
                </c:pt>
                <c:pt idx="14">
                  <c:v>3.2630000000000052</c:v>
                </c:pt>
                <c:pt idx="15">
                  <c:v>2.632000000000005</c:v>
                </c:pt>
                <c:pt idx="16">
                  <c:v>0.75300000000000011</c:v>
                </c:pt>
                <c:pt idx="17">
                  <c:v>1.0799999999999983</c:v>
                </c:pt>
                <c:pt idx="18">
                  <c:v>0.19199999999999307</c:v>
                </c:pt>
                <c:pt idx="19">
                  <c:v>1.6770000000000067</c:v>
                </c:pt>
                <c:pt idx="20">
                  <c:v>1.7489999999999952</c:v>
                </c:pt>
                <c:pt idx="21">
                  <c:v>2.0180000000000007</c:v>
                </c:pt>
                <c:pt idx="22">
                  <c:v>0.82899999999999352</c:v>
                </c:pt>
                <c:pt idx="23">
                  <c:v>4.1389999999999958</c:v>
                </c:pt>
                <c:pt idx="24">
                  <c:v>3.5360000000000014</c:v>
                </c:pt>
                <c:pt idx="25">
                  <c:v>3.8499999999999943</c:v>
                </c:pt>
                <c:pt idx="26">
                  <c:v>2.5109999999999957</c:v>
                </c:pt>
                <c:pt idx="27">
                  <c:v>1.902000000000001</c:v>
                </c:pt>
                <c:pt idx="28">
                  <c:v>1.804000000000002</c:v>
                </c:pt>
                <c:pt idx="29">
                  <c:v>2.0679999999999978</c:v>
                </c:pt>
                <c:pt idx="30">
                  <c:v>2.6110000000000042</c:v>
                </c:pt>
                <c:pt idx="31">
                  <c:v>2.7680000000000007</c:v>
                </c:pt>
                <c:pt idx="32">
                  <c:v>2.7000000000000028</c:v>
                </c:pt>
                <c:pt idx="33">
                  <c:v>0.57800000000000296</c:v>
                </c:pt>
                <c:pt idx="34">
                  <c:v>0.11400000000000432</c:v>
                </c:pt>
                <c:pt idx="35">
                  <c:v>1.8610000000000042</c:v>
                </c:pt>
                <c:pt idx="36">
                  <c:v>0.77200000000000557</c:v>
                </c:pt>
                <c:pt idx="37">
                  <c:v>-0.39499999999999602</c:v>
                </c:pt>
                <c:pt idx="38">
                  <c:v>0.58400000000000318</c:v>
                </c:pt>
                <c:pt idx="39">
                  <c:v>0.95699999999999363</c:v>
                </c:pt>
                <c:pt idx="40">
                  <c:v>1.5969999999999942</c:v>
                </c:pt>
                <c:pt idx="41">
                  <c:v>1.7180000000000035</c:v>
                </c:pt>
                <c:pt idx="42">
                  <c:v>1.465999999999994</c:v>
                </c:pt>
                <c:pt idx="43">
                  <c:v>1.0999999999999943</c:v>
                </c:pt>
                <c:pt idx="44">
                  <c:v>1.6940000000000026</c:v>
                </c:pt>
                <c:pt idx="45" formatCode="#\ ##0.0">
                  <c:v>-6.4530000000000003</c:v>
                </c:pt>
                <c:pt idx="46" formatCode="#\ ##0.0">
                  <c:v>5.2220000000000004</c:v>
                </c:pt>
                <c:pt idx="47" formatCode="#\ ##0.0">
                  <c:v>3.1859999999999999</c:v>
                </c:pt>
                <c:pt idx="48" formatCode="#\ ##0.0">
                  <c:v>0.60799999999999998</c:v>
                </c:pt>
                <c:pt idx="49" formatCode="#\ ##0.0">
                  <c:v>1.0389999999999999</c:v>
                </c:pt>
              </c:numCache>
            </c:numRef>
          </c:val>
          <c:extLst>
            <c:ext xmlns:c16="http://schemas.microsoft.com/office/drawing/2014/chart" uri="{C3380CC4-5D6E-409C-BE32-E72D297353CC}">
              <c16:uniqueId val="{00000000-3CAE-4A70-83BB-12CCA86256E0}"/>
            </c:ext>
          </c:extLst>
        </c:ser>
        <c:dLbls>
          <c:showLegendKey val="0"/>
          <c:showVal val="0"/>
          <c:showCatName val="0"/>
          <c:showSerName val="0"/>
          <c:showPercent val="0"/>
          <c:showBubbleSize val="0"/>
        </c:dLbls>
        <c:gapWidth val="150"/>
        <c:axId val="92516352"/>
        <c:axId val="92517888"/>
      </c:barChart>
      <c:lineChart>
        <c:grouping val="standard"/>
        <c:varyColors val="0"/>
        <c:ser>
          <c:idx val="0"/>
          <c:order val="0"/>
          <c:tx>
            <c:strRef>
              <c:f>'graphique publié PA'!$A$3</c:f>
              <c:strCache>
                <c:ptCount val="1"/>
                <c:pt idx="0">
                  <c:v>Taux d'épargne</c:v>
                </c:pt>
              </c:strCache>
            </c:strRef>
          </c:tx>
          <c:spPr>
            <a:ln w="28575">
              <a:solidFill>
                <a:srgbClr val="00B050"/>
              </a:solidFill>
            </a:ln>
          </c:spPr>
          <c:marker>
            <c:symbol val="none"/>
          </c:marker>
          <c:cat>
            <c:strRef>
              <c:f>'graphique publié PA'!$Q$2:$BN$2</c:f>
              <c:strCach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strCache>
            </c:strRef>
          </c:cat>
          <c:val>
            <c:numRef>
              <c:f>'graphique publié PA'!$Q$3:$BN$3</c:f>
              <c:numCache>
                <c:formatCode>0.0</c:formatCode>
                <c:ptCount val="50"/>
                <c:pt idx="0">
                  <c:v>21.475999999999999</c:v>
                </c:pt>
                <c:pt idx="1">
                  <c:v>19.276</c:v>
                </c:pt>
                <c:pt idx="2">
                  <c:v>19.309000000000001</c:v>
                </c:pt>
                <c:pt idx="3">
                  <c:v>20.827999999999999</c:v>
                </c:pt>
                <c:pt idx="4">
                  <c:v>18.552</c:v>
                </c:pt>
                <c:pt idx="5">
                  <c:v>17.873000000000001</c:v>
                </c:pt>
                <c:pt idx="6">
                  <c:v>17.326000000000001</c:v>
                </c:pt>
                <c:pt idx="7">
                  <c:v>16.231000000000002</c:v>
                </c:pt>
                <c:pt idx="8">
                  <c:v>15.576000000000001</c:v>
                </c:pt>
                <c:pt idx="9">
                  <c:v>14.151</c:v>
                </c:pt>
                <c:pt idx="10">
                  <c:v>13.263</c:v>
                </c:pt>
                <c:pt idx="11">
                  <c:v>12.529</c:v>
                </c:pt>
                <c:pt idx="12">
                  <c:v>11.244999999999999</c:v>
                </c:pt>
                <c:pt idx="13">
                  <c:v>11.242000000000001</c:v>
                </c:pt>
                <c:pt idx="14">
                  <c:v>11.377000000000001</c:v>
                </c:pt>
                <c:pt idx="15">
                  <c:v>12.565</c:v>
                </c:pt>
                <c:pt idx="16">
                  <c:v>13.097</c:v>
                </c:pt>
                <c:pt idx="17">
                  <c:v>14.138</c:v>
                </c:pt>
                <c:pt idx="18">
                  <c:v>14.545</c:v>
                </c:pt>
                <c:pt idx="19">
                  <c:v>13.571999999999999</c:v>
                </c:pt>
                <c:pt idx="20">
                  <c:v>14.163</c:v>
                </c:pt>
                <c:pt idx="21">
                  <c:v>13.394</c:v>
                </c:pt>
                <c:pt idx="22">
                  <c:v>14.388</c:v>
                </c:pt>
                <c:pt idx="23">
                  <c:v>13.576000000000001</c:v>
                </c:pt>
                <c:pt idx="24">
                  <c:v>13.295999999999999</c:v>
                </c:pt>
                <c:pt idx="25">
                  <c:v>13.331</c:v>
                </c:pt>
                <c:pt idx="26">
                  <c:v>14.01</c:v>
                </c:pt>
                <c:pt idx="27">
                  <c:v>15.097</c:v>
                </c:pt>
                <c:pt idx="28">
                  <c:v>14.603</c:v>
                </c:pt>
                <c:pt idx="29">
                  <c:v>14.695</c:v>
                </c:pt>
                <c:pt idx="30">
                  <c:v>13.975</c:v>
                </c:pt>
                <c:pt idx="31">
                  <c:v>14.339</c:v>
                </c:pt>
                <c:pt idx="32">
                  <c:v>14.769</c:v>
                </c:pt>
                <c:pt idx="33">
                  <c:v>14.634</c:v>
                </c:pt>
                <c:pt idx="34">
                  <c:v>16.111000000000001</c:v>
                </c:pt>
                <c:pt idx="35">
                  <c:v>15.776</c:v>
                </c:pt>
                <c:pt idx="36">
                  <c:v>15.429</c:v>
                </c:pt>
                <c:pt idx="37">
                  <c:v>15.557</c:v>
                </c:pt>
                <c:pt idx="38">
                  <c:v>14.208</c:v>
                </c:pt>
                <c:pt idx="39">
                  <c:v>14.523</c:v>
                </c:pt>
                <c:pt idx="40">
                  <c:v>13.983000000000001</c:v>
                </c:pt>
                <c:pt idx="41">
                  <c:v>13.794</c:v>
                </c:pt>
                <c:pt idx="42">
                  <c:v>14.013</c:v>
                </c:pt>
                <c:pt idx="43">
                  <c:v>13.865</c:v>
                </c:pt>
                <c:pt idx="44">
                  <c:v>14.617000000000001</c:v>
                </c:pt>
                <c:pt idx="45">
                  <c:v>20.399999999999999</c:v>
                </c:pt>
                <c:pt idx="46">
                  <c:v>19.100000000000001</c:v>
                </c:pt>
                <c:pt idx="47">
                  <c:v>16.899999999999999</c:v>
                </c:pt>
                <c:pt idx="48">
                  <c:v>17</c:v>
                </c:pt>
                <c:pt idx="49">
                  <c:v>18.2</c:v>
                </c:pt>
              </c:numCache>
            </c:numRef>
          </c:val>
          <c:smooth val="0"/>
          <c:extLst>
            <c:ext xmlns:c16="http://schemas.microsoft.com/office/drawing/2014/chart" uri="{C3380CC4-5D6E-409C-BE32-E72D297353CC}">
              <c16:uniqueId val="{00000001-3CAE-4A70-83BB-12CCA86256E0}"/>
            </c:ext>
          </c:extLst>
        </c:ser>
        <c:ser>
          <c:idx val="2"/>
          <c:order val="2"/>
          <c:tx>
            <c:strRef>
              <c:f>'graphique publié PA'!$A$5</c:f>
              <c:strCache>
                <c:ptCount val="1"/>
                <c:pt idx="0">
                  <c:v> Pouvoir d'achat RDB des ménages</c:v>
                </c:pt>
              </c:strCache>
            </c:strRef>
          </c:tx>
          <c:spPr>
            <a:ln w="38100">
              <a:solidFill>
                <a:srgbClr val="00B0F0"/>
              </a:solidFill>
            </a:ln>
          </c:spPr>
          <c:marker>
            <c:symbol val="none"/>
          </c:marker>
          <c:cat>
            <c:numRef>
              <c:f>'graphique publié PA'!$BN$2:$BQ$2</c:f>
              <c:numCache>
                <c:formatCode>General</c:formatCode>
                <c:ptCount val="4"/>
                <c:pt idx="0">
                  <c:v>2024</c:v>
                </c:pt>
              </c:numCache>
            </c:numRef>
          </c:cat>
          <c:val>
            <c:numRef>
              <c:f>'graphique publié PA'!$Q$5:$BN$5</c:f>
              <c:numCache>
                <c:formatCode>0.0</c:formatCode>
                <c:ptCount val="50"/>
                <c:pt idx="0">
                  <c:v>3.431</c:v>
                </c:pt>
                <c:pt idx="1">
                  <c:v>2.64</c:v>
                </c:pt>
                <c:pt idx="2">
                  <c:v>2.7549999999999999</c:v>
                </c:pt>
                <c:pt idx="3">
                  <c:v>5.8730000000000002</c:v>
                </c:pt>
                <c:pt idx="4">
                  <c:v>0.80100000000000005</c:v>
                </c:pt>
                <c:pt idx="5">
                  <c:v>0.61899999999999999</c:v>
                </c:pt>
                <c:pt idx="6">
                  <c:v>1.728</c:v>
                </c:pt>
                <c:pt idx="7">
                  <c:v>2.0830000000000002</c:v>
                </c:pt>
                <c:pt idx="8">
                  <c:v>9.8000000000000004E-2</c:v>
                </c:pt>
                <c:pt idx="9">
                  <c:v>-0.90900000000000003</c:v>
                </c:pt>
                <c:pt idx="10">
                  <c:v>0.97799999999999998</c:v>
                </c:pt>
                <c:pt idx="11">
                  <c:v>3.0310000000000001</c:v>
                </c:pt>
                <c:pt idx="12">
                  <c:v>1.8480000000000001</c:v>
                </c:pt>
                <c:pt idx="13">
                  <c:v>3.46</c:v>
                </c:pt>
                <c:pt idx="14">
                  <c:v>3.42</c:v>
                </c:pt>
                <c:pt idx="15">
                  <c:v>4.0270000000000001</c:v>
                </c:pt>
                <c:pt idx="16">
                  <c:v>1.37</c:v>
                </c:pt>
                <c:pt idx="17">
                  <c:v>2.306</c:v>
                </c:pt>
                <c:pt idx="18">
                  <c:v>0.66700000000000004</c:v>
                </c:pt>
                <c:pt idx="19">
                  <c:v>0.53400000000000003</c:v>
                </c:pt>
                <c:pt idx="20">
                  <c:v>2.448</c:v>
                </c:pt>
                <c:pt idx="21">
                  <c:v>1.111</c:v>
                </c:pt>
                <c:pt idx="22">
                  <c:v>1.998</c:v>
                </c:pt>
                <c:pt idx="23">
                  <c:v>3.16</c:v>
                </c:pt>
                <c:pt idx="24">
                  <c:v>3.2010000000000001</c:v>
                </c:pt>
                <c:pt idx="25">
                  <c:v>3.89</c:v>
                </c:pt>
                <c:pt idx="26">
                  <c:v>3.32</c:v>
                </c:pt>
                <c:pt idx="27">
                  <c:v>3.206</c:v>
                </c:pt>
                <c:pt idx="28">
                  <c:v>1.2150000000000001</c:v>
                </c:pt>
                <c:pt idx="29">
                  <c:v>2.1760000000000002</c:v>
                </c:pt>
                <c:pt idx="30">
                  <c:v>1.6040000000000001</c:v>
                </c:pt>
                <c:pt idx="31">
                  <c:v>3.206</c:v>
                </c:pt>
                <c:pt idx="32">
                  <c:v>3.2170000000000001</c:v>
                </c:pt>
                <c:pt idx="33">
                  <c:v>0.41799999999999998</c:v>
                </c:pt>
                <c:pt idx="34">
                  <c:v>1.873</c:v>
                </c:pt>
                <c:pt idx="35">
                  <c:v>1.454</c:v>
                </c:pt>
                <c:pt idx="36">
                  <c:v>0.35199999999999998</c:v>
                </c:pt>
                <c:pt idx="37">
                  <c:v>-0.249</c:v>
                </c:pt>
                <c:pt idx="38">
                  <c:v>-0.98699999999999999</c:v>
                </c:pt>
                <c:pt idx="39">
                  <c:v>1.327</c:v>
                </c:pt>
                <c:pt idx="40">
                  <c:v>0.94899999999999995</c:v>
                </c:pt>
                <c:pt idx="41">
                  <c:v>1.4990000000000001</c:v>
                </c:pt>
                <c:pt idx="42">
                  <c:v>1.72</c:v>
                </c:pt>
                <c:pt idx="43">
                  <c:v>0.91800000000000004</c:v>
                </c:pt>
                <c:pt idx="44">
                  <c:v>2.593</c:v>
                </c:pt>
                <c:pt idx="45">
                  <c:v>0.23200000000000001</c:v>
                </c:pt>
                <c:pt idx="46">
                  <c:v>3.4380000000000002</c:v>
                </c:pt>
                <c:pt idx="47">
                  <c:v>0.40300000000000002</c:v>
                </c:pt>
                <c:pt idx="48">
                  <c:v>0.80900000000000005</c:v>
                </c:pt>
                <c:pt idx="49">
                  <c:v>2.5569999999999999</c:v>
                </c:pt>
              </c:numCache>
            </c:numRef>
          </c:val>
          <c:smooth val="0"/>
          <c:extLst>
            <c:ext xmlns:c16="http://schemas.microsoft.com/office/drawing/2014/chart" uri="{C3380CC4-5D6E-409C-BE32-E72D297353CC}">
              <c16:uniqueId val="{00000002-3CAE-4A70-83BB-12CCA86256E0}"/>
            </c:ext>
          </c:extLst>
        </c:ser>
        <c:ser>
          <c:idx val="3"/>
          <c:order val="3"/>
          <c:tx>
            <c:strRef>
              <c:f>'graphique publié PA'!$A$6</c:f>
              <c:strCache>
                <c:ptCount val="1"/>
                <c:pt idx="0">
                  <c:v>Déflateur de la consommation des ménages</c:v>
                </c:pt>
              </c:strCache>
            </c:strRef>
          </c:tx>
          <c:spPr>
            <a:ln w="28575">
              <a:solidFill>
                <a:srgbClr val="FF0000"/>
              </a:solidFill>
            </a:ln>
          </c:spPr>
          <c:marker>
            <c:symbol val="none"/>
          </c:marker>
          <c:cat>
            <c:strRef>
              <c:f>'graphique publié PA'!$Q$2:$BN$2</c:f>
              <c:strCach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strCache>
            </c:strRef>
          </c:cat>
          <c:val>
            <c:numRef>
              <c:f>'graphique publié PA'!$Q$6:$BN$6</c:f>
              <c:numCache>
                <c:formatCode>0.0</c:formatCode>
                <c:ptCount val="50"/>
                <c:pt idx="0">
                  <c:v>11.496</c:v>
                </c:pt>
                <c:pt idx="1">
                  <c:v>9.4179999999999993</c:v>
                </c:pt>
                <c:pt idx="2">
                  <c:v>9.3789999999999996</c:v>
                </c:pt>
                <c:pt idx="3">
                  <c:v>8.6859999999999999</c:v>
                </c:pt>
                <c:pt idx="4">
                  <c:v>10.808</c:v>
                </c:pt>
                <c:pt idx="5">
                  <c:v>12.885</c:v>
                </c:pt>
                <c:pt idx="6">
                  <c:v>13.387</c:v>
                </c:pt>
                <c:pt idx="7">
                  <c:v>11.677</c:v>
                </c:pt>
                <c:pt idx="8">
                  <c:v>9.4939999999999998</c:v>
                </c:pt>
                <c:pt idx="9">
                  <c:v>7.8840000000000003</c:v>
                </c:pt>
                <c:pt idx="10">
                  <c:v>6.2</c:v>
                </c:pt>
                <c:pt idx="11">
                  <c:v>2.7989999999999999</c:v>
                </c:pt>
                <c:pt idx="12">
                  <c:v>2.94</c:v>
                </c:pt>
                <c:pt idx="13">
                  <c:v>2.6779999999999999</c:v>
                </c:pt>
                <c:pt idx="14">
                  <c:v>3.7320000000000002</c:v>
                </c:pt>
                <c:pt idx="15">
                  <c:v>2.7959999999999998</c:v>
                </c:pt>
                <c:pt idx="16">
                  <c:v>2.6549999999999998</c:v>
                </c:pt>
                <c:pt idx="17">
                  <c:v>2.6080000000000001</c:v>
                </c:pt>
                <c:pt idx="18">
                  <c:v>1.466</c:v>
                </c:pt>
                <c:pt idx="19">
                  <c:v>0.96</c:v>
                </c:pt>
                <c:pt idx="20">
                  <c:v>0.94199999999999995</c:v>
                </c:pt>
                <c:pt idx="21">
                  <c:v>1.4830000000000001</c:v>
                </c:pt>
                <c:pt idx="22">
                  <c:v>0.76400000000000001</c:v>
                </c:pt>
                <c:pt idx="23">
                  <c:v>0.13300000000000001</c:v>
                </c:pt>
                <c:pt idx="24">
                  <c:v>-0.47499999999999998</c:v>
                </c:pt>
                <c:pt idx="25">
                  <c:v>2.0760000000000001</c:v>
                </c:pt>
                <c:pt idx="26">
                  <c:v>1.76</c:v>
                </c:pt>
                <c:pt idx="27">
                  <c:v>0.98399999999999999</c:v>
                </c:pt>
                <c:pt idx="28">
                  <c:v>1.53</c:v>
                </c:pt>
                <c:pt idx="29">
                  <c:v>2.0870000000000002</c:v>
                </c:pt>
                <c:pt idx="30">
                  <c:v>1.792</c:v>
                </c:pt>
                <c:pt idx="31">
                  <c:v>2.0760000000000001</c:v>
                </c:pt>
                <c:pt idx="32">
                  <c:v>1.89</c:v>
                </c:pt>
                <c:pt idx="33">
                  <c:v>2.8370000000000002</c:v>
                </c:pt>
                <c:pt idx="34">
                  <c:v>-1.645</c:v>
                </c:pt>
                <c:pt idx="35">
                  <c:v>1.218</c:v>
                </c:pt>
                <c:pt idx="36">
                  <c:v>1.8029999999999999</c:v>
                </c:pt>
                <c:pt idx="37">
                  <c:v>1.306</c:v>
                </c:pt>
                <c:pt idx="38">
                  <c:v>0.59</c:v>
                </c:pt>
                <c:pt idx="39">
                  <c:v>0.122</c:v>
                </c:pt>
                <c:pt idx="40">
                  <c:v>0.23</c:v>
                </c:pt>
                <c:pt idx="41">
                  <c:v>0.19800000000000001</c:v>
                </c:pt>
                <c:pt idx="42">
                  <c:v>0.76700000000000002</c:v>
                </c:pt>
                <c:pt idx="43">
                  <c:v>1.9279999999999999</c:v>
                </c:pt>
                <c:pt idx="44">
                  <c:v>0.79100000000000004</c:v>
                </c:pt>
                <c:pt idx="45" formatCode="#\ ##0.0">
                  <c:v>0.75700000000000001</c:v>
                </c:pt>
                <c:pt idx="46" formatCode="#\ ##0.0">
                  <c:v>1.36</c:v>
                </c:pt>
                <c:pt idx="47" formatCode="#\ ##0.0">
                  <c:v>4.9249999999999998</c:v>
                </c:pt>
                <c:pt idx="48" formatCode="#\ ##0.0">
                  <c:v>7.016</c:v>
                </c:pt>
                <c:pt idx="49" formatCode="#\ ##0.0">
                  <c:v>2.1869999999999998</c:v>
                </c:pt>
              </c:numCache>
            </c:numRef>
          </c:val>
          <c:smooth val="0"/>
          <c:extLst>
            <c:ext xmlns:c16="http://schemas.microsoft.com/office/drawing/2014/chart" uri="{C3380CC4-5D6E-409C-BE32-E72D297353CC}">
              <c16:uniqueId val="{00000003-3CAE-4A70-83BB-12CCA86256E0}"/>
            </c:ext>
          </c:extLst>
        </c:ser>
        <c:dLbls>
          <c:showLegendKey val="0"/>
          <c:showVal val="0"/>
          <c:showCatName val="0"/>
          <c:showSerName val="0"/>
          <c:showPercent val="0"/>
          <c:showBubbleSize val="0"/>
        </c:dLbls>
        <c:marker val="1"/>
        <c:smooth val="0"/>
        <c:axId val="92516352"/>
        <c:axId val="92517888"/>
      </c:lineChart>
      <c:catAx>
        <c:axId val="92516352"/>
        <c:scaling>
          <c:orientation val="minMax"/>
        </c:scaling>
        <c:delete val="0"/>
        <c:axPos val="b"/>
        <c:numFmt formatCode="General" sourceLinked="0"/>
        <c:majorTickMark val="out"/>
        <c:minorTickMark val="none"/>
        <c:tickLblPos val="low"/>
        <c:crossAx val="92517888"/>
        <c:crosses val="autoZero"/>
        <c:auto val="1"/>
        <c:lblAlgn val="ctr"/>
        <c:lblOffset val="100"/>
        <c:noMultiLvlLbl val="0"/>
      </c:catAx>
      <c:valAx>
        <c:axId val="92517888"/>
        <c:scaling>
          <c:orientation val="minMax"/>
          <c:max val="22"/>
          <c:min val="-8"/>
        </c:scaling>
        <c:delete val="0"/>
        <c:axPos val="l"/>
        <c:majorGridlines/>
        <c:numFmt formatCode="0.0" sourceLinked="1"/>
        <c:majorTickMark val="out"/>
        <c:minorTickMark val="none"/>
        <c:tickLblPos val="nextTo"/>
        <c:crossAx val="92516352"/>
        <c:crosses val="autoZero"/>
        <c:crossBetween val="between"/>
        <c:majorUnit val="4"/>
      </c:valAx>
    </c:plotArea>
    <c:legend>
      <c:legendPos val="r"/>
      <c:overlay val="0"/>
    </c:legend>
    <c:plotVisOnly val="1"/>
    <c:dispBlanksAs val="gap"/>
    <c:showDLblsOverMax val="0"/>
  </c:chart>
  <c:txPr>
    <a:bodyPr/>
    <a:lstStyle/>
    <a:p>
      <a:pPr>
        <a:defRPr sz="1200">
          <a:latin typeface="Arial" pitchFamily="34" charset="0"/>
          <a:cs typeface="Arial"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32384</xdr:colOff>
      <xdr:row>10</xdr:row>
      <xdr:rowOff>9525</xdr:rowOff>
    </xdr:from>
    <xdr:to>
      <xdr:col>12</xdr:col>
      <xdr:colOff>85726</xdr:colOff>
      <xdr:row>49</xdr:row>
      <xdr:rowOff>19050</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insee.fr/fr/metadonnees/source/serie/s1030"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see.fr/fr/metadonnees/source/serie/s2144"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insee.fr/fr/metadonnees/source/serie/s1030"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workbookViewId="0"/>
  </sheetViews>
  <sheetFormatPr baseColWidth="10" defaultColWidth="12.7109375" defaultRowHeight="12.75" x14ac:dyDescent="0.2"/>
  <cols>
    <col min="1" max="1" width="117.28515625" style="1" customWidth="1"/>
  </cols>
  <sheetData>
    <row r="1" spans="1:1" ht="15" customHeight="1" x14ac:dyDescent="0.2">
      <c r="A1" s="2" t="s">
        <v>0</v>
      </c>
    </row>
    <row r="3" spans="1:1" ht="57" customHeight="1" x14ac:dyDescent="0.2">
      <c r="A3" s="1" t="s">
        <v>1</v>
      </c>
    </row>
    <row r="4" spans="1:1" ht="31.5" customHeight="1" x14ac:dyDescent="0.2">
      <c r="A4" s="1" t="s">
        <v>2</v>
      </c>
    </row>
    <row r="5" spans="1:1" ht="15" customHeight="1" x14ac:dyDescent="0.2">
      <c r="A5" s="1" t="s">
        <v>3</v>
      </c>
    </row>
    <row r="6" spans="1:1" ht="15" customHeight="1" x14ac:dyDescent="0.2">
      <c r="A6" s="1" t="s">
        <v>4</v>
      </c>
    </row>
    <row r="7" spans="1:1" ht="15" customHeight="1" x14ac:dyDescent="0.2">
      <c r="A7" s="1" t="s">
        <v>5</v>
      </c>
    </row>
    <row r="8" spans="1:1" ht="15" customHeight="1" x14ac:dyDescent="0.2">
      <c r="A8" s="1" t="s">
        <v>6</v>
      </c>
    </row>
    <row r="9" spans="1:1" ht="15" customHeight="1" x14ac:dyDescent="0.2">
      <c r="A9" s="1" t="s">
        <v>7</v>
      </c>
    </row>
    <row r="10" spans="1:1" ht="6" customHeight="1" x14ac:dyDescent="0.2"/>
    <row r="11" spans="1:1" ht="22.5" customHeight="1" x14ac:dyDescent="0.2">
      <c r="A11" s="3" t="s">
        <v>8</v>
      </c>
    </row>
    <row r="12" spans="1:1" ht="15" customHeight="1" x14ac:dyDescent="0.2">
      <c r="A12" s="3" t="s">
        <v>9</v>
      </c>
    </row>
    <row r="13" spans="1:1" ht="35.25" customHeight="1" x14ac:dyDescent="0.2">
      <c r="A13" s="3"/>
    </row>
    <row r="14" spans="1:1" ht="15" customHeight="1" x14ac:dyDescent="0.2">
      <c r="A14" s="1" t="s">
        <v>10</v>
      </c>
    </row>
    <row r="16" spans="1:1" ht="15" customHeight="1" x14ac:dyDescent="0.2">
      <c r="A16" s="2" t="s">
        <v>11</v>
      </c>
    </row>
    <row r="17" spans="1:1" ht="15" customHeight="1" x14ac:dyDescent="0.2">
      <c r="A17" s="1" t="s">
        <v>12</v>
      </c>
    </row>
    <row r="18" spans="1:1" ht="60" x14ac:dyDescent="0.2">
      <c r="A18" s="1" t="s">
        <v>13</v>
      </c>
    </row>
    <row r="19" spans="1:1" ht="15" customHeight="1" x14ac:dyDescent="0.2">
      <c r="A19" s="1" t="s">
        <v>14</v>
      </c>
    </row>
    <row r="21" spans="1:1" ht="15" customHeight="1" x14ac:dyDescent="0.2">
      <c r="A21" s="2" t="s">
        <v>15</v>
      </c>
    </row>
    <row r="22" spans="1:1" ht="15" customHeight="1" x14ac:dyDescent="0.2">
      <c r="A22" s="1" t="s">
        <v>16</v>
      </c>
    </row>
    <row r="23" spans="1:1" ht="15" customHeight="1" x14ac:dyDescent="0.2">
      <c r="A23" s="1" t="s">
        <v>17</v>
      </c>
    </row>
    <row r="24" spans="1:1" ht="15" customHeight="1" x14ac:dyDescent="0.2">
      <c r="A24" s="1" t="s">
        <v>18</v>
      </c>
    </row>
    <row r="26" spans="1:1" ht="15" customHeight="1" x14ac:dyDescent="0.2">
      <c r="A26" s="2" t="s">
        <v>19</v>
      </c>
    </row>
    <row r="27" spans="1:1" ht="24.75" customHeight="1" x14ac:dyDescent="0.2">
      <c r="A27" s="1" t="s">
        <v>20</v>
      </c>
    </row>
    <row r="29" spans="1:1" x14ac:dyDescent="0.2">
      <c r="A29" s="4" t="s">
        <v>21</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Roman,Normal"&amp;12&amp;A</oddHeader>
    <oddFooter>&amp;C&amp;"Times New Roman,Normal"&amp;12Page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P35"/>
  <sheetViews>
    <sheetView tabSelected="1" workbookViewId="0">
      <selection activeCell="BL17" sqref="BL17:BP17"/>
    </sheetView>
  </sheetViews>
  <sheetFormatPr baseColWidth="10" defaultColWidth="9.140625" defaultRowHeight="12.75" x14ac:dyDescent="0.2"/>
  <cols>
    <col min="1" max="1" width="24.7109375" bestFit="1" customWidth="1"/>
    <col min="2" max="2" width="53.7109375" bestFit="1" customWidth="1"/>
    <col min="3" max="38" width="13" customWidth="1"/>
    <col min="39" max="39" width="13" style="22" customWidth="1"/>
    <col min="40" max="62" width="13" customWidth="1"/>
    <col min="63" max="63" width="13" style="22" customWidth="1"/>
    <col min="64" max="67" width="13" customWidth="1"/>
  </cols>
  <sheetData>
    <row r="1" spans="1:68" x14ac:dyDescent="0.2">
      <c r="A1" s="21" t="s">
        <v>287</v>
      </c>
    </row>
    <row r="2" spans="1:68" x14ac:dyDescent="0.2">
      <c r="A2" s="21" t="s">
        <v>288</v>
      </c>
    </row>
    <row r="3" spans="1:68" x14ac:dyDescent="0.2">
      <c r="A3" s="23" t="s">
        <v>289</v>
      </c>
    </row>
    <row r="5" spans="1:68" x14ac:dyDescent="0.2">
      <c r="C5" s="8" t="s">
        <v>191</v>
      </c>
      <c r="D5" s="8" t="s">
        <v>192</v>
      </c>
      <c r="E5" s="8" t="s">
        <v>193</v>
      </c>
      <c r="F5" s="8" t="s">
        <v>194</v>
      </c>
      <c r="G5" s="8" t="s">
        <v>195</v>
      </c>
      <c r="H5" s="8" t="s">
        <v>196</v>
      </c>
      <c r="I5" s="8" t="s">
        <v>197</v>
      </c>
      <c r="J5" s="8" t="s">
        <v>198</v>
      </c>
      <c r="K5" s="8" t="s">
        <v>199</v>
      </c>
      <c r="L5" s="8" t="s">
        <v>200</v>
      </c>
      <c r="M5" s="8" t="s">
        <v>201</v>
      </c>
      <c r="N5" s="8" t="s">
        <v>202</v>
      </c>
      <c r="O5" s="8" t="s">
        <v>203</v>
      </c>
      <c r="P5" s="8" t="s">
        <v>204</v>
      </c>
      <c r="Q5" s="8" t="s">
        <v>205</v>
      </c>
      <c r="R5" s="8" t="s">
        <v>206</v>
      </c>
      <c r="S5" s="8" t="s">
        <v>207</v>
      </c>
      <c r="T5" s="8" t="s">
        <v>208</v>
      </c>
      <c r="U5" s="8" t="s">
        <v>209</v>
      </c>
      <c r="V5" s="8" t="s">
        <v>210</v>
      </c>
      <c r="W5" s="8" t="s">
        <v>211</v>
      </c>
      <c r="X5" s="8" t="s">
        <v>212</v>
      </c>
      <c r="Y5" s="8" t="s">
        <v>213</v>
      </c>
      <c r="Z5" s="8" t="s">
        <v>214</v>
      </c>
      <c r="AA5" s="8" t="s">
        <v>215</v>
      </c>
      <c r="AB5" s="8" t="s">
        <v>216</v>
      </c>
      <c r="AC5" s="8" t="s">
        <v>217</v>
      </c>
      <c r="AD5" s="8" t="s">
        <v>218</v>
      </c>
      <c r="AE5" s="8" t="s">
        <v>219</v>
      </c>
      <c r="AF5" s="8" t="s">
        <v>220</v>
      </c>
      <c r="AG5" s="8" t="s">
        <v>221</v>
      </c>
      <c r="AH5" s="8" t="s">
        <v>222</v>
      </c>
      <c r="AI5" s="8" t="s">
        <v>223</v>
      </c>
      <c r="AJ5" s="8" t="s">
        <v>224</v>
      </c>
      <c r="AK5" s="8" t="s">
        <v>225</v>
      </c>
      <c r="AL5" s="8" t="s">
        <v>226</v>
      </c>
      <c r="AM5" s="24" t="s">
        <v>227</v>
      </c>
      <c r="AN5" s="8" t="s">
        <v>228</v>
      </c>
      <c r="AO5" s="8" t="s">
        <v>229</v>
      </c>
      <c r="AP5" s="8" t="s">
        <v>230</v>
      </c>
      <c r="AQ5" s="8" t="s">
        <v>231</v>
      </c>
      <c r="AR5" s="8" t="s">
        <v>232</v>
      </c>
      <c r="AS5" s="8" t="s">
        <v>233</v>
      </c>
      <c r="AT5" s="8" t="s">
        <v>234</v>
      </c>
      <c r="AU5" s="8" t="s">
        <v>235</v>
      </c>
      <c r="AV5" s="8" t="s">
        <v>236</v>
      </c>
      <c r="AW5" s="8" t="s">
        <v>237</v>
      </c>
      <c r="AX5" s="8" t="s">
        <v>238</v>
      </c>
      <c r="AY5" s="8" t="s">
        <v>239</v>
      </c>
      <c r="AZ5" s="8" t="s">
        <v>240</v>
      </c>
      <c r="BA5" s="8" t="s">
        <v>241</v>
      </c>
      <c r="BB5" s="8" t="s">
        <v>242</v>
      </c>
      <c r="BC5" s="8" t="s">
        <v>243</v>
      </c>
      <c r="BD5" s="8" t="s">
        <v>244</v>
      </c>
      <c r="BE5" s="8" t="s">
        <v>245</v>
      </c>
      <c r="BF5" s="8" t="s">
        <v>246</v>
      </c>
      <c r="BG5" s="8" t="s">
        <v>247</v>
      </c>
      <c r="BH5" s="8" t="s">
        <v>248</v>
      </c>
      <c r="BI5" s="8" t="s">
        <v>249</v>
      </c>
      <c r="BJ5" s="8" t="s">
        <v>250</v>
      </c>
      <c r="BK5" s="24" t="s">
        <v>251</v>
      </c>
      <c r="BL5" s="8" t="s">
        <v>252</v>
      </c>
      <c r="BM5" s="8" t="s">
        <v>253</v>
      </c>
      <c r="BN5" s="8" t="s">
        <v>254</v>
      </c>
      <c r="BO5" s="8" t="s">
        <v>290</v>
      </c>
      <c r="BP5">
        <v>2024</v>
      </c>
    </row>
    <row r="6" spans="1:68" x14ac:dyDescent="0.2">
      <c r="B6" t="s">
        <v>288</v>
      </c>
    </row>
    <row r="7" spans="1:68" x14ac:dyDescent="0.2">
      <c r="B7" t="s">
        <v>291</v>
      </c>
    </row>
    <row r="8" spans="1:68" x14ac:dyDescent="0.2">
      <c r="A8" s="8" t="s">
        <v>166</v>
      </c>
      <c r="B8" s="8" t="s">
        <v>167</v>
      </c>
      <c r="C8" s="25">
        <v>27.295999999999999</v>
      </c>
      <c r="D8" s="25">
        <v>30.321000000000002</v>
      </c>
      <c r="E8" s="25">
        <v>32.723999999999997</v>
      </c>
      <c r="F8" s="25">
        <v>37.573</v>
      </c>
      <c r="G8" s="25">
        <v>41.959000000000003</v>
      </c>
      <c r="H8" s="25">
        <v>45.610999999999997</v>
      </c>
      <c r="I8" s="25">
        <v>49.021999999999998</v>
      </c>
      <c r="J8" s="25">
        <v>52.973999999999997</v>
      </c>
      <c r="K8" s="25">
        <v>57.655999999999999</v>
      </c>
      <c r="L8" s="25">
        <v>63.259</v>
      </c>
      <c r="M8" s="25">
        <v>70.959999999999994</v>
      </c>
      <c r="N8" s="25">
        <v>79.974000000000004</v>
      </c>
      <c r="O8" s="25">
        <v>89.06</v>
      </c>
      <c r="P8" s="25">
        <v>99.503</v>
      </c>
      <c r="Q8" s="25">
        <v>113.116</v>
      </c>
      <c r="R8" s="25">
        <v>133.541</v>
      </c>
      <c r="S8" s="25">
        <v>154.00200000000001</v>
      </c>
      <c r="T8" s="25">
        <v>172.95500000000001</v>
      </c>
      <c r="U8" s="25">
        <v>194.38900000000001</v>
      </c>
      <c r="V8" s="25">
        <v>223.68100000000001</v>
      </c>
      <c r="W8" s="25">
        <v>249.84100000000001</v>
      </c>
      <c r="X8" s="25">
        <v>283.779</v>
      </c>
      <c r="Y8" s="25">
        <v>327.33</v>
      </c>
      <c r="Z8" s="25">
        <v>373.16500000000002</v>
      </c>
      <c r="AA8" s="25">
        <v>408.99599999999998</v>
      </c>
      <c r="AB8" s="25">
        <v>437.22800000000001</v>
      </c>
      <c r="AC8" s="25">
        <v>468.87400000000002</v>
      </c>
      <c r="AD8" s="25">
        <v>496.60700000000003</v>
      </c>
      <c r="AE8" s="25">
        <v>520.65</v>
      </c>
      <c r="AF8" s="25">
        <v>553.09</v>
      </c>
      <c r="AG8" s="25">
        <v>593.35299999999995</v>
      </c>
      <c r="AH8" s="25">
        <v>634.505</v>
      </c>
      <c r="AI8" s="25">
        <v>660.27499999999998</v>
      </c>
      <c r="AJ8" s="25">
        <v>693.11800000000005</v>
      </c>
      <c r="AK8" s="25">
        <v>707.97400000000005</v>
      </c>
      <c r="AL8" s="25">
        <v>718.58399999999995</v>
      </c>
      <c r="AM8" s="26">
        <v>743.11</v>
      </c>
      <c r="AN8" s="25">
        <v>762.50900000000001</v>
      </c>
      <c r="AO8" s="25">
        <v>783.67899999999997</v>
      </c>
      <c r="AP8" s="25">
        <v>809.52099999999996</v>
      </c>
      <c r="AQ8" s="25">
        <v>831.46799999999996</v>
      </c>
      <c r="AR8" s="25">
        <v>881.74400000000003</v>
      </c>
      <c r="AS8" s="25">
        <v>927.05200000000002</v>
      </c>
      <c r="AT8" s="25">
        <v>966.18799999999999</v>
      </c>
      <c r="AU8" s="25">
        <v>992.89400000000001</v>
      </c>
      <c r="AV8" s="25">
        <v>1035.68</v>
      </c>
      <c r="AW8" s="25">
        <v>1071.1479999999999</v>
      </c>
      <c r="AX8" s="25">
        <v>1128.433</v>
      </c>
      <c r="AY8" s="25">
        <v>1186.758</v>
      </c>
      <c r="AZ8" s="25">
        <v>1225.5239999999999</v>
      </c>
      <c r="BA8" s="25">
        <v>1227.942</v>
      </c>
      <c r="BB8" s="25">
        <v>1260.979</v>
      </c>
      <c r="BC8" s="25">
        <v>1288.2249999999999</v>
      </c>
      <c r="BD8" s="25">
        <v>1301.809</v>
      </c>
      <c r="BE8" s="25">
        <v>1296.566</v>
      </c>
      <c r="BF8" s="25">
        <v>1315.37</v>
      </c>
      <c r="BG8" s="25">
        <v>1330.905</v>
      </c>
      <c r="BH8" s="25">
        <v>1353.53</v>
      </c>
      <c r="BI8" s="25">
        <v>1387.38</v>
      </c>
      <c r="BJ8" s="25">
        <v>1427.117</v>
      </c>
      <c r="BK8" s="26">
        <v>1475.704</v>
      </c>
      <c r="BL8" s="25">
        <v>1490.3209999999999</v>
      </c>
      <c r="BM8" s="25">
        <v>1562.529</v>
      </c>
      <c r="BN8" s="25">
        <v>1643.3510000000001</v>
      </c>
      <c r="BO8" s="25">
        <v>1774.3869999999999</v>
      </c>
    </row>
    <row r="9" spans="1:68" x14ac:dyDescent="0.2">
      <c r="A9" s="8" t="s">
        <v>292</v>
      </c>
      <c r="B9" s="8" t="s">
        <v>118</v>
      </c>
      <c r="C9" s="25">
        <v>3.653</v>
      </c>
      <c r="D9" s="25">
        <v>4.1050000000000004</v>
      </c>
      <c r="E9" s="25">
        <v>4.5880000000000001</v>
      </c>
      <c r="F9" s="25">
        <v>5.2880000000000003</v>
      </c>
      <c r="G9" s="25">
        <v>6.202</v>
      </c>
      <c r="H9" s="25">
        <v>6.9039999999999999</v>
      </c>
      <c r="I9" s="25">
        <v>7.7809999999999997</v>
      </c>
      <c r="J9" s="25">
        <v>8.7059999999999995</v>
      </c>
      <c r="K9" s="25">
        <v>9.9930000000000003</v>
      </c>
      <c r="L9" s="25">
        <v>11.452999999999999</v>
      </c>
      <c r="M9" s="25">
        <v>13.664999999999999</v>
      </c>
      <c r="N9" s="25">
        <v>15.526999999999999</v>
      </c>
      <c r="O9" s="25">
        <v>17.414000000000001</v>
      </c>
      <c r="P9" s="25">
        <v>19.3</v>
      </c>
      <c r="Q9" s="25">
        <v>22.21</v>
      </c>
      <c r="R9" s="25">
        <v>26.905000000000001</v>
      </c>
      <c r="S9" s="25">
        <v>30.105</v>
      </c>
      <c r="T9" s="25">
        <v>35.253999999999998</v>
      </c>
      <c r="U9" s="25">
        <v>40.143000000000001</v>
      </c>
      <c r="V9" s="25">
        <v>45.933999999999997</v>
      </c>
      <c r="W9" s="25">
        <v>53.664000000000001</v>
      </c>
      <c r="X9" s="25">
        <v>64.141999999999996</v>
      </c>
      <c r="Y9" s="25">
        <v>75.960999999999999</v>
      </c>
      <c r="Z9" s="25">
        <v>87.067999999999998</v>
      </c>
      <c r="AA9" s="25">
        <v>99.665999999999997</v>
      </c>
      <c r="AB9" s="25">
        <v>112.751</v>
      </c>
      <c r="AC9" s="25">
        <v>124.438</v>
      </c>
      <c r="AD9" s="25">
        <v>131.55500000000001</v>
      </c>
      <c r="AE9" s="25">
        <v>139.983</v>
      </c>
      <c r="AF9" s="25">
        <v>149.49100000000001</v>
      </c>
      <c r="AG9" s="25">
        <v>161.46899999999999</v>
      </c>
      <c r="AH9" s="25">
        <v>172.01400000000001</v>
      </c>
      <c r="AI9" s="25">
        <v>181.15199999999999</v>
      </c>
      <c r="AJ9" s="25">
        <v>192.00299999999999</v>
      </c>
      <c r="AK9" s="25">
        <v>199.131</v>
      </c>
      <c r="AL9" s="25">
        <v>202.86199999999999</v>
      </c>
      <c r="AM9" s="26">
        <v>207.191</v>
      </c>
      <c r="AN9" s="25">
        <v>217.17500000000001</v>
      </c>
      <c r="AO9" s="25">
        <v>220.69399999999999</v>
      </c>
      <c r="AP9" s="25">
        <v>228.79599999999999</v>
      </c>
      <c r="AQ9" s="25">
        <v>232.39</v>
      </c>
      <c r="AR9" s="25">
        <v>248.19900000000001</v>
      </c>
      <c r="AS9" s="25">
        <v>262.94400000000002</v>
      </c>
      <c r="AT9" s="25">
        <v>270.02600000000001</v>
      </c>
      <c r="AU9" s="25">
        <v>282.35300000000001</v>
      </c>
      <c r="AV9" s="25">
        <v>297.11700000000002</v>
      </c>
      <c r="AW9" s="25">
        <v>313.85500000000002</v>
      </c>
      <c r="AX9" s="25">
        <v>333.03399999999999</v>
      </c>
      <c r="AY9" s="25">
        <v>352.255</v>
      </c>
      <c r="AZ9" s="25">
        <v>368.67099999999999</v>
      </c>
      <c r="BA9" s="25">
        <v>369.67899999999997</v>
      </c>
      <c r="BB9" s="25">
        <v>377.185</v>
      </c>
      <c r="BC9" s="25">
        <v>383.33600000000001</v>
      </c>
      <c r="BD9" s="25">
        <v>392.44799999999998</v>
      </c>
      <c r="BE9" s="25">
        <v>401.01499999999999</v>
      </c>
      <c r="BF9" s="25">
        <v>403.613</v>
      </c>
      <c r="BG9" s="25">
        <v>412.053</v>
      </c>
      <c r="BH9" s="25">
        <v>416.714</v>
      </c>
      <c r="BI9" s="25">
        <v>424.10300000000001</v>
      </c>
      <c r="BJ9" s="25">
        <v>434.959</v>
      </c>
      <c r="BK9" s="26">
        <v>445.40199999999999</v>
      </c>
      <c r="BL9" s="25">
        <v>446.286</v>
      </c>
      <c r="BM9" s="25">
        <v>466.28500000000003</v>
      </c>
      <c r="BN9" s="25">
        <v>485.23599999999999</v>
      </c>
      <c r="BO9" s="25">
        <v>539.09900000000005</v>
      </c>
    </row>
    <row r="10" spans="1:68" x14ac:dyDescent="0.2">
      <c r="A10" s="8" t="s">
        <v>293</v>
      </c>
      <c r="B10" s="8" t="s">
        <v>294</v>
      </c>
      <c r="C10" s="25">
        <v>23.643000000000001</v>
      </c>
      <c r="D10" s="25">
        <v>26.216000000000001</v>
      </c>
      <c r="E10" s="25">
        <v>28.135999999999999</v>
      </c>
      <c r="F10" s="25">
        <v>32.284999999999997</v>
      </c>
      <c r="G10" s="25">
        <v>35.758000000000003</v>
      </c>
      <c r="H10" s="25">
        <v>38.707000000000001</v>
      </c>
      <c r="I10" s="25">
        <v>41.241</v>
      </c>
      <c r="J10" s="25">
        <v>44.268999999999998</v>
      </c>
      <c r="K10" s="25">
        <v>47.662999999999997</v>
      </c>
      <c r="L10" s="25">
        <v>51.805999999999997</v>
      </c>
      <c r="M10" s="25">
        <v>57.295999999999999</v>
      </c>
      <c r="N10" s="25">
        <v>64.445999999999998</v>
      </c>
      <c r="O10" s="25">
        <v>71.647000000000006</v>
      </c>
      <c r="P10" s="25">
        <v>80.203999999999994</v>
      </c>
      <c r="Q10" s="25">
        <v>90.906999999999996</v>
      </c>
      <c r="R10" s="25">
        <v>106.636</v>
      </c>
      <c r="S10" s="25">
        <v>123.89700000000001</v>
      </c>
      <c r="T10" s="25">
        <v>137.70099999999999</v>
      </c>
      <c r="U10" s="25">
        <v>154.24600000000001</v>
      </c>
      <c r="V10" s="25">
        <v>177.74600000000001</v>
      </c>
      <c r="W10" s="25">
        <v>196.17699999999999</v>
      </c>
      <c r="X10" s="25">
        <v>219.63800000000001</v>
      </c>
      <c r="Y10" s="25">
        <v>251.369</v>
      </c>
      <c r="Z10" s="25">
        <v>286.09699999999998</v>
      </c>
      <c r="AA10" s="25">
        <v>309.33</v>
      </c>
      <c r="AB10" s="25">
        <v>324.47699999999998</v>
      </c>
      <c r="AC10" s="25">
        <v>344.435</v>
      </c>
      <c r="AD10" s="25">
        <v>365.05200000000002</v>
      </c>
      <c r="AE10" s="25">
        <v>380.66699999999997</v>
      </c>
      <c r="AF10" s="25">
        <v>403.59899999999999</v>
      </c>
      <c r="AG10" s="25">
        <v>431.88400000000001</v>
      </c>
      <c r="AH10" s="25">
        <v>462.49099999999999</v>
      </c>
      <c r="AI10" s="25">
        <v>479.12400000000002</v>
      </c>
      <c r="AJ10" s="25">
        <v>501.11599999999999</v>
      </c>
      <c r="AK10" s="25">
        <v>508.84300000000002</v>
      </c>
      <c r="AL10" s="25">
        <v>515.72199999999998</v>
      </c>
      <c r="AM10" s="26">
        <v>535.91899999999998</v>
      </c>
      <c r="AN10" s="25">
        <v>545.33399999999995</v>
      </c>
      <c r="AO10" s="25">
        <v>562.98500000000001</v>
      </c>
      <c r="AP10" s="25">
        <v>580.72400000000005</v>
      </c>
      <c r="AQ10" s="25">
        <v>599.07799999999997</v>
      </c>
      <c r="AR10" s="25">
        <v>633.54600000000005</v>
      </c>
      <c r="AS10" s="25">
        <v>664.10799999999995</v>
      </c>
      <c r="AT10" s="25">
        <v>696.16200000000003</v>
      </c>
      <c r="AU10" s="25">
        <v>710.54100000000005</v>
      </c>
      <c r="AV10" s="25">
        <v>738.56200000000001</v>
      </c>
      <c r="AW10" s="25">
        <v>757.29300000000001</v>
      </c>
      <c r="AX10" s="25">
        <v>795.399</v>
      </c>
      <c r="AY10" s="25">
        <v>834.50300000000004</v>
      </c>
      <c r="AZ10" s="25">
        <v>856.85400000000004</v>
      </c>
      <c r="BA10" s="25">
        <v>858.26300000000003</v>
      </c>
      <c r="BB10" s="25">
        <v>883.79399999999998</v>
      </c>
      <c r="BC10" s="25">
        <v>904.88900000000001</v>
      </c>
      <c r="BD10" s="25">
        <v>909.36099999999999</v>
      </c>
      <c r="BE10" s="25">
        <v>895.55100000000004</v>
      </c>
      <c r="BF10" s="25">
        <v>911.75699999999995</v>
      </c>
      <c r="BG10" s="25">
        <v>918.85199999999998</v>
      </c>
      <c r="BH10" s="25">
        <v>936.81600000000003</v>
      </c>
      <c r="BI10" s="25">
        <v>963.27700000000004</v>
      </c>
      <c r="BJ10" s="25">
        <v>992.15800000000002</v>
      </c>
      <c r="BK10" s="26">
        <v>1030.3009999999999</v>
      </c>
      <c r="BL10" s="25">
        <v>1044.0350000000001</v>
      </c>
      <c r="BM10" s="25">
        <v>1096.241</v>
      </c>
      <c r="BN10" s="25">
        <v>1158.115</v>
      </c>
      <c r="BO10" s="25">
        <v>1235.289</v>
      </c>
    </row>
    <row r="11" spans="1:68" x14ac:dyDescent="0.2">
      <c r="B11" t="s">
        <v>288</v>
      </c>
    </row>
    <row r="12" spans="1:68" x14ac:dyDescent="0.2">
      <c r="B12" t="s">
        <v>295</v>
      </c>
    </row>
    <row r="13" spans="1:68" x14ac:dyDescent="0.2">
      <c r="A13" s="8" t="s">
        <v>166</v>
      </c>
      <c r="B13" s="8" t="s">
        <v>167</v>
      </c>
      <c r="C13" s="25">
        <v>6.9260000000000002</v>
      </c>
      <c r="D13" s="25">
        <v>11.083</v>
      </c>
      <c r="E13" s="25">
        <v>7.9260000000000002</v>
      </c>
      <c r="F13" s="25">
        <v>14.818</v>
      </c>
      <c r="G13" s="25">
        <v>11.673999999999999</v>
      </c>
      <c r="H13" s="25">
        <v>8.7029999999999994</v>
      </c>
      <c r="I13" s="25">
        <v>7.4779999999999998</v>
      </c>
      <c r="J13" s="25">
        <v>8.0630000000000006</v>
      </c>
      <c r="K13" s="25">
        <v>8.8379999999999992</v>
      </c>
      <c r="L13" s="25">
        <v>9.7170000000000005</v>
      </c>
      <c r="M13" s="25">
        <v>12.175000000000001</v>
      </c>
      <c r="N13" s="25">
        <v>12.702</v>
      </c>
      <c r="O13" s="25">
        <v>11.362</v>
      </c>
      <c r="P13" s="25">
        <v>11.725</v>
      </c>
      <c r="Q13" s="25">
        <v>13.680999999999999</v>
      </c>
      <c r="R13" s="25">
        <v>18.056000000000001</v>
      </c>
      <c r="S13" s="25">
        <v>15.321999999999999</v>
      </c>
      <c r="T13" s="25">
        <v>12.307</v>
      </c>
      <c r="U13" s="25">
        <v>12.393000000000001</v>
      </c>
      <c r="V13" s="25">
        <v>15.068</v>
      </c>
      <c r="W13" s="25">
        <v>11.695</v>
      </c>
      <c r="X13" s="25">
        <v>13.584</v>
      </c>
      <c r="Y13" s="25">
        <v>15.347</v>
      </c>
      <c r="Z13" s="25">
        <v>14.003</v>
      </c>
      <c r="AA13" s="25">
        <v>9.6020000000000003</v>
      </c>
      <c r="AB13" s="25">
        <v>6.9029999999999996</v>
      </c>
      <c r="AC13" s="25">
        <v>7.2380000000000004</v>
      </c>
      <c r="AD13" s="25">
        <v>5.915</v>
      </c>
      <c r="AE13" s="25">
        <v>4.8410000000000002</v>
      </c>
      <c r="AF13" s="25">
        <v>6.2309999999999999</v>
      </c>
      <c r="AG13" s="25">
        <v>7.28</v>
      </c>
      <c r="AH13" s="25">
        <v>6.9349999999999996</v>
      </c>
      <c r="AI13" s="25">
        <v>4.0620000000000003</v>
      </c>
      <c r="AJ13" s="25">
        <v>4.9740000000000002</v>
      </c>
      <c r="AK13" s="25">
        <v>2.1429999999999998</v>
      </c>
      <c r="AL13" s="25">
        <v>1.4990000000000001</v>
      </c>
      <c r="AM13" s="26">
        <v>3.4129999999999998</v>
      </c>
      <c r="AN13" s="25">
        <v>2.6110000000000002</v>
      </c>
      <c r="AO13" s="25">
        <v>2.7759999999999998</v>
      </c>
      <c r="AP13" s="25">
        <v>3.2970000000000002</v>
      </c>
      <c r="AQ13" s="25">
        <v>2.7109999999999999</v>
      </c>
      <c r="AR13" s="25">
        <v>6.0469999999999997</v>
      </c>
      <c r="AS13" s="25">
        <v>5.1379999999999999</v>
      </c>
      <c r="AT13" s="25">
        <v>4.2220000000000004</v>
      </c>
      <c r="AU13" s="25">
        <v>2.7639999999999998</v>
      </c>
      <c r="AV13" s="25">
        <v>4.3090000000000002</v>
      </c>
      <c r="AW13" s="25">
        <v>3.4249999999999998</v>
      </c>
      <c r="AX13" s="25">
        <v>5.3479999999999999</v>
      </c>
      <c r="AY13" s="25">
        <v>5.1689999999999996</v>
      </c>
      <c r="AZ13" s="25">
        <v>3.2669999999999999</v>
      </c>
      <c r="BA13" s="25">
        <v>0.19700000000000001</v>
      </c>
      <c r="BB13" s="25">
        <v>2.69</v>
      </c>
      <c r="BC13" s="25">
        <v>2.161</v>
      </c>
      <c r="BD13" s="25">
        <v>1.054</v>
      </c>
      <c r="BE13" s="25">
        <v>-0.40300000000000002</v>
      </c>
      <c r="BF13" s="25">
        <v>1.45</v>
      </c>
      <c r="BG13" s="25">
        <v>1.181</v>
      </c>
      <c r="BH13" s="25">
        <v>1.7</v>
      </c>
      <c r="BI13" s="25">
        <v>2.5009999999999999</v>
      </c>
      <c r="BJ13" s="25">
        <v>2.8639999999999999</v>
      </c>
      <c r="BK13" s="26">
        <v>3.4049999999999998</v>
      </c>
      <c r="BL13" s="25">
        <v>0.99099999999999999</v>
      </c>
      <c r="BM13" s="25">
        <v>4.8449999999999998</v>
      </c>
      <c r="BN13" s="25">
        <v>5.173</v>
      </c>
      <c r="BO13" s="25">
        <v>7.9740000000000002</v>
      </c>
    </row>
    <row r="14" spans="1:68" x14ac:dyDescent="0.2">
      <c r="A14" s="8" t="s">
        <v>293</v>
      </c>
      <c r="B14" s="8" t="s">
        <v>294</v>
      </c>
      <c r="C14" s="25">
        <v>-7.3840000000000003</v>
      </c>
      <c r="D14" s="25">
        <v>10.882</v>
      </c>
      <c r="E14" s="25">
        <v>7.327</v>
      </c>
      <c r="F14" s="25">
        <v>14.744</v>
      </c>
      <c r="G14" s="25">
        <v>10.757</v>
      </c>
      <c r="H14" s="25">
        <v>8.2490000000000006</v>
      </c>
      <c r="I14" s="25">
        <v>6.5449999999999999</v>
      </c>
      <c r="J14" s="25">
        <v>7.3410000000000002</v>
      </c>
      <c r="K14" s="25">
        <v>7.6689999999999996</v>
      </c>
      <c r="L14" s="25">
        <v>8.6910000000000007</v>
      </c>
      <c r="M14" s="25">
        <v>10.597</v>
      </c>
      <c r="N14" s="25">
        <v>12.48</v>
      </c>
      <c r="O14" s="25">
        <v>11.173</v>
      </c>
      <c r="P14" s="25">
        <v>11.943</v>
      </c>
      <c r="Q14" s="25">
        <v>13.345000000000001</v>
      </c>
      <c r="R14" s="25">
        <v>17.303000000000001</v>
      </c>
      <c r="S14" s="25">
        <v>16.187000000000001</v>
      </c>
      <c r="T14" s="25">
        <v>11.141999999999999</v>
      </c>
      <c r="U14" s="25">
        <v>12.015000000000001</v>
      </c>
      <c r="V14" s="25">
        <v>15.234999999999999</v>
      </c>
      <c r="W14" s="25">
        <v>10.369</v>
      </c>
      <c r="X14" s="25">
        <v>11.959</v>
      </c>
      <c r="Y14" s="25">
        <v>14.446999999999999</v>
      </c>
      <c r="Z14" s="25">
        <v>13.816000000000001</v>
      </c>
      <c r="AA14" s="25">
        <v>8.1210000000000004</v>
      </c>
      <c r="AB14" s="25">
        <v>4.8970000000000002</v>
      </c>
      <c r="AC14" s="25">
        <v>6.1509999999999998</v>
      </c>
      <c r="AD14" s="25">
        <v>5.9859999999999998</v>
      </c>
      <c r="AE14" s="25">
        <v>4.2770000000000001</v>
      </c>
      <c r="AF14" s="25">
        <v>6.024</v>
      </c>
      <c r="AG14" s="25">
        <v>7.008</v>
      </c>
      <c r="AH14" s="25">
        <v>7.0869999999999997</v>
      </c>
      <c r="AI14" s="25">
        <v>3.5960000000000001</v>
      </c>
      <c r="AJ14" s="25">
        <v>4.59</v>
      </c>
      <c r="AK14" s="25">
        <v>1.542</v>
      </c>
      <c r="AL14" s="25">
        <v>1.3520000000000001</v>
      </c>
      <c r="AM14" s="26">
        <v>3.9159999999999999</v>
      </c>
      <c r="AN14" s="25">
        <v>1.7569999999999999</v>
      </c>
      <c r="AO14" s="25">
        <v>3.2370000000000001</v>
      </c>
      <c r="AP14" s="25">
        <v>3.1509999999999998</v>
      </c>
      <c r="AQ14" s="25">
        <v>3.16</v>
      </c>
      <c r="AR14" s="25">
        <v>5.7530000000000001</v>
      </c>
      <c r="AS14" s="25">
        <v>4.8239999999999998</v>
      </c>
      <c r="AT14" s="25">
        <v>4.827</v>
      </c>
      <c r="AU14" s="25">
        <v>2.0649999999999999</v>
      </c>
      <c r="AV14" s="25">
        <v>3.944</v>
      </c>
      <c r="AW14" s="25">
        <v>2.536</v>
      </c>
      <c r="AX14" s="25">
        <v>5.032</v>
      </c>
      <c r="AY14" s="25">
        <v>4.9160000000000004</v>
      </c>
      <c r="AZ14" s="25">
        <v>2.6779999999999999</v>
      </c>
      <c r="BA14" s="25">
        <v>0.16500000000000001</v>
      </c>
      <c r="BB14" s="25">
        <v>2.9750000000000001</v>
      </c>
      <c r="BC14" s="25">
        <v>2.387</v>
      </c>
      <c r="BD14" s="25">
        <v>0.49399999999999999</v>
      </c>
      <c r="BE14" s="25">
        <v>-1.5189999999999999</v>
      </c>
      <c r="BF14" s="25">
        <v>1.81</v>
      </c>
      <c r="BG14" s="25">
        <v>0.77800000000000002</v>
      </c>
      <c r="BH14" s="25">
        <v>1.9550000000000001</v>
      </c>
      <c r="BI14" s="25">
        <v>2.8250000000000002</v>
      </c>
      <c r="BJ14" s="25">
        <v>2.9980000000000002</v>
      </c>
      <c r="BK14" s="26">
        <v>3.8439999999999999</v>
      </c>
      <c r="BL14" s="25">
        <v>1.333</v>
      </c>
      <c r="BM14" s="25">
        <v>5</v>
      </c>
      <c r="BN14" s="25">
        <v>5.6440000000000001</v>
      </c>
      <c r="BO14" s="25">
        <v>6.6639999999999997</v>
      </c>
    </row>
    <row r="15" spans="1:68" x14ac:dyDescent="0.2">
      <c r="A15" s="8" t="s">
        <v>160</v>
      </c>
      <c r="B15" s="8" t="s">
        <v>161</v>
      </c>
      <c r="C15" s="25">
        <v>6.0839999999999996</v>
      </c>
      <c r="D15" s="25">
        <v>3.2309999999999999</v>
      </c>
      <c r="E15" s="25">
        <v>3</v>
      </c>
      <c r="F15" s="25">
        <v>4.0199999999999996</v>
      </c>
      <c r="G15" s="25">
        <v>4.8159999999999998</v>
      </c>
      <c r="H15" s="25">
        <v>3.274</v>
      </c>
      <c r="I15" s="25">
        <v>2.6469999999999998</v>
      </c>
      <c r="J15" s="25">
        <v>2.9670000000000001</v>
      </c>
      <c r="K15" s="25">
        <v>3.173</v>
      </c>
      <c r="L15" s="25">
        <v>4.7850000000000001</v>
      </c>
      <c r="M15" s="25">
        <v>6.9729999999999999</v>
      </c>
      <c r="N15" s="25">
        <v>5.0359999999999996</v>
      </c>
      <c r="O15" s="25">
        <v>5.6280000000000001</v>
      </c>
      <c r="P15" s="25">
        <v>5.69</v>
      </c>
      <c r="Q15" s="25">
        <v>7.2930000000000001</v>
      </c>
      <c r="R15" s="25">
        <v>14.044</v>
      </c>
      <c r="S15" s="25">
        <v>11.496</v>
      </c>
      <c r="T15" s="25">
        <v>9.4179999999999993</v>
      </c>
      <c r="U15" s="25">
        <v>9.3789999999999996</v>
      </c>
      <c r="V15" s="25">
        <v>8.6859999999999999</v>
      </c>
      <c r="W15" s="25">
        <v>10.808</v>
      </c>
      <c r="X15" s="25">
        <v>12.885</v>
      </c>
      <c r="Y15" s="25">
        <v>13.387</v>
      </c>
      <c r="Z15" s="25">
        <v>11.677</v>
      </c>
      <c r="AA15" s="25">
        <v>9.4939999999999998</v>
      </c>
      <c r="AB15" s="25">
        <v>7.8840000000000003</v>
      </c>
      <c r="AC15" s="25">
        <v>6.2</v>
      </c>
      <c r="AD15" s="25">
        <v>2.7989999999999999</v>
      </c>
      <c r="AE15" s="25">
        <v>2.94</v>
      </c>
      <c r="AF15" s="25">
        <v>2.6779999999999999</v>
      </c>
      <c r="AG15" s="25">
        <v>3.7320000000000002</v>
      </c>
      <c r="AH15" s="25">
        <v>2.7959999999999998</v>
      </c>
      <c r="AI15" s="25">
        <v>2.6549999999999998</v>
      </c>
      <c r="AJ15" s="25">
        <v>2.6080000000000001</v>
      </c>
      <c r="AK15" s="25">
        <v>1.466</v>
      </c>
      <c r="AL15" s="25">
        <v>0.96</v>
      </c>
      <c r="AM15" s="26">
        <v>0.94199999999999995</v>
      </c>
      <c r="AN15" s="25">
        <v>1.4830000000000001</v>
      </c>
      <c r="AO15" s="25">
        <v>0.76400000000000001</v>
      </c>
      <c r="AP15" s="25">
        <v>0.13300000000000001</v>
      </c>
      <c r="AQ15" s="25">
        <v>-0.47499999999999998</v>
      </c>
      <c r="AR15" s="25">
        <v>2.0760000000000001</v>
      </c>
      <c r="AS15" s="25">
        <v>1.76</v>
      </c>
      <c r="AT15" s="25">
        <v>0.98399999999999999</v>
      </c>
      <c r="AU15" s="25">
        <v>1.53</v>
      </c>
      <c r="AV15" s="25">
        <v>2.0870000000000002</v>
      </c>
      <c r="AW15" s="25">
        <v>1.792</v>
      </c>
      <c r="AX15" s="25">
        <v>2.0760000000000001</v>
      </c>
      <c r="AY15" s="25">
        <v>1.89</v>
      </c>
      <c r="AZ15" s="25">
        <v>2.8370000000000002</v>
      </c>
      <c r="BA15" s="25">
        <v>-1.645</v>
      </c>
      <c r="BB15" s="25">
        <v>1.218</v>
      </c>
      <c r="BC15" s="25">
        <v>1.8029999999999999</v>
      </c>
      <c r="BD15" s="25">
        <v>1.306</v>
      </c>
      <c r="BE15" s="25">
        <v>0.59</v>
      </c>
      <c r="BF15" s="25">
        <v>0.122</v>
      </c>
      <c r="BG15" s="25">
        <v>0.23</v>
      </c>
      <c r="BH15" s="25">
        <v>0.19800000000000001</v>
      </c>
      <c r="BI15" s="25">
        <v>0.76700000000000002</v>
      </c>
      <c r="BJ15" s="25">
        <v>1.9279999999999999</v>
      </c>
      <c r="BK15" s="26">
        <v>0.79100000000000004</v>
      </c>
      <c r="BL15" s="25">
        <v>0.75700000000000001</v>
      </c>
      <c r="BM15" s="25">
        <v>1.36</v>
      </c>
      <c r="BN15" s="25">
        <v>4.91</v>
      </c>
      <c r="BO15" s="25">
        <v>7.0709999999999997</v>
      </c>
    </row>
    <row r="16" spans="1:68" x14ac:dyDescent="0.2">
      <c r="A16" s="8" t="s">
        <v>137</v>
      </c>
      <c r="B16" s="8" t="s">
        <v>138</v>
      </c>
      <c r="D16" s="25">
        <v>2.6360000000000001</v>
      </c>
      <c r="E16" s="25">
        <v>2.52</v>
      </c>
      <c r="F16" s="25">
        <v>3.5369999999999999</v>
      </c>
      <c r="G16" s="25">
        <v>4.2370000000000001</v>
      </c>
      <c r="H16" s="25">
        <v>2.7120000000000002</v>
      </c>
      <c r="I16" s="25">
        <v>1.6970000000000001</v>
      </c>
      <c r="J16" s="25">
        <v>2.2010000000000001</v>
      </c>
      <c r="K16" s="25">
        <v>2.08</v>
      </c>
      <c r="L16" s="25">
        <v>4.0759999999999996</v>
      </c>
      <c r="M16" s="25">
        <v>6.4029999999999996</v>
      </c>
      <c r="N16" s="25">
        <v>4.4269999999999996</v>
      </c>
      <c r="O16" s="25">
        <v>5.3010000000000002</v>
      </c>
      <c r="P16" s="25">
        <v>5.7140000000000004</v>
      </c>
      <c r="Q16" s="25">
        <v>7.0149999999999997</v>
      </c>
      <c r="R16" s="25">
        <v>14.55</v>
      </c>
      <c r="S16" s="25">
        <v>11.608000000000001</v>
      </c>
      <c r="T16" s="25">
        <v>8.6739999999999995</v>
      </c>
      <c r="U16" s="25">
        <v>9.4459999999999997</v>
      </c>
      <c r="V16" s="25">
        <v>8.5790000000000006</v>
      </c>
      <c r="W16" s="25">
        <v>10.465999999999999</v>
      </c>
      <c r="X16" s="25">
        <v>12.317</v>
      </c>
      <c r="Y16" s="25">
        <v>12.618</v>
      </c>
      <c r="Z16" s="25">
        <v>11.425000000000001</v>
      </c>
      <c r="AA16" s="25">
        <v>9.1180000000000003</v>
      </c>
      <c r="AB16" s="25">
        <v>7.3120000000000003</v>
      </c>
      <c r="AC16" s="25">
        <v>5.8310000000000004</v>
      </c>
      <c r="AD16" s="25">
        <v>2.8</v>
      </c>
      <c r="AE16" s="25">
        <v>2.8719999999999999</v>
      </c>
      <c r="AF16" s="25">
        <v>2.0739999999999998</v>
      </c>
      <c r="AG16" s="25">
        <v>3.1560000000000001</v>
      </c>
      <c r="AH16" s="25">
        <v>2.5680000000000001</v>
      </c>
      <c r="AI16" s="25">
        <v>2.6960000000000002</v>
      </c>
      <c r="AJ16" s="25">
        <v>1.962</v>
      </c>
      <c r="AK16" s="25">
        <v>1.427</v>
      </c>
      <c r="AL16" s="25">
        <v>1.371</v>
      </c>
      <c r="AM16" s="26">
        <v>1.762</v>
      </c>
      <c r="AN16" s="25">
        <v>1.385</v>
      </c>
      <c r="AO16" s="25">
        <v>0.98499999999999999</v>
      </c>
      <c r="AP16" s="25">
        <v>-3.5000000000000003E-2</v>
      </c>
      <c r="AQ16" s="25">
        <v>9.9000000000000005E-2</v>
      </c>
      <c r="AR16" s="25">
        <v>1.7789999999999999</v>
      </c>
      <c r="AS16" s="25">
        <v>1.3480000000000001</v>
      </c>
      <c r="AT16" s="25">
        <v>1.351</v>
      </c>
      <c r="AU16" s="25">
        <v>1.236</v>
      </c>
      <c r="AV16" s="25">
        <v>1.7230000000000001</v>
      </c>
      <c r="AW16" s="25">
        <v>1.0720000000000001</v>
      </c>
      <c r="AX16" s="25">
        <v>1.2529999999999999</v>
      </c>
      <c r="AY16" s="25">
        <v>0.94599999999999995</v>
      </c>
      <c r="AZ16" s="25">
        <v>2.8679999999999999</v>
      </c>
      <c r="BA16" s="25">
        <v>-2.149</v>
      </c>
      <c r="BB16" s="25">
        <v>1.677</v>
      </c>
      <c r="BC16" s="25">
        <v>2.1419999999999999</v>
      </c>
      <c r="BD16" s="25">
        <v>1.839</v>
      </c>
      <c r="BE16" s="25">
        <v>0.79500000000000004</v>
      </c>
      <c r="BF16" s="25">
        <v>-0.246</v>
      </c>
      <c r="BG16" s="25">
        <v>-0.14299999999999999</v>
      </c>
      <c r="BH16" s="25">
        <v>9.7000000000000003E-2</v>
      </c>
      <c r="BI16" s="25">
        <v>0.91400000000000003</v>
      </c>
      <c r="BJ16" s="25">
        <v>2.3969999999999998</v>
      </c>
      <c r="BK16" s="26">
        <v>0.72899999999999998</v>
      </c>
      <c r="BL16" s="25">
        <v>1.0669999999999999</v>
      </c>
      <c r="BM16" s="25">
        <v>1.397</v>
      </c>
      <c r="BN16" s="25">
        <v>5.7830000000000004</v>
      </c>
      <c r="BO16" s="25">
        <v>5.5750000000000002</v>
      </c>
    </row>
    <row r="17" spans="1:68" x14ac:dyDescent="0.2">
      <c r="A17" s="8" t="s">
        <v>296</v>
      </c>
      <c r="B17" s="8" t="s">
        <v>297</v>
      </c>
      <c r="D17" s="25">
        <v>7.6059999999999999</v>
      </c>
      <c r="E17" s="25">
        <v>4.7830000000000004</v>
      </c>
      <c r="F17" s="25">
        <v>10.38</v>
      </c>
      <c r="G17" s="25">
        <v>6.5430000000000001</v>
      </c>
      <c r="H17" s="25">
        <v>5.2569999999999997</v>
      </c>
      <c r="I17" s="25">
        <v>4.7069999999999999</v>
      </c>
      <c r="J17" s="25">
        <v>4.9489999999999998</v>
      </c>
      <c r="K17" s="25">
        <v>5.49</v>
      </c>
      <c r="L17" s="25">
        <v>4.7069999999999999</v>
      </c>
      <c r="M17" s="25">
        <v>4.8630000000000004</v>
      </c>
      <c r="N17" s="25">
        <v>7.298</v>
      </c>
      <c r="O17" s="25">
        <v>5.4290000000000003</v>
      </c>
      <c r="P17" s="25">
        <v>5.71</v>
      </c>
      <c r="Q17" s="25">
        <v>5.9539999999999997</v>
      </c>
      <c r="R17" s="25">
        <v>3.5190000000000001</v>
      </c>
      <c r="S17" s="25">
        <v>3.431</v>
      </c>
      <c r="T17" s="25">
        <v>2.64</v>
      </c>
      <c r="U17" s="25">
        <v>2.7549999999999999</v>
      </c>
      <c r="V17" s="25">
        <v>5.8730000000000002</v>
      </c>
      <c r="W17" s="25">
        <v>0.80100000000000005</v>
      </c>
      <c r="X17" s="25">
        <v>0.61899999999999999</v>
      </c>
      <c r="Y17" s="25">
        <v>1.728</v>
      </c>
      <c r="Z17" s="25">
        <v>2.0830000000000002</v>
      </c>
      <c r="AA17" s="25">
        <v>9.8000000000000004E-2</v>
      </c>
      <c r="AB17" s="25">
        <v>-0.90900000000000003</v>
      </c>
      <c r="AC17" s="25">
        <v>0.97799999999999998</v>
      </c>
      <c r="AD17" s="25">
        <v>3.0310000000000001</v>
      </c>
      <c r="AE17" s="25">
        <v>1.8480000000000001</v>
      </c>
      <c r="AF17" s="25">
        <v>3.46</v>
      </c>
      <c r="AG17" s="25">
        <v>3.42</v>
      </c>
      <c r="AH17" s="25">
        <v>4.0270000000000001</v>
      </c>
      <c r="AI17" s="25">
        <v>1.37</v>
      </c>
      <c r="AJ17" s="25">
        <v>2.306</v>
      </c>
      <c r="AK17" s="25">
        <v>0.66700000000000004</v>
      </c>
      <c r="AL17" s="25">
        <v>0.53400000000000003</v>
      </c>
      <c r="AM17" s="26">
        <v>2.448</v>
      </c>
      <c r="AN17" s="25">
        <v>1.111</v>
      </c>
      <c r="AO17" s="25">
        <v>1.998</v>
      </c>
      <c r="AP17" s="25">
        <v>3.16</v>
      </c>
      <c r="AQ17" s="25">
        <v>3.2010000000000001</v>
      </c>
      <c r="AR17" s="25">
        <v>3.89</v>
      </c>
      <c r="AS17" s="25">
        <v>3.32</v>
      </c>
      <c r="AT17" s="25">
        <v>3.206</v>
      </c>
      <c r="AU17" s="25">
        <v>1.2150000000000001</v>
      </c>
      <c r="AV17" s="25">
        <v>2.1760000000000002</v>
      </c>
      <c r="AW17" s="25">
        <v>1.6040000000000001</v>
      </c>
      <c r="AX17" s="25">
        <v>3.206</v>
      </c>
      <c r="AY17" s="25">
        <v>3.2170000000000001</v>
      </c>
      <c r="AZ17" s="25">
        <v>0.41799999999999998</v>
      </c>
      <c r="BA17" s="25">
        <v>1.873</v>
      </c>
      <c r="BB17" s="25">
        <v>1.454</v>
      </c>
      <c r="BC17" s="25">
        <v>0.35199999999999998</v>
      </c>
      <c r="BD17" s="25">
        <v>-0.249</v>
      </c>
      <c r="BE17" s="25">
        <v>-0.98699999999999999</v>
      </c>
      <c r="BF17" s="25">
        <v>1.327</v>
      </c>
      <c r="BG17" s="25">
        <v>0.94899999999999995</v>
      </c>
      <c r="BH17" s="25">
        <v>1.4990000000000001</v>
      </c>
      <c r="BI17" s="25">
        <v>1.72</v>
      </c>
      <c r="BJ17" s="25">
        <v>0.91800000000000004</v>
      </c>
      <c r="BK17" s="26">
        <v>2.593</v>
      </c>
      <c r="BL17" s="41">
        <v>0.23200000000000001</v>
      </c>
      <c r="BM17" s="41">
        <v>3.4380000000000002</v>
      </c>
      <c r="BN17" s="41">
        <v>0.40300000000000002</v>
      </c>
      <c r="BO17" s="41">
        <v>0.80900000000000005</v>
      </c>
      <c r="BP17" s="41">
        <v>2.5569999999999999</v>
      </c>
    </row>
    <row r="18" spans="1:68" s="22" customFormat="1" x14ac:dyDescent="0.2">
      <c r="A18" s="24" t="s">
        <v>298</v>
      </c>
      <c r="B18" s="24" t="s">
        <v>299</v>
      </c>
      <c r="D18" s="26">
        <v>8.0350000000000001</v>
      </c>
      <c r="E18" s="26">
        <v>4.6890000000000001</v>
      </c>
      <c r="F18" s="26">
        <v>10.824999999999999</v>
      </c>
      <c r="G18" s="26">
        <v>6.2549999999999999</v>
      </c>
      <c r="H18" s="26">
        <v>5.391</v>
      </c>
      <c r="I18" s="26">
        <v>4.7679999999999998</v>
      </c>
      <c r="J18" s="26">
        <v>5.0289999999999999</v>
      </c>
      <c r="K18" s="26">
        <v>5.4749999999999996</v>
      </c>
      <c r="L18" s="26">
        <v>4.4340000000000002</v>
      </c>
      <c r="M18" s="26">
        <v>3.9420000000000002</v>
      </c>
      <c r="N18" s="26">
        <v>7.7119999999999997</v>
      </c>
      <c r="O18" s="26">
        <v>5.5759999999999996</v>
      </c>
      <c r="P18" s="26">
        <v>5.8920000000000003</v>
      </c>
      <c r="Q18" s="26">
        <v>5.915</v>
      </c>
      <c r="R18" s="26">
        <v>2.403</v>
      </c>
      <c r="S18" s="26">
        <v>4.1029999999999998</v>
      </c>
      <c r="T18" s="26">
        <v>2.2709999999999999</v>
      </c>
      <c r="U18" s="26">
        <v>2.3479999999999999</v>
      </c>
      <c r="V18" s="26">
        <v>6.1310000000000002</v>
      </c>
      <c r="W18" s="26">
        <v>-8.7999999999999995E-2</v>
      </c>
      <c r="X18" s="26">
        <v>-0.318</v>
      </c>
      <c r="Y18" s="26">
        <v>1.625</v>
      </c>
      <c r="Z18" s="26">
        <v>2.1459999999999999</v>
      </c>
      <c r="AA18" s="26">
        <v>-0.91400000000000003</v>
      </c>
      <c r="AB18" s="26">
        <v>-2.2509999999999999</v>
      </c>
      <c r="AC18" s="26">
        <v>0.30199999999999999</v>
      </c>
      <c r="AD18" s="26">
        <v>3.0990000000000002</v>
      </c>
      <c r="AE18" s="26">
        <v>1.3660000000000001</v>
      </c>
      <c r="AF18" s="26">
        <v>3.8690000000000002</v>
      </c>
      <c r="AG18" s="26">
        <v>3.7349999999999999</v>
      </c>
      <c r="AH18" s="26">
        <v>4.4059999999999997</v>
      </c>
      <c r="AI18" s="26">
        <v>0.877</v>
      </c>
      <c r="AJ18" s="26">
        <v>2.577</v>
      </c>
      <c r="AK18" s="26">
        <v>0.113</v>
      </c>
      <c r="AL18" s="26">
        <v>-1.9E-2</v>
      </c>
      <c r="AM18" s="26">
        <v>2.117</v>
      </c>
      <c r="AN18" s="26">
        <v>0.36599999999999999</v>
      </c>
      <c r="AO18" s="26">
        <v>2.23</v>
      </c>
      <c r="AP18" s="26">
        <v>3.1869999999999998</v>
      </c>
      <c r="AQ18" s="26">
        <v>3.0590000000000002</v>
      </c>
      <c r="AR18" s="26">
        <v>3.9049999999999998</v>
      </c>
      <c r="AS18" s="26">
        <v>3.43</v>
      </c>
      <c r="AT18" s="26">
        <v>3.4289999999999998</v>
      </c>
      <c r="AU18" s="26">
        <v>0.82</v>
      </c>
      <c r="AV18" s="26">
        <v>2.1829999999999998</v>
      </c>
      <c r="AW18" s="26">
        <v>1.4490000000000001</v>
      </c>
      <c r="AX18" s="26">
        <v>3.7320000000000002</v>
      </c>
      <c r="AY18" s="26">
        <v>3.9329999999999998</v>
      </c>
      <c r="AZ18" s="26">
        <v>-0.184</v>
      </c>
      <c r="BA18" s="26">
        <v>2.3650000000000002</v>
      </c>
      <c r="BB18" s="26">
        <v>1.276</v>
      </c>
      <c r="BC18" s="26">
        <v>0.23899999999999999</v>
      </c>
      <c r="BD18" s="26">
        <v>-1.32</v>
      </c>
      <c r="BE18" s="26">
        <v>-2.2949999999999999</v>
      </c>
      <c r="BF18" s="26">
        <v>2.0609999999999999</v>
      </c>
      <c r="BG18" s="26">
        <v>0.92300000000000004</v>
      </c>
      <c r="BH18" s="26">
        <v>1.857</v>
      </c>
      <c r="BI18" s="26">
        <v>1.8939999999999999</v>
      </c>
      <c r="BJ18" s="26">
        <v>0.58699999999999997</v>
      </c>
      <c r="BK18" s="26">
        <v>3.093</v>
      </c>
      <c r="BL18" s="26">
        <v>0.26300000000000001</v>
      </c>
      <c r="BM18" s="26">
        <v>3.5529999999999999</v>
      </c>
      <c r="BN18" s="26">
        <v>-0.13100000000000001</v>
      </c>
      <c r="BO18" s="26">
        <v>1.0309999999999999</v>
      </c>
    </row>
    <row r="19" spans="1:68" x14ac:dyDescent="0.2">
      <c r="B19" t="s">
        <v>288</v>
      </c>
    </row>
    <row r="20" spans="1:68" x14ac:dyDescent="0.2">
      <c r="A20" s="8" t="s">
        <v>300</v>
      </c>
      <c r="B20" s="8" t="s">
        <v>301</v>
      </c>
      <c r="D20" s="25">
        <v>6.9340000000000002</v>
      </c>
      <c r="E20" s="25">
        <v>3.5670000000000002</v>
      </c>
      <c r="F20" s="25">
        <v>8.8460000000000001</v>
      </c>
      <c r="G20" s="25">
        <v>4.4249999999999998</v>
      </c>
      <c r="H20" s="25">
        <v>4.2859999999999996</v>
      </c>
      <c r="I20" s="25">
        <v>3.7770000000000001</v>
      </c>
      <c r="J20" s="25">
        <v>4.1310000000000002</v>
      </c>
      <c r="K20" s="25">
        <v>4.6369999999999996</v>
      </c>
      <c r="L20" s="25">
        <v>3.66</v>
      </c>
      <c r="M20" s="25">
        <v>3.105</v>
      </c>
      <c r="N20" s="25">
        <v>6.7439999999999998</v>
      </c>
      <c r="O20" s="25">
        <v>4.5860000000000003</v>
      </c>
      <c r="P20" s="25">
        <v>4.9660000000000002</v>
      </c>
      <c r="Q20" s="25">
        <v>5.0599999999999996</v>
      </c>
      <c r="R20" s="25">
        <v>1.7310000000000001</v>
      </c>
      <c r="S20" s="25">
        <v>3.6280000000000001</v>
      </c>
      <c r="T20" s="25">
        <v>1.8620000000000001</v>
      </c>
      <c r="U20" s="25">
        <v>1.889</v>
      </c>
      <c r="V20" s="25">
        <v>5.6669999999999998</v>
      </c>
      <c r="W20" s="25">
        <v>-0.52100000000000002</v>
      </c>
      <c r="X20" s="25">
        <v>-0.82799999999999996</v>
      </c>
      <c r="Y20" s="25">
        <v>1.054</v>
      </c>
      <c r="Z20" s="25">
        <v>1.55</v>
      </c>
      <c r="AA20" s="25">
        <v>-1.44</v>
      </c>
      <c r="AB20" s="25">
        <v>-2.72</v>
      </c>
      <c r="AC20" s="25">
        <v>-0.19</v>
      </c>
      <c r="AD20" s="25">
        <v>2.5830000000000002</v>
      </c>
      <c r="AE20" s="25">
        <v>0.82799999999999996</v>
      </c>
      <c r="AF20" s="25">
        <v>3.2829999999999999</v>
      </c>
      <c r="AG20" s="25">
        <v>3.1309999999999998</v>
      </c>
      <c r="AH20" s="25">
        <v>3.851</v>
      </c>
      <c r="AI20" s="25">
        <v>0.38800000000000001</v>
      </c>
      <c r="AJ20" s="25">
        <v>2.0870000000000002</v>
      </c>
      <c r="AK20" s="25">
        <v>-0.30499999999999999</v>
      </c>
      <c r="AL20" s="25">
        <v>-0.38</v>
      </c>
      <c r="AM20" s="26">
        <v>1.7589999999999999</v>
      </c>
      <c r="AN20" s="25">
        <v>2.1999999999999999E-2</v>
      </c>
      <c r="AO20" s="25">
        <v>1.879</v>
      </c>
      <c r="AP20" s="25">
        <v>2.8170000000000002</v>
      </c>
      <c r="AQ20" s="25">
        <v>2.5390000000000001</v>
      </c>
      <c r="AR20" s="25">
        <v>3.2050000000000001</v>
      </c>
      <c r="AS20" s="25">
        <v>2.6890000000000001</v>
      </c>
      <c r="AT20" s="25">
        <v>2.6920000000000002</v>
      </c>
      <c r="AU20" s="25">
        <v>0.123</v>
      </c>
      <c r="AV20" s="25">
        <v>1.4490000000000001</v>
      </c>
      <c r="AW20" s="25">
        <v>0.70399999999999996</v>
      </c>
      <c r="AX20" s="25">
        <v>3.0289999999999999</v>
      </c>
      <c r="AY20" s="25">
        <v>3.3109999999999999</v>
      </c>
      <c r="AZ20" s="25">
        <v>-0.72199999999999998</v>
      </c>
      <c r="BA20" s="25">
        <v>1.857</v>
      </c>
      <c r="BB20" s="25">
        <v>0.79500000000000004</v>
      </c>
      <c r="BC20" s="25">
        <v>-0.23300000000000001</v>
      </c>
      <c r="BD20" s="25">
        <v>-1.7829999999999999</v>
      </c>
      <c r="BE20" s="25">
        <v>-2.7749999999999999</v>
      </c>
      <c r="BF20" s="25">
        <v>1.5409999999999999</v>
      </c>
      <c r="BG20" s="25">
        <v>0.47699999999999998</v>
      </c>
      <c r="BH20" s="25">
        <v>1.4750000000000001</v>
      </c>
      <c r="BI20" s="25">
        <v>1.4870000000000001</v>
      </c>
      <c r="BJ20" s="25">
        <v>0.13100000000000001</v>
      </c>
      <c r="BK20" s="26">
        <v>2.6930000000000001</v>
      </c>
      <c r="BL20" s="25">
        <v>-0.08</v>
      </c>
      <c r="BM20" s="25">
        <v>3.181</v>
      </c>
      <c r="BN20" s="25">
        <v>-0.434</v>
      </c>
      <c r="BO20" s="25">
        <v>0.72</v>
      </c>
    </row>
    <row r="21" spans="1:68" s="22" customFormat="1" x14ac:dyDescent="0.2">
      <c r="A21" s="24" t="s">
        <v>302</v>
      </c>
      <c r="B21" s="24" t="s">
        <v>303</v>
      </c>
      <c r="D21" s="26">
        <v>6.9550000000000001</v>
      </c>
      <c r="E21" s="26">
        <v>3.5419999999999998</v>
      </c>
      <c r="F21" s="26">
        <v>8.7129999999999992</v>
      </c>
      <c r="G21" s="26">
        <v>4.4180000000000001</v>
      </c>
      <c r="H21" s="26">
        <v>4.2930000000000001</v>
      </c>
      <c r="I21" s="26">
        <v>3.738</v>
      </c>
      <c r="J21" s="26">
        <v>3.99</v>
      </c>
      <c r="K21" s="26">
        <v>4.2949999999999999</v>
      </c>
      <c r="L21" s="26">
        <v>3.109</v>
      </c>
      <c r="M21" s="26">
        <v>2.286</v>
      </c>
      <c r="N21" s="26">
        <v>5.7549999999999999</v>
      </c>
      <c r="O21" s="26">
        <v>3.6539999999999999</v>
      </c>
      <c r="P21" s="26">
        <v>4.0209999999999999</v>
      </c>
      <c r="Q21" s="26">
        <v>4.0789999999999997</v>
      </c>
      <c r="R21" s="26">
        <v>0.755</v>
      </c>
      <c r="S21" s="26">
        <v>2.5150000000000001</v>
      </c>
      <c r="T21" s="26">
        <v>0.70899999999999996</v>
      </c>
      <c r="U21" s="26">
        <v>0.80600000000000005</v>
      </c>
      <c r="V21" s="26">
        <v>4.5640000000000001</v>
      </c>
      <c r="W21" s="26">
        <v>-1.5369999999999999</v>
      </c>
      <c r="X21" s="26">
        <v>-1.7090000000000001</v>
      </c>
      <c r="Y21" s="26">
        <v>0.25600000000000001</v>
      </c>
      <c r="Z21" s="26">
        <v>0.78100000000000003</v>
      </c>
      <c r="AA21" s="26">
        <v>-2.2450000000000001</v>
      </c>
      <c r="AB21" s="26">
        <v>-3.5339999999999998</v>
      </c>
      <c r="AC21" s="26">
        <v>-0.91600000000000004</v>
      </c>
      <c r="AD21" s="26">
        <v>1.9079999999999999</v>
      </c>
      <c r="AE21" s="26">
        <v>0.22600000000000001</v>
      </c>
      <c r="AF21" s="26">
        <v>2.7330000000000001</v>
      </c>
      <c r="AG21" s="26">
        <v>2.6419999999999999</v>
      </c>
      <c r="AH21" s="26">
        <v>3.2050000000000001</v>
      </c>
      <c r="AI21" s="26">
        <v>-0.34200000000000003</v>
      </c>
      <c r="AJ21" s="26">
        <v>1.4119999999999999</v>
      </c>
      <c r="AK21" s="26">
        <v>-0.996</v>
      </c>
      <c r="AL21" s="26">
        <v>-1.1359999999999999</v>
      </c>
      <c r="AM21" s="26">
        <v>0.96499999999999997</v>
      </c>
      <c r="AN21" s="26">
        <v>-0.72699999999999998</v>
      </c>
      <c r="AO21" s="26">
        <v>1.1479999999999999</v>
      </c>
      <c r="AP21" s="26">
        <v>2.12</v>
      </c>
      <c r="AQ21" s="26">
        <v>1.853</v>
      </c>
      <c r="AR21" s="26">
        <v>2.516</v>
      </c>
      <c r="AS21" s="26">
        <v>2.0230000000000001</v>
      </c>
      <c r="AT21" s="26">
        <v>2.0299999999999998</v>
      </c>
      <c r="AU21" s="26">
        <v>-0.498</v>
      </c>
      <c r="AV21" s="26">
        <v>0.89</v>
      </c>
      <c r="AW21" s="26">
        <v>0.222</v>
      </c>
      <c r="AX21" s="26">
        <v>2.5249999999999999</v>
      </c>
      <c r="AY21" s="26">
        <v>2.8170000000000002</v>
      </c>
      <c r="AZ21" s="26">
        <v>-1.1419999999999999</v>
      </c>
      <c r="BA21" s="26">
        <v>1.4330000000000001</v>
      </c>
      <c r="BB21" s="26">
        <v>0.38100000000000001</v>
      </c>
      <c r="BC21" s="26">
        <v>-0.60099999999999998</v>
      </c>
      <c r="BD21" s="26">
        <v>-2.1360000000000001</v>
      </c>
      <c r="BE21" s="26">
        <v>-3.13</v>
      </c>
      <c r="BF21" s="26">
        <v>1.2010000000000001</v>
      </c>
      <c r="BG21" s="26">
        <v>0.11899999999999999</v>
      </c>
      <c r="BH21" s="26">
        <v>1.048</v>
      </c>
      <c r="BI21" s="26">
        <v>1.006</v>
      </c>
      <c r="BJ21" s="26">
        <v>-0.30599999999999999</v>
      </c>
      <c r="BK21" s="26">
        <v>2.19</v>
      </c>
      <c r="BL21" s="26">
        <v>-0.623</v>
      </c>
      <c r="BM21" s="26">
        <v>2.6339999999999999</v>
      </c>
      <c r="BN21" s="26">
        <v>-1.018</v>
      </c>
      <c r="BO21" s="26">
        <v>0.156</v>
      </c>
    </row>
    <row r="22" spans="1:68" x14ac:dyDescent="0.2">
      <c r="A22" s="8" t="s">
        <v>304</v>
      </c>
      <c r="B22" s="8" t="s">
        <v>305</v>
      </c>
      <c r="D22" s="25">
        <v>6.9729999999999999</v>
      </c>
      <c r="E22" s="25">
        <v>3.5019999999999998</v>
      </c>
      <c r="F22" s="25">
        <v>8.7149999999999999</v>
      </c>
      <c r="G22" s="25">
        <v>4.34</v>
      </c>
      <c r="H22" s="25">
        <v>4.2270000000000003</v>
      </c>
      <c r="I22" s="25">
        <v>3.7120000000000002</v>
      </c>
      <c r="J22" s="25">
        <v>4.0439999999999996</v>
      </c>
      <c r="K22" s="25">
        <v>4.4859999999999998</v>
      </c>
      <c r="L22" s="25">
        <v>3.4580000000000002</v>
      </c>
      <c r="M22" s="25">
        <v>2.8330000000000002</v>
      </c>
      <c r="N22" s="25">
        <v>6.4249999999999998</v>
      </c>
      <c r="O22" s="25">
        <v>4.2889999999999997</v>
      </c>
      <c r="P22" s="25">
        <v>4.6660000000000004</v>
      </c>
      <c r="Q22" s="25">
        <v>4.75</v>
      </c>
      <c r="R22" s="25">
        <v>1.3939999999999999</v>
      </c>
      <c r="S22" s="25">
        <v>3.2280000000000002</v>
      </c>
      <c r="T22" s="25">
        <v>1.4490000000000001</v>
      </c>
      <c r="U22" s="25">
        <v>1.4810000000000001</v>
      </c>
      <c r="V22" s="25">
        <v>5.2439999999999998</v>
      </c>
      <c r="W22" s="25">
        <v>-0.91</v>
      </c>
      <c r="X22" s="25">
        <v>-1.1619999999999999</v>
      </c>
      <c r="Y22" s="25">
        <v>0.75900000000000001</v>
      </c>
      <c r="Z22" s="25">
        <v>1.2589999999999999</v>
      </c>
      <c r="AA22" s="25">
        <v>-1.7390000000000001</v>
      </c>
      <c r="AB22" s="25">
        <v>-3.0350000000000001</v>
      </c>
      <c r="AC22" s="25">
        <v>-0.49099999999999999</v>
      </c>
      <c r="AD22" s="25">
        <v>2.2909999999999999</v>
      </c>
      <c r="AE22" s="25">
        <v>0.56499999999999995</v>
      </c>
      <c r="AF22" s="25">
        <v>3.052</v>
      </c>
      <c r="AG22" s="25">
        <v>2.9470000000000001</v>
      </c>
      <c r="AH22" s="25">
        <v>3.6360000000000001</v>
      </c>
      <c r="AI22" s="25">
        <v>0.14199999999999999</v>
      </c>
      <c r="AJ22" s="25">
        <v>1.843</v>
      </c>
      <c r="AK22" s="25">
        <v>-0.54500000000000004</v>
      </c>
      <c r="AL22" s="25">
        <v>-0.65</v>
      </c>
      <c r="AM22" s="26">
        <v>1.464</v>
      </c>
      <c r="AN22" s="25">
        <v>-0.23499999999999999</v>
      </c>
      <c r="AO22" s="25">
        <v>1.651</v>
      </c>
      <c r="AP22" s="25">
        <v>2.629</v>
      </c>
      <c r="AQ22" s="25">
        <v>2.3690000000000002</v>
      </c>
      <c r="AR22" s="25">
        <v>3.0449999999999999</v>
      </c>
      <c r="AS22" s="25">
        <v>2.5539999999999998</v>
      </c>
      <c r="AT22" s="25">
        <v>2.5640000000000001</v>
      </c>
      <c r="AU22" s="25">
        <v>2.5000000000000001E-2</v>
      </c>
      <c r="AV22" s="25">
        <v>1.4219999999999999</v>
      </c>
      <c r="AW22" s="25">
        <v>0.753</v>
      </c>
      <c r="AX22" s="25">
        <v>2.9420000000000002</v>
      </c>
      <c r="AY22" s="25">
        <v>3.03</v>
      </c>
      <c r="AZ22" s="25">
        <v>-1.0069999999999999</v>
      </c>
      <c r="BA22" s="25">
        <v>1.579</v>
      </c>
      <c r="BB22" s="25">
        <v>0.52400000000000002</v>
      </c>
      <c r="BC22" s="25">
        <v>-0.46200000000000002</v>
      </c>
      <c r="BD22" s="25">
        <v>-1.996</v>
      </c>
      <c r="BE22" s="25">
        <v>-2.9660000000000002</v>
      </c>
      <c r="BF22" s="25">
        <v>1.395</v>
      </c>
      <c r="BG22" s="25">
        <v>0.33</v>
      </c>
      <c r="BH22" s="25">
        <v>1.3280000000000001</v>
      </c>
      <c r="BI22" s="25">
        <v>1.3220000000000001</v>
      </c>
      <c r="BJ22" s="25">
        <v>-5.0000000000000001E-3</v>
      </c>
      <c r="BK22" s="26">
        <v>2.4870000000000001</v>
      </c>
      <c r="BL22" s="25">
        <v>-0.34200000000000003</v>
      </c>
      <c r="BM22" s="25">
        <v>2.9249999999999998</v>
      </c>
      <c r="BN22" s="25">
        <v>-0.73799999999999999</v>
      </c>
      <c r="BO22" s="25">
        <v>0.45400000000000001</v>
      </c>
    </row>
    <row r="23" spans="1:68" s="22" customFormat="1" x14ac:dyDescent="0.2">
      <c r="A23" s="24" t="s">
        <v>306</v>
      </c>
      <c r="B23" s="24" t="s">
        <v>307</v>
      </c>
      <c r="D23" s="26">
        <v>6.548</v>
      </c>
      <c r="E23" s="26">
        <v>3.5939999999999999</v>
      </c>
      <c r="F23" s="26">
        <v>8.2789999999999999</v>
      </c>
      <c r="G23" s="26">
        <v>4.6230000000000002</v>
      </c>
      <c r="H23" s="26">
        <v>4.0949999999999998</v>
      </c>
      <c r="I23" s="26">
        <v>3.6520000000000001</v>
      </c>
      <c r="J23" s="26">
        <v>3.964</v>
      </c>
      <c r="K23" s="26">
        <v>4.5010000000000003</v>
      </c>
      <c r="L23" s="26">
        <v>3.7290000000000001</v>
      </c>
      <c r="M23" s="26">
        <v>3.7440000000000002</v>
      </c>
      <c r="N23" s="26">
        <v>6.016</v>
      </c>
      <c r="O23" s="26">
        <v>4.1440000000000001</v>
      </c>
      <c r="P23" s="26">
        <v>4.4859999999999998</v>
      </c>
      <c r="Q23" s="26">
        <v>4.7889999999999997</v>
      </c>
      <c r="R23" s="26">
        <v>2.4990000000000001</v>
      </c>
      <c r="S23" s="26">
        <v>2.5609999999999999</v>
      </c>
      <c r="T23" s="26">
        <v>1.8149999999999999</v>
      </c>
      <c r="U23" s="26">
        <v>1.885</v>
      </c>
      <c r="V23" s="26">
        <v>4.9880000000000004</v>
      </c>
      <c r="W23" s="26">
        <v>-2.8000000000000001E-2</v>
      </c>
      <c r="X23" s="26">
        <v>-0.23300000000000001</v>
      </c>
      <c r="Y23" s="26">
        <v>0.86099999999999999</v>
      </c>
      <c r="Z23" s="26">
        <v>1.1970000000000001</v>
      </c>
      <c r="AA23" s="26">
        <v>-0.73499999999999999</v>
      </c>
      <c r="AB23" s="26">
        <v>-1.704</v>
      </c>
      <c r="AC23" s="26">
        <v>0.18</v>
      </c>
      <c r="AD23" s="26">
        <v>2.2240000000000002</v>
      </c>
      <c r="AE23" s="26">
        <v>1.044</v>
      </c>
      <c r="AF23" s="26">
        <v>2.6469999999999998</v>
      </c>
      <c r="AG23" s="26">
        <v>2.6349999999999998</v>
      </c>
      <c r="AH23" s="26">
        <v>3.26</v>
      </c>
      <c r="AI23" s="26">
        <v>0.63100000000000001</v>
      </c>
      <c r="AJ23" s="26">
        <v>1.5740000000000001</v>
      </c>
      <c r="AK23" s="26">
        <v>5.0000000000000001E-3</v>
      </c>
      <c r="AL23" s="26">
        <v>-0.1</v>
      </c>
      <c r="AM23" s="26">
        <v>1.792</v>
      </c>
      <c r="AN23" s="26">
        <v>0.50600000000000001</v>
      </c>
      <c r="AO23" s="26">
        <v>1.42</v>
      </c>
      <c r="AP23" s="26">
        <v>2.6019999999999999</v>
      </c>
      <c r="AQ23" s="26">
        <v>2.5099999999999998</v>
      </c>
      <c r="AR23" s="26">
        <v>3.03</v>
      </c>
      <c r="AS23" s="26">
        <v>2.444</v>
      </c>
      <c r="AT23" s="26">
        <v>2.343</v>
      </c>
      <c r="AU23" s="26">
        <v>0.41699999999999998</v>
      </c>
      <c r="AV23" s="26">
        <v>1.415</v>
      </c>
      <c r="AW23" s="26">
        <v>0.90700000000000003</v>
      </c>
      <c r="AX23" s="26">
        <v>2.42</v>
      </c>
      <c r="AY23" s="26">
        <v>2.3210000000000002</v>
      </c>
      <c r="AZ23" s="26">
        <v>-0.41</v>
      </c>
      <c r="BA23" s="26">
        <v>1.091</v>
      </c>
      <c r="BB23" s="26">
        <v>0.7</v>
      </c>
      <c r="BC23" s="26">
        <v>-0.35</v>
      </c>
      <c r="BD23" s="26">
        <v>-0.93200000000000005</v>
      </c>
      <c r="BE23" s="26">
        <v>-1.667</v>
      </c>
      <c r="BF23" s="26">
        <v>0.66600000000000004</v>
      </c>
      <c r="BG23" s="26">
        <v>0.35599999999999998</v>
      </c>
      <c r="BH23" s="26">
        <v>0.97099999999999997</v>
      </c>
      <c r="BI23" s="26">
        <v>1.149</v>
      </c>
      <c r="BJ23" s="26">
        <v>0.32400000000000001</v>
      </c>
      <c r="BK23" s="26">
        <v>2</v>
      </c>
      <c r="BL23" s="26">
        <v>-0.3</v>
      </c>
      <c r="BM23" s="26">
        <v>2.9</v>
      </c>
      <c r="BN23" s="26">
        <v>-0.2</v>
      </c>
      <c r="BO23" s="26">
        <v>0.3</v>
      </c>
      <c r="BP23" s="22">
        <v>2.1</v>
      </c>
    </row>
    <row r="24" spans="1:68" x14ac:dyDescent="0.2">
      <c r="B24" t="s">
        <v>288</v>
      </c>
    </row>
    <row r="25" spans="1:68" x14ac:dyDescent="0.2">
      <c r="A25" s="8" t="s">
        <v>308</v>
      </c>
      <c r="B25" s="8" t="s">
        <v>309</v>
      </c>
      <c r="C25" s="25">
        <v>1.052</v>
      </c>
      <c r="D25" s="25">
        <v>1.03</v>
      </c>
      <c r="E25" s="25">
        <v>1.083</v>
      </c>
      <c r="F25" s="25">
        <v>1.8180000000000001</v>
      </c>
      <c r="G25" s="25">
        <v>1.7529999999999999</v>
      </c>
      <c r="H25" s="25">
        <v>1.06</v>
      </c>
      <c r="I25" s="25">
        <v>0.95499999999999996</v>
      </c>
      <c r="J25" s="25">
        <v>0.86299999999999999</v>
      </c>
      <c r="K25" s="25">
        <v>0.80100000000000005</v>
      </c>
      <c r="L25" s="25">
        <v>0.747</v>
      </c>
      <c r="M25" s="25">
        <v>0.81200000000000006</v>
      </c>
      <c r="N25" s="25">
        <v>0.90700000000000003</v>
      </c>
      <c r="O25" s="25">
        <v>0.94599999999999995</v>
      </c>
      <c r="P25" s="25">
        <v>0.88200000000000001</v>
      </c>
      <c r="Q25" s="25">
        <v>0.81399999999999995</v>
      </c>
      <c r="R25" s="25">
        <v>0.66100000000000003</v>
      </c>
      <c r="S25" s="25">
        <v>0.45800000000000002</v>
      </c>
      <c r="T25" s="25">
        <v>0.40200000000000002</v>
      </c>
      <c r="U25" s="25">
        <v>0.45</v>
      </c>
      <c r="V25" s="25">
        <v>0.439</v>
      </c>
      <c r="W25" s="25">
        <v>0.436</v>
      </c>
      <c r="X25" s="25">
        <v>0.51400000000000001</v>
      </c>
      <c r="Y25" s="25">
        <v>0.56499999999999995</v>
      </c>
      <c r="Z25" s="25">
        <v>0.58699999999999997</v>
      </c>
      <c r="AA25" s="25">
        <v>0.53300000000000003</v>
      </c>
      <c r="AB25" s="25">
        <v>0.48199999999999998</v>
      </c>
      <c r="AC25" s="25">
        <v>0.49299999999999999</v>
      </c>
      <c r="AD25" s="25">
        <v>0.503</v>
      </c>
      <c r="AE25" s="25">
        <v>0.53400000000000003</v>
      </c>
      <c r="AF25" s="25">
        <v>0.56799999999999995</v>
      </c>
      <c r="AG25" s="25">
        <v>0.58599999999999997</v>
      </c>
      <c r="AH25" s="25">
        <v>0.53400000000000003</v>
      </c>
      <c r="AI25" s="25">
        <v>0.48699999999999999</v>
      </c>
      <c r="AJ25" s="25">
        <v>0.48</v>
      </c>
      <c r="AK25" s="25">
        <v>0.41899999999999998</v>
      </c>
      <c r="AL25" s="25">
        <v>0.36199999999999999</v>
      </c>
      <c r="AM25" s="26">
        <v>0.35099999999999998</v>
      </c>
      <c r="AN25" s="25">
        <v>0.34399999999999997</v>
      </c>
      <c r="AO25" s="25">
        <v>0.34399999999999997</v>
      </c>
      <c r="AP25" s="25">
        <v>0.36</v>
      </c>
      <c r="AQ25" s="25">
        <v>0.50700000000000001</v>
      </c>
      <c r="AR25" s="25">
        <v>0.67900000000000005</v>
      </c>
      <c r="AS25" s="25">
        <v>0.72199999999999998</v>
      </c>
      <c r="AT25" s="25">
        <v>0.71799999999999997</v>
      </c>
      <c r="AU25" s="25">
        <v>0.69599999999999995</v>
      </c>
      <c r="AV25" s="25">
        <v>0.72299999999999998</v>
      </c>
      <c r="AW25" s="25">
        <v>0.74</v>
      </c>
      <c r="AX25" s="25">
        <v>0.68200000000000005</v>
      </c>
      <c r="AY25" s="25">
        <v>0.60199999999999998</v>
      </c>
      <c r="AZ25" s="25">
        <v>0.54200000000000004</v>
      </c>
      <c r="BA25" s="25">
        <v>0.498</v>
      </c>
      <c r="BB25" s="25">
        <v>0.47699999999999998</v>
      </c>
      <c r="BC25" s="25">
        <v>0.47299999999999998</v>
      </c>
      <c r="BD25" s="25">
        <v>0.47199999999999998</v>
      </c>
      <c r="BE25" s="25">
        <v>0.49399999999999999</v>
      </c>
      <c r="BF25" s="25">
        <v>0.51200000000000001</v>
      </c>
      <c r="BG25" s="25">
        <v>0.44400000000000001</v>
      </c>
      <c r="BH25" s="25">
        <v>0.376</v>
      </c>
      <c r="BI25" s="25">
        <v>0.40100000000000002</v>
      </c>
      <c r="BJ25" s="25">
        <v>0.45500000000000002</v>
      </c>
      <c r="BK25" s="26">
        <v>0.39</v>
      </c>
      <c r="BL25" s="25">
        <v>0.34300000000000003</v>
      </c>
      <c r="BM25" s="25">
        <v>0.36099999999999999</v>
      </c>
      <c r="BN25" s="25">
        <v>0.30399999999999999</v>
      </c>
      <c r="BO25" s="25">
        <v>0.308</v>
      </c>
    </row>
    <row r="26" spans="1:68" x14ac:dyDescent="0.2">
      <c r="A26" s="8" t="s">
        <v>310</v>
      </c>
      <c r="B26" s="8" t="s">
        <v>311</v>
      </c>
      <c r="C26" s="25">
        <v>0.997</v>
      </c>
      <c r="D26" s="25">
        <v>1.0089999999999999</v>
      </c>
      <c r="E26" s="25">
        <v>1.1080000000000001</v>
      </c>
      <c r="F26" s="25">
        <v>1.9419999999999999</v>
      </c>
      <c r="G26" s="25">
        <v>1.76</v>
      </c>
      <c r="H26" s="25">
        <v>1.0529999999999999</v>
      </c>
      <c r="I26" s="25">
        <v>0.99199999999999999</v>
      </c>
      <c r="J26" s="25">
        <v>0.999</v>
      </c>
      <c r="K26" s="25">
        <v>1.131</v>
      </c>
      <c r="L26" s="25">
        <v>1.2849999999999999</v>
      </c>
      <c r="M26" s="25">
        <v>1.619</v>
      </c>
      <c r="N26" s="25">
        <v>1.851</v>
      </c>
      <c r="O26" s="25">
        <v>1.8540000000000001</v>
      </c>
      <c r="P26" s="25">
        <v>1.7989999999999999</v>
      </c>
      <c r="Q26" s="25">
        <v>1.764</v>
      </c>
      <c r="R26" s="25">
        <v>1.6359999999999999</v>
      </c>
      <c r="S26" s="25">
        <v>1.5489999999999999</v>
      </c>
      <c r="T26" s="25">
        <v>1.5509999999999999</v>
      </c>
      <c r="U26" s="25">
        <v>1.53</v>
      </c>
      <c r="V26" s="25">
        <v>1.4990000000000001</v>
      </c>
      <c r="W26" s="25">
        <v>1.4710000000000001</v>
      </c>
      <c r="X26" s="25">
        <v>1.415</v>
      </c>
      <c r="Y26" s="25">
        <v>1.365</v>
      </c>
      <c r="Z26" s="25">
        <v>1.355</v>
      </c>
      <c r="AA26" s="25">
        <v>1.361</v>
      </c>
      <c r="AB26" s="25">
        <v>1.33</v>
      </c>
      <c r="AC26" s="25">
        <v>1.2290000000000001</v>
      </c>
      <c r="AD26" s="25">
        <v>1.169</v>
      </c>
      <c r="AE26" s="25">
        <v>1.1379999999999999</v>
      </c>
      <c r="AF26" s="25">
        <v>1.105</v>
      </c>
      <c r="AG26" s="25">
        <v>1.0649999999999999</v>
      </c>
      <c r="AH26" s="25">
        <v>1.163</v>
      </c>
      <c r="AI26" s="25">
        <v>1.224</v>
      </c>
      <c r="AJ26" s="25">
        <v>1.149</v>
      </c>
      <c r="AK26" s="25">
        <v>1.1200000000000001</v>
      </c>
      <c r="AL26" s="25">
        <v>1.1299999999999999</v>
      </c>
      <c r="AM26" s="26">
        <v>1.141</v>
      </c>
      <c r="AN26" s="25">
        <v>1.101</v>
      </c>
      <c r="AO26" s="25">
        <v>1.07</v>
      </c>
      <c r="AP26" s="25">
        <v>1.0449999999999999</v>
      </c>
      <c r="AQ26" s="25">
        <v>1.1839999999999999</v>
      </c>
      <c r="AR26" s="25">
        <v>1.355</v>
      </c>
      <c r="AS26" s="25">
        <v>1.379</v>
      </c>
      <c r="AT26" s="25">
        <v>1.3720000000000001</v>
      </c>
      <c r="AU26" s="25">
        <v>1.3240000000000001</v>
      </c>
      <c r="AV26" s="25">
        <v>1.282</v>
      </c>
      <c r="AW26" s="25">
        <v>1.224</v>
      </c>
      <c r="AX26" s="25">
        <v>1.177</v>
      </c>
      <c r="AY26" s="25">
        <v>1.085</v>
      </c>
      <c r="AZ26" s="25">
        <v>0.96899999999999997</v>
      </c>
      <c r="BA26" s="25">
        <v>0.91900000000000004</v>
      </c>
      <c r="BB26" s="25">
        <v>0.89200000000000002</v>
      </c>
      <c r="BC26" s="25">
        <v>0.84499999999999997</v>
      </c>
      <c r="BD26" s="25">
        <v>0.83399999999999996</v>
      </c>
      <c r="BE26" s="25">
        <v>0.86199999999999999</v>
      </c>
      <c r="BF26" s="25">
        <v>0.85</v>
      </c>
      <c r="BG26" s="25">
        <v>0.80300000000000005</v>
      </c>
      <c r="BH26" s="25">
        <v>0.8</v>
      </c>
      <c r="BI26" s="25">
        <v>0.879</v>
      </c>
      <c r="BJ26" s="25">
        <v>0.89600000000000002</v>
      </c>
      <c r="BK26" s="26">
        <v>0.88400000000000001</v>
      </c>
      <c r="BL26" s="25">
        <v>0.89200000000000002</v>
      </c>
      <c r="BM26" s="25">
        <v>0.89600000000000002</v>
      </c>
      <c r="BN26" s="25">
        <v>0.89600000000000002</v>
      </c>
      <c r="BO26" s="25">
        <v>0.873</v>
      </c>
    </row>
    <row r="27" spans="1:68" x14ac:dyDescent="0.2">
      <c r="A27" s="8" t="s">
        <v>312</v>
      </c>
      <c r="B27" s="8" t="s">
        <v>313</v>
      </c>
      <c r="C27" s="25">
        <v>0.996</v>
      </c>
      <c r="D27" s="25">
        <v>0.99299999999999999</v>
      </c>
      <c r="E27" s="25">
        <v>1.147</v>
      </c>
      <c r="F27" s="25">
        <v>1.94</v>
      </c>
      <c r="G27" s="25">
        <v>1.835</v>
      </c>
      <c r="H27" s="25">
        <v>1.1160000000000001</v>
      </c>
      <c r="I27" s="25">
        <v>1.018</v>
      </c>
      <c r="J27" s="25">
        <v>0.94699999999999995</v>
      </c>
      <c r="K27" s="25">
        <v>0.94599999999999995</v>
      </c>
      <c r="L27" s="25">
        <v>0.94299999999999995</v>
      </c>
      <c r="M27" s="25">
        <v>1.079</v>
      </c>
      <c r="N27" s="25">
        <v>1.2090000000000001</v>
      </c>
      <c r="O27" s="25">
        <v>1.234</v>
      </c>
      <c r="P27" s="25">
        <v>1.1719999999999999</v>
      </c>
      <c r="Q27" s="25">
        <v>1.1120000000000001</v>
      </c>
      <c r="R27" s="25">
        <v>0.995</v>
      </c>
      <c r="S27" s="25">
        <v>0.84799999999999998</v>
      </c>
      <c r="T27" s="25">
        <v>0.81</v>
      </c>
      <c r="U27" s="25">
        <v>0.85399999999999998</v>
      </c>
      <c r="V27" s="25">
        <v>0.84299999999999997</v>
      </c>
      <c r="W27" s="25">
        <v>0.83</v>
      </c>
      <c r="X27" s="25">
        <v>0.85399999999999998</v>
      </c>
      <c r="Y27" s="25">
        <v>0.86</v>
      </c>
      <c r="Z27" s="25">
        <v>0.876</v>
      </c>
      <c r="AA27" s="25">
        <v>0.83899999999999997</v>
      </c>
      <c r="AB27" s="25">
        <v>0.80900000000000005</v>
      </c>
      <c r="AC27" s="25">
        <v>0.79700000000000004</v>
      </c>
      <c r="AD27" s="25">
        <v>0.78900000000000003</v>
      </c>
      <c r="AE27" s="25">
        <v>0.79600000000000004</v>
      </c>
      <c r="AF27" s="25">
        <v>0.79200000000000004</v>
      </c>
      <c r="AG27" s="25">
        <v>0.76500000000000001</v>
      </c>
      <c r="AH27" s="25">
        <v>0.74299999999999999</v>
      </c>
      <c r="AI27" s="25">
        <v>0.73399999999999999</v>
      </c>
      <c r="AJ27" s="25">
        <v>0.72099999999999997</v>
      </c>
      <c r="AK27" s="25">
        <v>0.66200000000000003</v>
      </c>
      <c r="AL27" s="25">
        <v>0.63500000000000001</v>
      </c>
      <c r="AM27" s="26">
        <v>0.64400000000000002</v>
      </c>
      <c r="AN27" s="25">
        <v>0.60199999999999998</v>
      </c>
      <c r="AO27" s="25">
        <v>0.56999999999999995</v>
      </c>
      <c r="AP27" s="25">
        <v>0.54400000000000004</v>
      </c>
      <c r="AQ27" s="25">
        <v>0.67400000000000004</v>
      </c>
      <c r="AR27" s="25">
        <v>0.83499999999999996</v>
      </c>
      <c r="AS27" s="25">
        <v>0.85499999999999998</v>
      </c>
      <c r="AT27" s="25">
        <v>0.84399999999999997</v>
      </c>
      <c r="AU27" s="25">
        <v>0.79500000000000004</v>
      </c>
      <c r="AV27" s="25">
        <v>0.751</v>
      </c>
      <c r="AW27" s="25">
        <v>0.69099999999999995</v>
      </c>
      <c r="AX27" s="25">
        <v>0.76700000000000002</v>
      </c>
      <c r="AY27" s="25">
        <v>0.876</v>
      </c>
      <c r="AZ27" s="25">
        <v>0.83099999999999996</v>
      </c>
      <c r="BA27" s="25">
        <v>0.77400000000000002</v>
      </c>
      <c r="BB27" s="25">
        <v>0.748</v>
      </c>
      <c r="BC27" s="25">
        <v>0.70399999999999996</v>
      </c>
      <c r="BD27" s="25">
        <v>0.68899999999999995</v>
      </c>
      <c r="BE27" s="25">
        <v>0.69199999999999995</v>
      </c>
      <c r="BF27" s="25">
        <v>0.65700000000000003</v>
      </c>
      <c r="BG27" s="25">
        <v>0.59099999999999997</v>
      </c>
      <c r="BH27" s="25">
        <v>0.52300000000000002</v>
      </c>
      <c r="BI27" s="25">
        <v>0.56499999999999995</v>
      </c>
      <c r="BJ27" s="25">
        <v>0.59199999999999997</v>
      </c>
      <c r="BK27" s="26">
        <v>0.59099999999999997</v>
      </c>
      <c r="BL27" s="25">
        <v>0.60699999999999998</v>
      </c>
      <c r="BM27" s="25">
        <v>0.61</v>
      </c>
      <c r="BN27" s="25">
        <v>0.61099999999999999</v>
      </c>
      <c r="BO27" s="25">
        <v>0.57399999999999995</v>
      </c>
    </row>
    <row r="29" spans="1:68" x14ac:dyDescent="0.2">
      <c r="A29" s="27" t="s">
        <v>314</v>
      </c>
    </row>
    <row r="30" spans="1:68" x14ac:dyDescent="0.2">
      <c r="A30" s="28" t="s">
        <v>315</v>
      </c>
    </row>
    <row r="31" spans="1:68" x14ac:dyDescent="0.2">
      <c r="A31" s="28" t="s">
        <v>316</v>
      </c>
    </row>
    <row r="32" spans="1:68" x14ac:dyDescent="0.2">
      <c r="A32" s="28" t="s">
        <v>317</v>
      </c>
    </row>
    <row r="33" spans="1:1" x14ac:dyDescent="0.2">
      <c r="A33" s="28" t="s">
        <v>318</v>
      </c>
    </row>
    <row r="34" spans="1:1" x14ac:dyDescent="0.2">
      <c r="A34" s="28" t="s">
        <v>319</v>
      </c>
    </row>
    <row r="35" spans="1:1" x14ac:dyDescent="0.2">
      <c r="A35" s="28" t="s">
        <v>320</v>
      </c>
    </row>
  </sheetData>
  <hyperlinks>
    <hyperlink ref="A29"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O61"/>
  <sheetViews>
    <sheetView topLeftCell="A2" workbookViewId="0">
      <selection activeCell="B50" sqref="B50"/>
    </sheetView>
  </sheetViews>
  <sheetFormatPr baseColWidth="10" defaultColWidth="9.140625" defaultRowHeight="12.75" x14ac:dyDescent="0.2"/>
  <cols>
    <col min="1" max="1" width="24.7109375" bestFit="1" customWidth="1"/>
    <col min="2" max="2" width="58.85546875" bestFit="1" customWidth="1"/>
    <col min="3" max="67" width="13" customWidth="1"/>
  </cols>
  <sheetData>
    <row r="1" spans="1:67" x14ac:dyDescent="0.2">
      <c r="A1" s="21" t="s">
        <v>321</v>
      </c>
    </row>
    <row r="2" spans="1:67" x14ac:dyDescent="0.2">
      <c r="A2" s="21" t="s">
        <v>288</v>
      </c>
    </row>
    <row r="3" spans="1:67" x14ac:dyDescent="0.2">
      <c r="A3" s="23" t="s">
        <v>289</v>
      </c>
    </row>
    <row r="5" spans="1:67" ht="12.75" customHeight="1" x14ac:dyDescent="0.2">
      <c r="C5" s="8" t="s">
        <v>191</v>
      </c>
      <c r="D5" s="8" t="s">
        <v>192</v>
      </c>
      <c r="E5" s="8" t="s">
        <v>193</v>
      </c>
      <c r="F5" s="8" t="s">
        <v>194</v>
      </c>
      <c r="G5" s="8" t="s">
        <v>195</v>
      </c>
      <c r="H5" s="8" t="s">
        <v>196</v>
      </c>
      <c r="I5" s="8" t="s">
        <v>197</v>
      </c>
      <c r="J5" s="8" t="s">
        <v>198</v>
      </c>
      <c r="K5" s="8" t="s">
        <v>199</v>
      </c>
      <c r="L5" s="8" t="s">
        <v>200</v>
      </c>
      <c r="M5" s="8" t="s">
        <v>201</v>
      </c>
      <c r="N5" s="8" t="s">
        <v>202</v>
      </c>
      <c r="O5" s="8" t="s">
        <v>203</v>
      </c>
      <c r="P5" s="8" t="s">
        <v>204</v>
      </c>
      <c r="Q5" s="8" t="s">
        <v>205</v>
      </c>
      <c r="R5" s="8" t="s">
        <v>206</v>
      </c>
      <c r="S5" s="8" t="s">
        <v>207</v>
      </c>
      <c r="T5" s="8" t="s">
        <v>208</v>
      </c>
      <c r="U5" s="8" t="s">
        <v>209</v>
      </c>
      <c r="V5" s="8" t="s">
        <v>210</v>
      </c>
      <c r="W5" s="8" t="s">
        <v>211</v>
      </c>
      <c r="X5" s="8" t="s">
        <v>212</v>
      </c>
      <c r="Y5" s="8" t="s">
        <v>213</v>
      </c>
      <c r="Z5" s="8" t="s">
        <v>214</v>
      </c>
      <c r="AA5" s="8" t="s">
        <v>215</v>
      </c>
      <c r="AB5" s="8" t="s">
        <v>216</v>
      </c>
      <c r="AC5" s="8" t="s">
        <v>217</v>
      </c>
      <c r="AD5" s="8" t="s">
        <v>218</v>
      </c>
      <c r="AE5" s="8" t="s">
        <v>219</v>
      </c>
      <c r="AF5" s="8" t="s">
        <v>220</v>
      </c>
      <c r="AG5" s="8" t="s">
        <v>221</v>
      </c>
      <c r="AH5" s="8" t="s">
        <v>222</v>
      </c>
      <c r="AI5" s="8" t="s">
        <v>223</v>
      </c>
      <c r="AJ5" s="8" t="s">
        <v>224</v>
      </c>
      <c r="AK5" s="8" t="s">
        <v>225</v>
      </c>
      <c r="AL5" s="8" t="s">
        <v>226</v>
      </c>
      <c r="AM5" s="8" t="s">
        <v>227</v>
      </c>
      <c r="AN5" s="8" t="s">
        <v>228</v>
      </c>
      <c r="AO5" s="8" t="s">
        <v>229</v>
      </c>
      <c r="AP5" s="8" t="s">
        <v>230</v>
      </c>
      <c r="AQ5" s="8" t="s">
        <v>231</v>
      </c>
      <c r="AR5" s="8" t="s">
        <v>232</v>
      </c>
      <c r="AS5" s="8" t="s">
        <v>233</v>
      </c>
      <c r="AT5" s="8" t="s">
        <v>234</v>
      </c>
      <c r="AU5" s="8" t="s">
        <v>235</v>
      </c>
      <c r="AV5" s="8" t="s">
        <v>236</v>
      </c>
      <c r="AW5" s="8" t="s">
        <v>237</v>
      </c>
      <c r="AX5" s="8" t="s">
        <v>238</v>
      </c>
      <c r="AY5" s="8" t="s">
        <v>239</v>
      </c>
      <c r="AZ5" s="8" t="s">
        <v>240</v>
      </c>
      <c r="BA5" s="8" t="s">
        <v>241</v>
      </c>
      <c r="BB5" s="8" t="s">
        <v>242</v>
      </c>
      <c r="BC5" s="8" t="s">
        <v>243</v>
      </c>
      <c r="BD5" s="8" t="s">
        <v>244</v>
      </c>
      <c r="BE5" s="8" t="s">
        <v>245</v>
      </c>
      <c r="BF5" s="8" t="s">
        <v>246</v>
      </c>
      <c r="BG5" s="8" t="s">
        <v>247</v>
      </c>
      <c r="BH5" s="8" t="s">
        <v>248</v>
      </c>
      <c r="BI5" s="8" t="s">
        <v>249</v>
      </c>
      <c r="BJ5" s="8" t="s">
        <v>250</v>
      </c>
      <c r="BK5" s="8" t="s">
        <v>251</v>
      </c>
      <c r="BL5" s="8" t="s">
        <v>252</v>
      </c>
      <c r="BM5" s="8" t="s">
        <v>253</v>
      </c>
      <c r="BN5" s="8" t="s">
        <v>254</v>
      </c>
      <c r="BO5" s="8" t="s">
        <v>290</v>
      </c>
    </row>
    <row r="6" spans="1:67" x14ac:dyDescent="0.2">
      <c r="B6" t="s">
        <v>288</v>
      </c>
    </row>
    <row r="7" spans="1:67" x14ac:dyDescent="0.2">
      <c r="A7" s="8" t="s">
        <v>322</v>
      </c>
      <c r="B7" s="8" t="s">
        <v>323</v>
      </c>
      <c r="C7" s="25">
        <v>9.3209999999999997</v>
      </c>
      <c r="D7" s="25">
        <v>10.51</v>
      </c>
      <c r="E7" s="25">
        <v>10.920999999999999</v>
      </c>
      <c r="F7" s="25">
        <v>12.606</v>
      </c>
      <c r="G7" s="25">
        <v>13.504</v>
      </c>
      <c r="H7" s="25">
        <v>14.356999999999999</v>
      </c>
      <c r="I7" s="25">
        <v>15.474</v>
      </c>
      <c r="J7" s="25">
        <v>16.914000000000001</v>
      </c>
      <c r="K7" s="25">
        <v>18.553000000000001</v>
      </c>
      <c r="L7" s="25">
        <v>19.818000000000001</v>
      </c>
      <c r="M7" s="25">
        <v>21.713000000000001</v>
      </c>
      <c r="N7" s="25">
        <v>23.901</v>
      </c>
      <c r="O7" s="25">
        <v>25.337</v>
      </c>
      <c r="P7" s="25">
        <v>28.428999999999998</v>
      </c>
      <c r="Q7" s="25">
        <v>31.378</v>
      </c>
      <c r="R7" s="25">
        <v>35.192999999999998</v>
      </c>
      <c r="S7" s="25">
        <v>37.304000000000002</v>
      </c>
      <c r="T7" s="25">
        <v>40.887999999999998</v>
      </c>
      <c r="U7" s="25">
        <v>45.850999999999999</v>
      </c>
      <c r="V7" s="25">
        <v>53.189</v>
      </c>
      <c r="W7" s="25">
        <v>59.966999999999999</v>
      </c>
      <c r="X7" s="25">
        <v>67.311999999999998</v>
      </c>
      <c r="Y7" s="25">
        <v>73.88</v>
      </c>
      <c r="Z7" s="25">
        <v>83.539000000000001</v>
      </c>
      <c r="AA7" s="25">
        <v>93.245999999999995</v>
      </c>
      <c r="AB7" s="25">
        <v>99.141999999999996</v>
      </c>
      <c r="AC7" s="25">
        <v>105.712</v>
      </c>
      <c r="AD7" s="25">
        <v>111.129</v>
      </c>
      <c r="AE7" s="25">
        <v>117.77</v>
      </c>
      <c r="AF7" s="25">
        <v>125.682</v>
      </c>
      <c r="AG7" s="25">
        <v>137.542</v>
      </c>
      <c r="AH7" s="25">
        <v>146.08600000000001</v>
      </c>
      <c r="AI7" s="25">
        <v>150.66999999999999</v>
      </c>
      <c r="AJ7" s="25">
        <v>160.27199999999999</v>
      </c>
      <c r="AK7" s="25">
        <v>161.381</v>
      </c>
      <c r="AL7" s="25">
        <v>168.422</v>
      </c>
      <c r="AM7" s="25">
        <v>172.346</v>
      </c>
      <c r="AN7" s="25">
        <v>179.33199999999999</v>
      </c>
      <c r="AO7" s="25">
        <v>184.33500000000001</v>
      </c>
      <c r="AP7" s="25">
        <v>190.94499999999999</v>
      </c>
      <c r="AQ7" s="25">
        <v>197.102</v>
      </c>
      <c r="AR7" s="25">
        <v>209.631</v>
      </c>
      <c r="AS7" s="25">
        <v>223.404</v>
      </c>
      <c r="AT7" s="25">
        <v>229.69300000000001</v>
      </c>
      <c r="AU7" s="25">
        <v>236.55799999999999</v>
      </c>
      <c r="AV7" s="25">
        <v>247.32900000000001</v>
      </c>
      <c r="AW7" s="25">
        <v>255.137</v>
      </c>
      <c r="AX7" s="25">
        <v>270.642</v>
      </c>
      <c r="AY7" s="25">
        <v>287.14299999999997</v>
      </c>
      <c r="AZ7" s="25">
        <v>299.18200000000002</v>
      </c>
      <c r="BA7" s="25">
        <v>283.37099999999998</v>
      </c>
      <c r="BB7" s="25">
        <v>284.81299999999999</v>
      </c>
      <c r="BC7" s="25">
        <v>291.78100000000001</v>
      </c>
      <c r="BD7" s="25">
        <v>295.78800000000001</v>
      </c>
      <c r="BE7" s="25">
        <v>295.517</v>
      </c>
      <c r="BF7" s="25">
        <v>299.822</v>
      </c>
      <c r="BG7" s="25">
        <v>303.02800000000002</v>
      </c>
      <c r="BH7" s="25">
        <v>306.20800000000003</v>
      </c>
      <c r="BI7" s="25">
        <v>311.64499999999998</v>
      </c>
      <c r="BJ7" s="25">
        <v>317.30500000000001</v>
      </c>
      <c r="BK7" s="25">
        <v>326.07600000000002</v>
      </c>
      <c r="BL7" s="25">
        <v>328.36</v>
      </c>
      <c r="BM7" s="25">
        <v>339.70400000000001</v>
      </c>
      <c r="BN7" s="25">
        <v>355.892</v>
      </c>
      <c r="BO7" s="25">
        <v>399.34300000000002</v>
      </c>
    </row>
    <row r="8" spans="1:67" x14ac:dyDescent="0.2">
      <c r="B8" t="s">
        <v>324</v>
      </c>
    </row>
    <row r="9" spans="1:67" x14ac:dyDescent="0.2">
      <c r="A9" s="8" t="s">
        <v>325</v>
      </c>
      <c r="B9" s="8" t="s">
        <v>326</v>
      </c>
      <c r="C9" s="25">
        <v>1.1859999999999999</v>
      </c>
      <c r="D9" s="25">
        <v>1.417</v>
      </c>
      <c r="E9" s="25">
        <v>1.669</v>
      </c>
      <c r="F9" s="25">
        <v>2.0059999999999998</v>
      </c>
      <c r="G9" s="25">
        <v>2.3849999999999998</v>
      </c>
      <c r="H9" s="25">
        <v>2.698</v>
      </c>
      <c r="I9" s="25">
        <v>3.149</v>
      </c>
      <c r="J9" s="25">
        <v>3.6459999999999999</v>
      </c>
      <c r="K9" s="25">
        <v>4.2750000000000004</v>
      </c>
      <c r="L9" s="25">
        <v>4.9630000000000001</v>
      </c>
      <c r="M9" s="25">
        <v>5.8929999999999998</v>
      </c>
      <c r="N9" s="25">
        <v>6.6980000000000004</v>
      </c>
      <c r="O9" s="25">
        <v>7.0869999999999997</v>
      </c>
      <c r="P9" s="25">
        <v>7.82</v>
      </c>
      <c r="Q9" s="25">
        <v>8.9849999999999994</v>
      </c>
      <c r="R9" s="25">
        <v>10.901</v>
      </c>
      <c r="S9" s="25">
        <v>11.336</v>
      </c>
      <c r="T9" s="25">
        <v>12.753</v>
      </c>
      <c r="U9" s="25">
        <v>14.981999999999999</v>
      </c>
      <c r="V9" s="25">
        <v>17.545000000000002</v>
      </c>
      <c r="W9" s="25">
        <v>20.553999999999998</v>
      </c>
      <c r="X9" s="25">
        <v>22.997</v>
      </c>
      <c r="Y9" s="25">
        <v>27.414999999999999</v>
      </c>
      <c r="Z9" s="25">
        <v>30.972000000000001</v>
      </c>
      <c r="AA9" s="25">
        <v>35.283999999999999</v>
      </c>
      <c r="AB9" s="25">
        <v>39.805999999999997</v>
      </c>
      <c r="AC9" s="25">
        <v>42.981000000000002</v>
      </c>
      <c r="AD9" s="25">
        <v>45.015000000000001</v>
      </c>
      <c r="AE9" s="25">
        <v>50.984000000000002</v>
      </c>
      <c r="AF9" s="25">
        <v>56.436999999999998</v>
      </c>
      <c r="AG9" s="25">
        <v>60.603999999999999</v>
      </c>
      <c r="AH9" s="25">
        <v>65.263000000000005</v>
      </c>
      <c r="AI9" s="25">
        <v>69.832999999999998</v>
      </c>
      <c r="AJ9" s="25">
        <v>77.540000000000006</v>
      </c>
      <c r="AK9" s="25">
        <v>82.022999999999996</v>
      </c>
      <c r="AL9" s="25">
        <v>87.555000000000007</v>
      </c>
      <c r="AM9" s="25">
        <v>90.453000000000003</v>
      </c>
      <c r="AN9" s="25">
        <v>94.430999999999997</v>
      </c>
      <c r="AO9" s="25">
        <v>100.06</v>
      </c>
      <c r="AP9" s="25">
        <v>102.86499999999999</v>
      </c>
      <c r="AQ9" s="25">
        <v>103.989</v>
      </c>
      <c r="AR9" s="25">
        <v>111.044</v>
      </c>
      <c r="AS9" s="25">
        <v>119.767</v>
      </c>
      <c r="AT9" s="25">
        <v>122.782</v>
      </c>
      <c r="AU9" s="25">
        <v>127.988</v>
      </c>
      <c r="AV9" s="25">
        <v>135.24199999999999</v>
      </c>
      <c r="AW9" s="25">
        <v>142.53399999999999</v>
      </c>
      <c r="AX9" s="25">
        <v>152.595</v>
      </c>
      <c r="AY9" s="25">
        <v>164.79499999999999</v>
      </c>
      <c r="AZ9" s="25">
        <v>175.304</v>
      </c>
      <c r="BA9" s="25">
        <v>168.95599999999999</v>
      </c>
      <c r="BB9" s="25">
        <v>169.82599999999999</v>
      </c>
      <c r="BC9" s="25">
        <v>176.84899999999999</v>
      </c>
      <c r="BD9" s="25">
        <v>180.845</v>
      </c>
      <c r="BE9" s="25">
        <v>183.011</v>
      </c>
      <c r="BF9" s="25">
        <v>186.1</v>
      </c>
      <c r="BG9" s="25">
        <v>190.33799999999999</v>
      </c>
      <c r="BH9" s="25">
        <v>194.245</v>
      </c>
      <c r="BI9" s="25">
        <v>198.10499999999999</v>
      </c>
      <c r="BJ9" s="25">
        <v>202.42500000000001</v>
      </c>
      <c r="BK9" s="25">
        <v>208.916</v>
      </c>
      <c r="BL9" s="25">
        <v>211.25</v>
      </c>
      <c r="BM9" s="25">
        <v>214.02500000000001</v>
      </c>
      <c r="BN9" s="25">
        <v>224.04599999999999</v>
      </c>
      <c r="BO9" s="25">
        <v>262.024</v>
      </c>
    </row>
    <row r="10" spans="1:67" x14ac:dyDescent="0.2">
      <c r="A10" s="8" t="s">
        <v>327</v>
      </c>
      <c r="B10" s="8" t="s">
        <v>328</v>
      </c>
      <c r="C10" s="25">
        <v>8.1349999999999998</v>
      </c>
      <c r="D10" s="25">
        <v>9.093</v>
      </c>
      <c r="E10" s="25">
        <v>9.2520000000000007</v>
      </c>
      <c r="F10" s="25">
        <v>10.599</v>
      </c>
      <c r="G10" s="25">
        <v>11.12</v>
      </c>
      <c r="H10" s="25">
        <v>11.659000000000001</v>
      </c>
      <c r="I10" s="25">
        <v>12.324</v>
      </c>
      <c r="J10" s="25">
        <v>13.268000000000001</v>
      </c>
      <c r="K10" s="25">
        <v>14.278</v>
      </c>
      <c r="L10" s="25">
        <v>14.855</v>
      </c>
      <c r="M10" s="25">
        <v>15.82</v>
      </c>
      <c r="N10" s="25">
        <v>17.202000000000002</v>
      </c>
      <c r="O10" s="25">
        <v>18.25</v>
      </c>
      <c r="P10" s="25">
        <v>20.61</v>
      </c>
      <c r="Q10" s="25">
        <v>22.393000000000001</v>
      </c>
      <c r="R10" s="25">
        <v>24.292000000000002</v>
      </c>
      <c r="S10" s="25">
        <v>25.968</v>
      </c>
      <c r="T10" s="25">
        <v>28.135000000000002</v>
      </c>
      <c r="U10" s="25">
        <v>30.87</v>
      </c>
      <c r="V10" s="25">
        <v>35.643999999999998</v>
      </c>
      <c r="W10" s="25">
        <v>39.414000000000001</v>
      </c>
      <c r="X10" s="25">
        <v>44.314999999999998</v>
      </c>
      <c r="Y10" s="25">
        <v>46.463999999999999</v>
      </c>
      <c r="Z10" s="25">
        <v>52.567999999999998</v>
      </c>
      <c r="AA10" s="25">
        <v>57.963000000000001</v>
      </c>
      <c r="AB10" s="25">
        <v>59.335999999999999</v>
      </c>
      <c r="AC10" s="25">
        <v>62.731000000000002</v>
      </c>
      <c r="AD10" s="25">
        <v>66.114000000000004</v>
      </c>
      <c r="AE10" s="25">
        <v>66.786000000000001</v>
      </c>
      <c r="AF10" s="25">
        <v>69.245999999999995</v>
      </c>
      <c r="AG10" s="25">
        <v>76.938000000000002</v>
      </c>
      <c r="AH10" s="25">
        <v>80.822999999999993</v>
      </c>
      <c r="AI10" s="25">
        <v>80.837999999999994</v>
      </c>
      <c r="AJ10" s="25">
        <v>82.731999999999999</v>
      </c>
      <c r="AK10" s="25">
        <v>79.356999999999999</v>
      </c>
      <c r="AL10" s="25">
        <v>80.867000000000004</v>
      </c>
      <c r="AM10" s="25">
        <v>81.893000000000001</v>
      </c>
      <c r="AN10" s="25">
        <v>84.900999999999996</v>
      </c>
      <c r="AO10" s="25">
        <v>84.275000000000006</v>
      </c>
      <c r="AP10" s="25">
        <v>88.08</v>
      </c>
      <c r="AQ10" s="25">
        <v>93.113</v>
      </c>
      <c r="AR10" s="25">
        <v>98.587000000000003</v>
      </c>
      <c r="AS10" s="25">
        <v>103.637</v>
      </c>
      <c r="AT10" s="25">
        <v>106.911</v>
      </c>
      <c r="AU10" s="25">
        <v>108.571</v>
      </c>
      <c r="AV10" s="25">
        <v>112.086</v>
      </c>
      <c r="AW10" s="25">
        <v>112.60299999999999</v>
      </c>
      <c r="AX10" s="25">
        <v>118.047</v>
      </c>
      <c r="AY10" s="25">
        <v>122.349</v>
      </c>
      <c r="AZ10" s="25">
        <v>123.878</v>
      </c>
      <c r="BA10" s="25">
        <v>114.41500000000001</v>
      </c>
      <c r="BB10" s="25">
        <v>114.98699999999999</v>
      </c>
      <c r="BC10" s="25">
        <v>114.932</v>
      </c>
      <c r="BD10" s="25">
        <v>114.94199999999999</v>
      </c>
      <c r="BE10" s="25">
        <v>112.505</v>
      </c>
      <c r="BF10" s="25">
        <v>113.721</v>
      </c>
      <c r="BG10" s="25">
        <v>112.69</v>
      </c>
      <c r="BH10" s="25">
        <v>111.96299999999999</v>
      </c>
      <c r="BI10" s="25">
        <v>113.54</v>
      </c>
      <c r="BJ10" s="25">
        <v>114.881</v>
      </c>
      <c r="BK10" s="25">
        <v>117.16</v>
      </c>
      <c r="BL10" s="25">
        <v>117.111</v>
      </c>
      <c r="BM10" s="25">
        <v>125.679</v>
      </c>
      <c r="BN10" s="25">
        <v>131.846</v>
      </c>
      <c r="BO10" s="25">
        <v>137.31899999999999</v>
      </c>
    </row>
    <row r="11" spans="1:67" x14ac:dyDescent="0.2">
      <c r="A11" s="8" t="s">
        <v>329</v>
      </c>
      <c r="B11" s="8" t="s">
        <v>330</v>
      </c>
      <c r="C11" s="25">
        <v>19.277000000000001</v>
      </c>
      <c r="D11" s="25">
        <v>21.050999999999998</v>
      </c>
      <c r="E11" s="25">
        <v>23.523</v>
      </c>
      <c r="F11" s="25">
        <v>26.587</v>
      </c>
      <c r="G11" s="25">
        <v>30.422999999999998</v>
      </c>
      <c r="H11" s="25">
        <v>33.863999999999997</v>
      </c>
      <c r="I11" s="25">
        <v>36.558999999999997</v>
      </c>
      <c r="J11" s="25">
        <v>39.429000000000002</v>
      </c>
      <c r="K11" s="25">
        <v>42.612000000000002</v>
      </c>
      <c r="L11" s="25">
        <v>47.817</v>
      </c>
      <c r="M11" s="25">
        <v>54.735999999999997</v>
      </c>
      <c r="N11" s="25">
        <v>62.076999999999998</v>
      </c>
      <c r="O11" s="25">
        <v>70.045000000000002</v>
      </c>
      <c r="P11" s="25">
        <v>78.245000000000005</v>
      </c>
      <c r="Q11" s="25">
        <v>89.986999999999995</v>
      </c>
      <c r="R11" s="25">
        <v>107.637</v>
      </c>
      <c r="S11" s="25">
        <v>127.078</v>
      </c>
      <c r="T11" s="25">
        <v>147.69200000000001</v>
      </c>
      <c r="U11" s="25">
        <v>167.982</v>
      </c>
      <c r="V11" s="25">
        <v>190.17599999999999</v>
      </c>
      <c r="W11" s="25">
        <v>216.16300000000001</v>
      </c>
      <c r="X11" s="25">
        <v>248.10900000000001</v>
      </c>
      <c r="Y11" s="25">
        <v>281.93400000000003</v>
      </c>
      <c r="Z11" s="25">
        <v>323.52699999999999</v>
      </c>
      <c r="AA11" s="25">
        <v>355.30500000000001</v>
      </c>
      <c r="AB11" s="25">
        <v>381.58100000000002</v>
      </c>
      <c r="AC11" s="25">
        <v>404.87700000000001</v>
      </c>
      <c r="AD11" s="25">
        <v>426.50700000000001</v>
      </c>
      <c r="AE11" s="25">
        <v>445.38499999999999</v>
      </c>
      <c r="AF11" s="25">
        <v>472.19499999999999</v>
      </c>
      <c r="AG11" s="25">
        <v>502.19</v>
      </c>
      <c r="AH11" s="25">
        <v>535.40300000000002</v>
      </c>
      <c r="AI11" s="25">
        <v>560.05200000000002</v>
      </c>
      <c r="AJ11" s="25">
        <v>580.58399999999995</v>
      </c>
      <c r="AK11" s="25">
        <v>591.346</v>
      </c>
      <c r="AL11" s="25">
        <v>604.25099999999998</v>
      </c>
      <c r="AM11" s="25">
        <v>626.51</v>
      </c>
      <c r="AN11" s="25">
        <v>644.15700000000004</v>
      </c>
      <c r="AO11" s="25">
        <v>661.048</v>
      </c>
      <c r="AP11" s="25">
        <v>683.80899999999997</v>
      </c>
      <c r="AQ11" s="25">
        <v>716.62400000000002</v>
      </c>
      <c r="AR11" s="25">
        <v>756.56899999999996</v>
      </c>
      <c r="AS11" s="25">
        <v>790.13400000000001</v>
      </c>
      <c r="AT11" s="25">
        <v>823.34400000000005</v>
      </c>
      <c r="AU11" s="25">
        <v>847.42600000000004</v>
      </c>
      <c r="AV11" s="25">
        <v>877.08600000000001</v>
      </c>
      <c r="AW11" s="25">
        <v>910.00400000000002</v>
      </c>
      <c r="AX11" s="25">
        <v>948.60299999999995</v>
      </c>
      <c r="AY11" s="25">
        <v>986.18200000000002</v>
      </c>
      <c r="AZ11" s="25">
        <v>1016.8920000000001</v>
      </c>
      <c r="BA11" s="25">
        <v>1020.1079999999999</v>
      </c>
      <c r="BB11" s="25">
        <v>1047.231</v>
      </c>
      <c r="BC11" s="25">
        <v>1080.7570000000001</v>
      </c>
      <c r="BD11" s="25">
        <v>1106.4939999999999</v>
      </c>
      <c r="BE11" s="25">
        <v>1126.3420000000001</v>
      </c>
      <c r="BF11" s="25">
        <v>1146.0650000000001</v>
      </c>
      <c r="BG11" s="25">
        <v>1164.3699999999999</v>
      </c>
      <c r="BH11" s="25">
        <v>1186.46</v>
      </c>
      <c r="BI11" s="25">
        <v>1224.3050000000001</v>
      </c>
      <c r="BJ11" s="25">
        <v>1254.365</v>
      </c>
      <c r="BK11" s="25">
        <v>1266.614</v>
      </c>
      <c r="BL11" s="25">
        <v>1219.1479999999999</v>
      </c>
      <c r="BM11" s="25">
        <v>1311.3689999999999</v>
      </c>
      <c r="BN11" s="25">
        <v>1406.5329999999999</v>
      </c>
      <c r="BO11" s="25">
        <v>1480.5160000000001</v>
      </c>
    </row>
    <row r="12" spans="1:67" x14ac:dyDescent="0.2">
      <c r="B12" t="s">
        <v>324</v>
      </c>
    </row>
    <row r="13" spans="1:67" x14ac:dyDescent="0.2">
      <c r="A13" s="8" t="s">
        <v>331</v>
      </c>
      <c r="B13" s="8" t="s">
        <v>332</v>
      </c>
      <c r="C13" s="25">
        <v>15.01</v>
      </c>
      <c r="D13" s="25">
        <v>16.370999999999999</v>
      </c>
      <c r="E13" s="25">
        <v>18.05</v>
      </c>
      <c r="F13" s="25">
        <v>20.303999999999998</v>
      </c>
      <c r="G13" s="25">
        <v>23.135999999999999</v>
      </c>
      <c r="H13" s="25">
        <v>25.672000000000001</v>
      </c>
      <c r="I13" s="25">
        <v>27.56</v>
      </c>
      <c r="J13" s="25">
        <v>29.707000000000001</v>
      </c>
      <c r="K13" s="25">
        <v>31.913</v>
      </c>
      <c r="L13" s="25">
        <v>35.826999999999998</v>
      </c>
      <c r="M13" s="25">
        <v>40.889000000000003</v>
      </c>
      <c r="N13" s="25">
        <v>46.530999999999999</v>
      </c>
      <c r="O13" s="25">
        <v>52.534999999999997</v>
      </c>
      <c r="P13" s="25">
        <v>58.755000000000003</v>
      </c>
      <c r="Q13" s="25">
        <v>67.814999999999998</v>
      </c>
      <c r="R13" s="25">
        <v>81.040000000000006</v>
      </c>
      <c r="S13" s="25">
        <v>94.296000000000006</v>
      </c>
      <c r="T13" s="25">
        <v>109.04900000000001</v>
      </c>
      <c r="U13" s="25">
        <v>123.315</v>
      </c>
      <c r="V13" s="25">
        <v>139.40899999999999</v>
      </c>
      <c r="W13" s="25">
        <v>157.16900000000001</v>
      </c>
      <c r="X13" s="25">
        <v>180.97200000000001</v>
      </c>
      <c r="Y13" s="25">
        <v>206.029</v>
      </c>
      <c r="Z13" s="25">
        <v>234.62799999999999</v>
      </c>
      <c r="AA13" s="25">
        <v>255.85499999999999</v>
      </c>
      <c r="AB13" s="25">
        <v>273.48500000000001</v>
      </c>
      <c r="AC13" s="25">
        <v>288.99799999999999</v>
      </c>
      <c r="AD13" s="25">
        <v>304.99599999999998</v>
      </c>
      <c r="AE13" s="25">
        <v>317.8</v>
      </c>
      <c r="AF13" s="25">
        <v>336.65600000000001</v>
      </c>
      <c r="AG13" s="25">
        <v>358.161</v>
      </c>
      <c r="AH13" s="25">
        <v>383.38400000000001</v>
      </c>
      <c r="AI13" s="25">
        <v>402.38600000000002</v>
      </c>
      <c r="AJ13" s="25">
        <v>414.60300000000001</v>
      </c>
      <c r="AK13" s="25">
        <v>422.46600000000001</v>
      </c>
      <c r="AL13" s="25">
        <v>432.15199999999999</v>
      </c>
      <c r="AM13" s="25">
        <v>449.57799999999997</v>
      </c>
      <c r="AN13" s="25">
        <v>462.23700000000002</v>
      </c>
      <c r="AO13" s="25">
        <v>475.38099999999997</v>
      </c>
      <c r="AP13" s="25">
        <v>492.58600000000001</v>
      </c>
      <c r="AQ13" s="25">
        <v>516.69899999999996</v>
      </c>
      <c r="AR13" s="25">
        <v>549.09299999999996</v>
      </c>
      <c r="AS13" s="25">
        <v>574.89</v>
      </c>
      <c r="AT13" s="25">
        <v>599.56399999999996</v>
      </c>
      <c r="AU13" s="25">
        <v>615.46199999999999</v>
      </c>
      <c r="AV13" s="25">
        <v>638.05100000000004</v>
      </c>
      <c r="AW13" s="25">
        <v>662.97500000000002</v>
      </c>
      <c r="AX13" s="25">
        <v>692.20299999999997</v>
      </c>
      <c r="AY13" s="25">
        <v>720.26400000000001</v>
      </c>
      <c r="AZ13" s="25">
        <v>743.00900000000001</v>
      </c>
      <c r="BA13" s="25">
        <v>744.20500000000004</v>
      </c>
      <c r="BB13" s="25">
        <v>764.99599999999998</v>
      </c>
      <c r="BC13" s="25">
        <v>785.24099999999999</v>
      </c>
      <c r="BD13" s="25">
        <v>800.596</v>
      </c>
      <c r="BE13" s="25">
        <v>811.88</v>
      </c>
      <c r="BF13" s="25">
        <v>821.58500000000004</v>
      </c>
      <c r="BG13" s="25">
        <v>834.17700000000002</v>
      </c>
      <c r="BH13" s="25">
        <v>852.15800000000002</v>
      </c>
      <c r="BI13" s="25">
        <v>880.65700000000004</v>
      </c>
      <c r="BJ13" s="25">
        <v>903.173</v>
      </c>
      <c r="BK13" s="25">
        <v>932.01900000000001</v>
      </c>
      <c r="BL13" s="25">
        <v>895.29</v>
      </c>
      <c r="BM13" s="25">
        <v>965.899</v>
      </c>
      <c r="BN13" s="25">
        <v>1041.5309999999999</v>
      </c>
      <c r="BO13" s="25">
        <v>1096.548</v>
      </c>
    </row>
    <row r="14" spans="1:67" x14ac:dyDescent="0.2">
      <c r="A14" s="8" t="s">
        <v>333</v>
      </c>
      <c r="B14" s="8" t="s">
        <v>334</v>
      </c>
      <c r="C14" s="25">
        <v>4.2670000000000003</v>
      </c>
      <c r="D14" s="25">
        <v>4.6790000000000003</v>
      </c>
      <c r="E14" s="25">
        <v>5.4720000000000004</v>
      </c>
      <c r="F14" s="25">
        <v>6.2830000000000004</v>
      </c>
      <c r="G14" s="25">
        <v>7.2859999999999996</v>
      </c>
      <c r="H14" s="25">
        <v>8.1929999999999996</v>
      </c>
      <c r="I14" s="25">
        <v>8.9990000000000006</v>
      </c>
      <c r="J14" s="25">
        <v>9.7219999999999995</v>
      </c>
      <c r="K14" s="25">
        <v>10.699</v>
      </c>
      <c r="L14" s="25">
        <v>11.99</v>
      </c>
      <c r="M14" s="25">
        <v>13.847</v>
      </c>
      <c r="N14" s="25">
        <v>15.545999999999999</v>
      </c>
      <c r="O14" s="25">
        <v>17.510000000000002</v>
      </c>
      <c r="P14" s="25">
        <v>19.489999999999998</v>
      </c>
      <c r="Q14" s="25">
        <v>22.172000000000001</v>
      </c>
      <c r="R14" s="25">
        <v>26.597000000000001</v>
      </c>
      <c r="S14" s="25">
        <v>32.781999999999996</v>
      </c>
      <c r="T14" s="25">
        <v>38.643000000000001</v>
      </c>
      <c r="U14" s="25">
        <v>44.667000000000002</v>
      </c>
      <c r="V14" s="25">
        <v>50.767000000000003</v>
      </c>
      <c r="W14" s="25">
        <v>58.994</v>
      </c>
      <c r="X14" s="25">
        <v>67.137</v>
      </c>
      <c r="Y14" s="25">
        <v>75.903999999999996</v>
      </c>
      <c r="Z14" s="25">
        <v>88.897999999999996</v>
      </c>
      <c r="AA14" s="25">
        <v>99.45</v>
      </c>
      <c r="AB14" s="25">
        <v>108.09699999999999</v>
      </c>
      <c r="AC14" s="25">
        <v>115.879</v>
      </c>
      <c r="AD14" s="25">
        <v>121.512</v>
      </c>
      <c r="AE14" s="25">
        <v>127.586</v>
      </c>
      <c r="AF14" s="25">
        <v>135.53899999999999</v>
      </c>
      <c r="AG14" s="25">
        <v>144.029</v>
      </c>
      <c r="AH14" s="25">
        <v>152.01900000000001</v>
      </c>
      <c r="AI14" s="25">
        <v>157.666</v>
      </c>
      <c r="AJ14" s="25">
        <v>165.982</v>
      </c>
      <c r="AK14" s="25">
        <v>168.881</v>
      </c>
      <c r="AL14" s="25">
        <v>172.09899999999999</v>
      </c>
      <c r="AM14" s="25">
        <v>176.93199999999999</v>
      </c>
      <c r="AN14" s="25">
        <v>181.92</v>
      </c>
      <c r="AO14" s="25">
        <v>185.667</v>
      </c>
      <c r="AP14" s="25">
        <v>191.22300000000001</v>
      </c>
      <c r="AQ14" s="25">
        <v>199.92500000000001</v>
      </c>
      <c r="AR14" s="25">
        <v>207.476</v>
      </c>
      <c r="AS14" s="25">
        <v>215.244</v>
      </c>
      <c r="AT14" s="25">
        <v>223.78</v>
      </c>
      <c r="AU14" s="25">
        <v>231.964</v>
      </c>
      <c r="AV14" s="25">
        <v>239.035</v>
      </c>
      <c r="AW14" s="25">
        <v>247.029</v>
      </c>
      <c r="AX14" s="25">
        <v>256.39999999999998</v>
      </c>
      <c r="AY14" s="25">
        <v>265.91800000000001</v>
      </c>
      <c r="AZ14" s="25">
        <v>273.88200000000001</v>
      </c>
      <c r="BA14" s="25">
        <v>275.90199999999999</v>
      </c>
      <c r="BB14" s="25">
        <v>282.23500000000001</v>
      </c>
      <c r="BC14" s="25">
        <v>295.51600000000002</v>
      </c>
      <c r="BD14" s="25">
        <v>305.89800000000002</v>
      </c>
      <c r="BE14" s="25">
        <v>314.46199999999999</v>
      </c>
      <c r="BF14" s="25">
        <v>324.48</v>
      </c>
      <c r="BG14" s="25">
        <v>330.19299999999998</v>
      </c>
      <c r="BH14" s="25">
        <v>334.303</v>
      </c>
      <c r="BI14" s="25">
        <v>343.64800000000002</v>
      </c>
      <c r="BJ14" s="25">
        <v>351.19200000000001</v>
      </c>
      <c r="BK14" s="25">
        <v>334.59500000000003</v>
      </c>
      <c r="BL14" s="25">
        <v>323.858</v>
      </c>
      <c r="BM14" s="25">
        <v>345.47</v>
      </c>
      <c r="BN14" s="25">
        <v>365.00200000000001</v>
      </c>
      <c r="BO14" s="25">
        <v>383.96800000000002</v>
      </c>
    </row>
    <row r="15" spans="1:67" x14ac:dyDescent="0.2">
      <c r="A15" s="8" t="s">
        <v>335</v>
      </c>
      <c r="B15" s="8" t="s">
        <v>336</v>
      </c>
      <c r="C15" s="25">
        <v>2.8679999999999999</v>
      </c>
      <c r="D15" s="25">
        <v>3.169</v>
      </c>
      <c r="E15" s="25">
        <v>3.7989999999999999</v>
      </c>
      <c r="F15" s="25">
        <v>4.3659999999999997</v>
      </c>
      <c r="G15" s="25">
        <v>5.0780000000000003</v>
      </c>
      <c r="H15" s="25">
        <v>5.7649999999999997</v>
      </c>
      <c r="I15" s="25">
        <v>6.3179999999999996</v>
      </c>
      <c r="J15" s="25">
        <v>6.8449999999999998</v>
      </c>
      <c r="K15" s="25">
        <v>7.6189999999999998</v>
      </c>
      <c r="L15" s="25">
        <v>9.1</v>
      </c>
      <c r="M15" s="25">
        <v>10.64</v>
      </c>
      <c r="N15" s="25">
        <v>12.19</v>
      </c>
      <c r="O15" s="25">
        <v>13.78</v>
      </c>
      <c r="P15" s="25">
        <v>15.339</v>
      </c>
      <c r="Q15" s="25">
        <v>17.521999999999998</v>
      </c>
      <c r="R15" s="25">
        <v>21.097999999999999</v>
      </c>
      <c r="S15" s="25">
        <v>26.218</v>
      </c>
      <c r="T15" s="25">
        <v>30.85</v>
      </c>
      <c r="U15" s="25">
        <v>35.893000000000001</v>
      </c>
      <c r="V15" s="25">
        <v>40.433</v>
      </c>
      <c r="W15" s="25">
        <v>47.54</v>
      </c>
      <c r="X15" s="25">
        <v>53.904000000000003</v>
      </c>
      <c r="Y15" s="25">
        <v>60.71</v>
      </c>
      <c r="Z15" s="25">
        <v>71.222999999999999</v>
      </c>
      <c r="AA15" s="25">
        <v>79.881</v>
      </c>
      <c r="AB15" s="25">
        <v>86.846999999999994</v>
      </c>
      <c r="AC15" s="25">
        <v>93.084999999999994</v>
      </c>
      <c r="AD15" s="25">
        <v>97.114999999999995</v>
      </c>
      <c r="AE15" s="25">
        <v>102.509</v>
      </c>
      <c r="AF15" s="25">
        <v>109.238</v>
      </c>
      <c r="AG15" s="25">
        <v>116.78400000000001</v>
      </c>
      <c r="AH15" s="25">
        <v>123.215</v>
      </c>
      <c r="AI15" s="25">
        <v>127.402</v>
      </c>
      <c r="AJ15" s="25">
        <v>133.47200000000001</v>
      </c>
      <c r="AK15" s="25">
        <v>135.251</v>
      </c>
      <c r="AL15" s="25">
        <v>137.828</v>
      </c>
      <c r="AM15" s="25">
        <v>141.12100000000001</v>
      </c>
      <c r="AN15" s="25">
        <v>144.08600000000001</v>
      </c>
      <c r="AO15" s="25">
        <v>148.762</v>
      </c>
      <c r="AP15" s="25">
        <v>153.15</v>
      </c>
      <c r="AQ15" s="25">
        <v>160.499</v>
      </c>
      <c r="AR15" s="25">
        <v>166.29599999999999</v>
      </c>
      <c r="AS15" s="25">
        <v>172.72800000000001</v>
      </c>
      <c r="AT15" s="25">
        <v>179.67099999999999</v>
      </c>
      <c r="AU15" s="25">
        <v>186.208</v>
      </c>
      <c r="AV15" s="25">
        <v>191.869</v>
      </c>
      <c r="AW15" s="25">
        <v>200.18700000000001</v>
      </c>
      <c r="AX15" s="25">
        <v>211.10300000000001</v>
      </c>
      <c r="AY15" s="25">
        <v>218.31700000000001</v>
      </c>
      <c r="AZ15" s="25">
        <v>224.28200000000001</v>
      </c>
      <c r="BA15" s="25">
        <v>224.56299999999999</v>
      </c>
      <c r="BB15" s="25">
        <v>229.483</v>
      </c>
      <c r="BC15" s="25">
        <v>240.91300000000001</v>
      </c>
      <c r="BD15" s="25">
        <v>249.32499999999999</v>
      </c>
      <c r="BE15" s="25">
        <v>256.68700000000001</v>
      </c>
      <c r="BF15" s="25">
        <v>265.71300000000002</v>
      </c>
      <c r="BG15" s="25">
        <v>271.01600000000002</v>
      </c>
      <c r="BH15" s="25">
        <v>274.45600000000002</v>
      </c>
      <c r="BI15" s="25">
        <v>283.404</v>
      </c>
      <c r="BJ15" s="25">
        <v>289.8</v>
      </c>
      <c r="BK15" s="25">
        <v>272.54599999999999</v>
      </c>
      <c r="BL15" s="25">
        <v>262.00900000000001</v>
      </c>
      <c r="BM15" s="25">
        <v>282.24700000000001</v>
      </c>
      <c r="BN15" s="25">
        <v>298.71100000000001</v>
      </c>
      <c r="BO15" s="25">
        <v>314.66000000000003</v>
      </c>
    </row>
    <row r="16" spans="1:67" x14ac:dyDescent="0.2">
      <c r="A16" s="8" t="s">
        <v>337</v>
      </c>
      <c r="B16" s="8" t="s">
        <v>338</v>
      </c>
      <c r="C16" s="25">
        <v>1.3979999999999999</v>
      </c>
      <c r="D16" s="25">
        <v>1.5109999999999999</v>
      </c>
      <c r="E16" s="25">
        <v>1.673</v>
      </c>
      <c r="F16" s="25">
        <v>1.917</v>
      </c>
      <c r="G16" s="25">
        <v>2.2090000000000001</v>
      </c>
      <c r="H16" s="25">
        <v>2.4279999999999999</v>
      </c>
      <c r="I16" s="25">
        <v>2.681</v>
      </c>
      <c r="J16" s="25">
        <v>2.8769999999999998</v>
      </c>
      <c r="K16" s="25">
        <v>3.08</v>
      </c>
      <c r="L16" s="25">
        <v>2.89</v>
      </c>
      <c r="M16" s="25">
        <v>3.2069999999999999</v>
      </c>
      <c r="N16" s="25">
        <v>3.3559999999999999</v>
      </c>
      <c r="O16" s="25">
        <v>3.7309999999999999</v>
      </c>
      <c r="P16" s="25">
        <v>4.1509999999999998</v>
      </c>
      <c r="Q16" s="25">
        <v>4.6509999999999998</v>
      </c>
      <c r="R16" s="25">
        <v>5.4989999999999997</v>
      </c>
      <c r="S16" s="25">
        <v>6.5640000000000001</v>
      </c>
      <c r="T16" s="25">
        <v>7.7930000000000001</v>
      </c>
      <c r="U16" s="25">
        <v>8.7739999999999991</v>
      </c>
      <c r="V16" s="25">
        <v>10.334</v>
      </c>
      <c r="W16" s="25">
        <v>11.454000000000001</v>
      </c>
      <c r="X16" s="25">
        <v>13.234</v>
      </c>
      <c r="Y16" s="25">
        <v>15.194000000000001</v>
      </c>
      <c r="Z16" s="25">
        <v>17.675999999999998</v>
      </c>
      <c r="AA16" s="25">
        <v>19.568999999999999</v>
      </c>
      <c r="AB16" s="25">
        <v>21.25</v>
      </c>
      <c r="AC16" s="25">
        <v>22.794</v>
      </c>
      <c r="AD16" s="25">
        <v>24.396000000000001</v>
      </c>
      <c r="AE16" s="25">
        <v>25.077000000000002</v>
      </c>
      <c r="AF16" s="25">
        <v>26.3</v>
      </c>
      <c r="AG16" s="25">
        <v>27.245000000000001</v>
      </c>
      <c r="AH16" s="25">
        <v>28.803999999999998</v>
      </c>
      <c r="AI16" s="25">
        <v>30.263999999999999</v>
      </c>
      <c r="AJ16" s="25">
        <v>32.51</v>
      </c>
      <c r="AK16" s="25">
        <v>33.630000000000003</v>
      </c>
      <c r="AL16" s="25">
        <v>34.271999999999998</v>
      </c>
      <c r="AM16" s="25">
        <v>35.811999999999998</v>
      </c>
      <c r="AN16" s="25">
        <v>37.834000000000003</v>
      </c>
      <c r="AO16" s="25">
        <v>36.905999999999999</v>
      </c>
      <c r="AP16" s="25">
        <v>38.073</v>
      </c>
      <c r="AQ16" s="25">
        <v>39.426000000000002</v>
      </c>
      <c r="AR16" s="25">
        <v>41.18</v>
      </c>
      <c r="AS16" s="25">
        <v>42.515999999999998</v>
      </c>
      <c r="AT16" s="25">
        <v>44.109000000000002</v>
      </c>
      <c r="AU16" s="25">
        <v>45.756</v>
      </c>
      <c r="AV16" s="25">
        <v>47.164999999999999</v>
      </c>
      <c r="AW16" s="25">
        <v>46.843000000000004</v>
      </c>
      <c r="AX16" s="25">
        <v>45.296999999999997</v>
      </c>
      <c r="AY16" s="25">
        <v>47.600999999999999</v>
      </c>
      <c r="AZ16" s="25">
        <v>49.6</v>
      </c>
      <c r="BA16" s="25">
        <v>51.34</v>
      </c>
      <c r="BB16" s="25">
        <v>52.753</v>
      </c>
      <c r="BC16" s="25">
        <v>54.603999999999999</v>
      </c>
      <c r="BD16" s="25">
        <v>56.573</v>
      </c>
      <c r="BE16" s="25">
        <v>57.774999999999999</v>
      </c>
      <c r="BF16" s="25">
        <v>58.767000000000003</v>
      </c>
      <c r="BG16" s="25">
        <v>59.177</v>
      </c>
      <c r="BH16" s="25">
        <v>59.845999999999997</v>
      </c>
      <c r="BI16" s="25">
        <v>60.244</v>
      </c>
      <c r="BJ16" s="25">
        <v>61.390999999999998</v>
      </c>
      <c r="BK16" s="25">
        <v>62.05</v>
      </c>
      <c r="BL16" s="25">
        <v>61.847999999999999</v>
      </c>
      <c r="BM16" s="25">
        <v>63.222999999999999</v>
      </c>
      <c r="BN16" s="25">
        <v>66.290999999999997</v>
      </c>
      <c r="BO16" s="25">
        <v>69.308000000000007</v>
      </c>
    </row>
    <row r="17" spans="1:67" x14ac:dyDescent="0.2">
      <c r="A17" s="8" t="s">
        <v>339</v>
      </c>
      <c r="B17" s="8" t="s">
        <v>340</v>
      </c>
      <c r="C17" s="25">
        <v>0.90900000000000003</v>
      </c>
      <c r="D17" s="25">
        <v>1.042</v>
      </c>
      <c r="E17" s="25">
        <v>1.1220000000000001</v>
      </c>
      <c r="F17" s="25">
        <v>1.349</v>
      </c>
      <c r="G17" s="25">
        <v>1.429</v>
      </c>
      <c r="H17" s="25">
        <v>1.526</v>
      </c>
      <c r="I17" s="25">
        <v>1.639</v>
      </c>
      <c r="J17" s="25">
        <v>1.742</v>
      </c>
      <c r="K17" s="25">
        <v>1.9890000000000001</v>
      </c>
      <c r="L17" s="25">
        <v>2.2360000000000002</v>
      </c>
      <c r="M17" s="25">
        <v>2.5710000000000002</v>
      </c>
      <c r="N17" s="25">
        <v>2.9710000000000001</v>
      </c>
      <c r="O17" s="25">
        <v>3.5840000000000001</v>
      </c>
      <c r="P17" s="25">
        <v>3.9020000000000001</v>
      </c>
      <c r="Q17" s="25">
        <v>4.2530000000000001</v>
      </c>
      <c r="R17" s="25">
        <v>5.532</v>
      </c>
      <c r="S17" s="25">
        <v>6.56</v>
      </c>
      <c r="T17" s="25">
        <v>7.1029999999999998</v>
      </c>
      <c r="U17" s="25">
        <v>7.2489999999999997</v>
      </c>
      <c r="V17" s="25">
        <v>8.7010000000000005</v>
      </c>
      <c r="W17" s="25">
        <v>10.516999999999999</v>
      </c>
      <c r="X17" s="25">
        <v>11.391999999999999</v>
      </c>
      <c r="Y17" s="25">
        <v>16.190999999999999</v>
      </c>
      <c r="Z17" s="25">
        <v>17.372</v>
      </c>
      <c r="AA17" s="25">
        <v>20.696000000000002</v>
      </c>
      <c r="AB17" s="25">
        <v>24.375</v>
      </c>
      <c r="AC17" s="25">
        <v>27.968</v>
      </c>
      <c r="AD17" s="25">
        <v>30.931000000000001</v>
      </c>
      <c r="AE17" s="25">
        <v>36.908000000000001</v>
      </c>
      <c r="AF17" s="25">
        <v>36.746000000000002</v>
      </c>
      <c r="AG17" s="25">
        <v>45.046999999999997</v>
      </c>
      <c r="AH17" s="25">
        <v>50.250999999999998</v>
      </c>
      <c r="AI17" s="25">
        <v>51.936</v>
      </c>
      <c r="AJ17" s="25">
        <v>57.201999999999998</v>
      </c>
      <c r="AK17" s="25">
        <v>57.898000000000003</v>
      </c>
      <c r="AL17" s="25">
        <v>54.027999999999999</v>
      </c>
      <c r="AM17" s="25">
        <v>56.704000000000001</v>
      </c>
      <c r="AN17" s="25">
        <v>59.917999999999999</v>
      </c>
      <c r="AO17" s="25">
        <v>61.009</v>
      </c>
      <c r="AP17" s="25">
        <v>64.823999999999998</v>
      </c>
      <c r="AQ17" s="25">
        <v>63.015000000000001</v>
      </c>
      <c r="AR17" s="25">
        <v>70.974999999999994</v>
      </c>
      <c r="AS17" s="25">
        <v>74.751000000000005</v>
      </c>
      <c r="AT17" s="25">
        <v>70.971000000000004</v>
      </c>
      <c r="AU17" s="25">
        <v>71.245000000000005</v>
      </c>
      <c r="AV17" s="25">
        <v>77.052999999999997</v>
      </c>
      <c r="AW17" s="25">
        <v>80.161000000000001</v>
      </c>
      <c r="AX17" s="25">
        <v>91.87</v>
      </c>
      <c r="AY17" s="25">
        <v>98.602999999999994</v>
      </c>
      <c r="AZ17" s="25">
        <v>102.521</v>
      </c>
      <c r="BA17" s="25">
        <v>94.111999999999995</v>
      </c>
      <c r="BB17" s="25">
        <v>101.67</v>
      </c>
      <c r="BC17" s="25">
        <v>102.59</v>
      </c>
      <c r="BD17" s="25">
        <v>101.65600000000001</v>
      </c>
      <c r="BE17" s="25">
        <v>87.617000000000004</v>
      </c>
      <c r="BF17" s="25">
        <v>87.953999999999994</v>
      </c>
      <c r="BG17" s="25">
        <v>87.057000000000002</v>
      </c>
      <c r="BH17" s="25">
        <v>84.468000000000004</v>
      </c>
      <c r="BI17" s="25">
        <v>83.212999999999994</v>
      </c>
      <c r="BJ17" s="25">
        <v>94.605000000000004</v>
      </c>
      <c r="BK17" s="25">
        <v>93.090999999999994</v>
      </c>
      <c r="BL17" s="25">
        <v>84.653999999999996</v>
      </c>
      <c r="BM17" s="25">
        <v>104.961</v>
      </c>
      <c r="BN17" s="25">
        <v>115.398</v>
      </c>
      <c r="BO17" s="25">
        <v>136.51499999999999</v>
      </c>
    </row>
    <row r="18" spans="1:67" x14ac:dyDescent="0.2">
      <c r="B18" t="s">
        <v>288</v>
      </c>
    </row>
    <row r="19" spans="1:67" x14ac:dyDescent="0.2">
      <c r="A19" s="8" t="s">
        <v>341</v>
      </c>
      <c r="B19" s="8" t="s">
        <v>342</v>
      </c>
      <c r="C19" s="25">
        <v>29.507000000000001</v>
      </c>
      <c r="D19" s="25">
        <v>32.603000000000002</v>
      </c>
      <c r="E19" s="25">
        <v>35.566000000000003</v>
      </c>
      <c r="F19" s="25">
        <v>40.542000000000002</v>
      </c>
      <c r="G19" s="25">
        <v>45.356000000000002</v>
      </c>
      <c r="H19" s="25">
        <v>49.747</v>
      </c>
      <c r="I19" s="25">
        <v>53.671999999999997</v>
      </c>
      <c r="J19" s="25">
        <v>58.084000000000003</v>
      </c>
      <c r="K19" s="25">
        <v>63.154000000000003</v>
      </c>
      <c r="L19" s="25">
        <v>69.870999999999995</v>
      </c>
      <c r="M19" s="25">
        <v>79.02</v>
      </c>
      <c r="N19" s="25">
        <v>88.947999999999993</v>
      </c>
      <c r="O19" s="25">
        <v>98.965999999999994</v>
      </c>
      <c r="P19" s="25">
        <v>110.57599999999999</v>
      </c>
      <c r="Q19" s="25">
        <v>125.619</v>
      </c>
      <c r="R19" s="25">
        <v>148.36199999999999</v>
      </c>
      <c r="S19" s="25">
        <v>170.94200000000001</v>
      </c>
      <c r="T19" s="25">
        <v>195.68199999999999</v>
      </c>
      <c r="U19" s="25">
        <v>221.08199999999999</v>
      </c>
      <c r="V19" s="25">
        <v>252.066</v>
      </c>
      <c r="W19" s="25">
        <v>286.64699999999999</v>
      </c>
      <c r="X19" s="25">
        <v>326.81299999999999</v>
      </c>
      <c r="Y19" s="25">
        <v>372.00400000000002</v>
      </c>
      <c r="Z19" s="25">
        <v>424.43799999999999</v>
      </c>
      <c r="AA19" s="25">
        <v>469.24700000000001</v>
      </c>
      <c r="AB19" s="25">
        <v>505.09699999999998</v>
      </c>
      <c r="AC19" s="25">
        <v>538.55700000000002</v>
      </c>
      <c r="AD19" s="25">
        <v>568.56700000000001</v>
      </c>
      <c r="AE19" s="25">
        <v>600.06299999999999</v>
      </c>
      <c r="AF19" s="25">
        <v>634.62300000000005</v>
      </c>
      <c r="AG19" s="25">
        <v>684.779</v>
      </c>
      <c r="AH19" s="25">
        <v>731.74</v>
      </c>
      <c r="AI19" s="25">
        <v>762.65800000000002</v>
      </c>
      <c r="AJ19" s="25">
        <v>798.05799999999999</v>
      </c>
      <c r="AK19" s="25">
        <v>810.625</v>
      </c>
      <c r="AL19" s="25">
        <v>826.70100000000002</v>
      </c>
      <c r="AM19" s="25">
        <v>855.56100000000004</v>
      </c>
      <c r="AN19" s="25">
        <v>883.40700000000004</v>
      </c>
      <c r="AO19" s="25">
        <v>906.39200000000005</v>
      </c>
      <c r="AP19" s="25">
        <v>939.57799999999997</v>
      </c>
      <c r="AQ19" s="25">
        <v>976.74</v>
      </c>
      <c r="AR19" s="25">
        <v>1037.175</v>
      </c>
      <c r="AS19" s="25">
        <v>1088.289</v>
      </c>
      <c r="AT19" s="25">
        <v>1124.008</v>
      </c>
      <c r="AU19" s="25">
        <v>1155.229</v>
      </c>
      <c r="AV19" s="25">
        <v>1201.4670000000001</v>
      </c>
      <c r="AW19" s="25">
        <v>1245.3019999999999</v>
      </c>
      <c r="AX19" s="25">
        <v>1311.115</v>
      </c>
      <c r="AY19" s="25">
        <v>1371.9290000000001</v>
      </c>
      <c r="AZ19" s="25">
        <v>1418.595</v>
      </c>
      <c r="BA19" s="25">
        <v>1397.59</v>
      </c>
      <c r="BB19" s="25">
        <v>1433.7139999999999</v>
      </c>
      <c r="BC19" s="25">
        <v>1475.127</v>
      </c>
      <c r="BD19" s="25">
        <v>1503.9380000000001</v>
      </c>
      <c r="BE19" s="25">
        <v>1509.4760000000001</v>
      </c>
      <c r="BF19" s="25">
        <v>1533.8409999999999</v>
      </c>
      <c r="BG19" s="25">
        <v>1554.454</v>
      </c>
      <c r="BH19" s="25">
        <v>1577.136</v>
      </c>
      <c r="BI19" s="25">
        <v>1619.162</v>
      </c>
      <c r="BJ19" s="25">
        <v>1666.2750000000001</v>
      </c>
      <c r="BK19" s="25">
        <v>1685.7809999999999</v>
      </c>
      <c r="BL19" s="25">
        <v>1632.162</v>
      </c>
      <c r="BM19" s="25">
        <v>1756.0329999999999</v>
      </c>
      <c r="BN19" s="25">
        <v>1877.8230000000001</v>
      </c>
      <c r="BO19" s="25">
        <v>2016.373</v>
      </c>
    </row>
    <row r="20" spans="1:67" x14ac:dyDescent="0.2">
      <c r="B20" t="s">
        <v>288</v>
      </c>
    </row>
    <row r="21" spans="1:67" x14ac:dyDescent="0.2">
      <c r="A21" s="8" t="s">
        <v>343</v>
      </c>
      <c r="B21" s="8" t="s">
        <v>344</v>
      </c>
      <c r="C21" s="25">
        <v>-2.2109999999999999</v>
      </c>
      <c r="D21" s="25">
        <v>-2.282</v>
      </c>
      <c r="E21" s="25">
        <v>-2.8420000000000001</v>
      </c>
      <c r="F21" s="25">
        <v>-2.9689999999999999</v>
      </c>
      <c r="G21" s="25">
        <v>-3.3969999999999998</v>
      </c>
      <c r="H21" s="25">
        <v>-4.1369999999999996</v>
      </c>
      <c r="I21" s="25">
        <v>-4.6500000000000004</v>
      </c>
      <c r="J21" s="25">
        <v>-5.1100000000000003</v>
      </c>
      <c r="K21" s="25">
        <v>-5.4980000000000002</v>
      </c>
      <c r="L21" s="25">
        <v>-6.6120000000000001</v>
      </c>
      <c r="M21" s="25">
        <v>-8.0589999999999993</v>
      </c>
      <c r="N21" s="25">
        <v>-8.9740000000000002</v>
      </c>
      <c r="O21" s="25">
        <v>-9.9049999999999994</v>
      </c>
      <c r="P21" s="25">
        <v>-11.073</v>
      </c>
      <c r="Q21" s="25">
        <v>-12.503</v>
      </c>
      <c r="R21" s="25">
        <v>-14.821</v>
      </c>
      <c r="S21" s="25">
        <v>-16.940000000000001</v>
      </c>
      <c r="T21" s="25">
        <v>-22.727</v>
      </c>
      <c r="U21" s="25">
        <v>-26.693000000000001</v>
      </c>
      <c r="V21" s="25">
        <v>-28.385000000000002</v>
      </c>
      <c r="W21" s="25">
        <v>-36.807000000000002</v>
      </c>
      <c r="X21" s="25">
        <v>-43.033999999999999</v>
      </c>
      <c r="Y21" s="25">
        <v>-44.673999999999999</v>
      </c>
      <c r="Z21" s="25">
        <v>-51.273000000000003</v>
      </c>
      <c r="AA21" s="25">
        <v>-60.250999999999998</v>
      </c>
      <c r="AB21" s="25">
        <v>-67.87</v>
      </c>
      <c r="AC21" s="25">
        <v>-69.683000000000007</v>
      </c>
      <c r="AD21" s="25">
        <v>-71.959999999999994</v>
      </c>
      <c r="AE21" s="25">
        <v>-79.414000000000001</v>
      </c>
      <c r="AF21" s="25">
        <v>-81.533000000000001</v>
      </c>
      <c r="AG21" s="25">
        <v>-91.426000000000002</v>
      </c>
      <c r="AH21" s="25">
        <v>-97.236000000000004</v>
      </c>
      <c r="AI21" s="25">
        <v>-102.383</v>
      </c>
      <c r="AJ21" s="25">
        <v>-104.94</v>
      </c>
      <c r="AK21" s="25">
        <v>-102.651</v>
      </c>
      <c r="AL21" s="25">
        <v>-108.117</v>
      </c>
      <c r="AM21" s="25">
        <v>-112.45099999999999</v>
      </c>
      <c r="AN21" s="25">
        <v>-120.898</v>
      </c>
      <c r="AO21" s="25">
        <v>-122.71299999999999</v>
      </c>
      <c r="AP21" s="25">
        <v>-130.05799999999999</v>
      </c>
      <c r="AQ21" s="25">
        <v>-145.27199999999999</v>
      </c>
      <c r="AR21" s="25">
        <v>-155.43</v>
      </c>
      <c r="AS21" s="25">
        <v>-161.23699999999999</v>
      </c>
      <c r="AT21" s="25">
        <v>-157.821</v>
      </c>
      <c r="AU21" s="25">
        <v>-162.33500000000001</v>
      </c>
      <c r="AV21" s="25">
        <v>-165.78800000000001</v>
      </c>
      <c r="AW21" s="25">
        <v>-174.154</v>
      </c>
      <c r="AX21" s="25">
        <v>-182.68199999999999</v>
      </c>
      <c r="AY21" s="25">
        <v>-185.17099999999999</v>
      </c>
      <c r="AZ21" s="25">
        <v>-193.071</v>
      </c>
      <c r="BA21" s="25">
        <v>-169.648</v>
      </c>
      <c r="BB21" s="25">
        <v>-172.73500000000001</v>
      </c>
      <c r="BC21" s="25">
        <v>-186.90199999999999</v>
      </c>
      <c r="BD21" s="25">
        <v>-202.12899999999999</v>
      </c>
      <c r="BE21" s="25">
        <v>-212.91</v>
      </c>
      <c r="BF21" s="25">
        <v>-218.471</v>
      </c>
      <c r="BG21" s="25">
        <v>-223.55</v>
      </c>
      <c r="BH21" s="25">
        <v>-223.607</v>
      </c>
      <c r="BI21" s="25">
        <v>-231.78299999999999</v>
      </c>
      <c r="BJ21" s="25">
        <v>-239.15799999999999</v>
      </c>
      <c r="BK21" s="25">
        <v>-210.077</v>
      </c>
      <c r="BL21" s="25">
        <v>-141.84100000000001</v>
      </c>
      <c r="BM21" s="25">
        <v>-193.50700000000001</v>
      </c>
      <c r="BN21" s="25">
        <v>-234.47200000000001</v>
      </c>
      <c r="BO21" s="25">
        <v>-241.98599999999999</v>
      </c>
    </row>
    <row r="22" spans="1:67" x14ac:dyDescent="0.2">
      <c r="B22" t="s">
        <v>345</v>
      </c>
    </row>
    <row r="23" spans="1:67" x14ac:dyDescent="0.2">
      <c r="A23" s="8" t="s">
        <v>346</v>
      </c>
      <c r="B23" s="8" t="s">
        <v>347</v>
      </c>
      <c r="C23" s="25">
        <v>4.9349999999999996</v>
      </c>
      <c r="D23" s="25">
        <v>5.4080000000000004</v>
      </c>
      <c r="E23" s="25">
        <v>6.0579999999999998</v>
      </c>
      <c r="F23" s="25">
        <v>7.1769999999999996</v>
      </c>
      <c r="G23" s="25">
        <v>8.4640000000000004</v>
      </c>
      <c r="H23" s="25">
        <v>9.4930000000000003</v>
      </c>
      <c r="I23" s="25">
        <v>10.420999999999999</v>
      </c>
      <c r="J23" s="25">
        <v>11.327</v>
      </c>
      <c r="K23" s="25">
        <v>12.353999999999999</v>
      </c>
      <c r="L23" s="25">
        <v>13.852</v>
      </c>
      <c r="M23" s="25">
        <v>15.702999999999999</v>
      </c>
      <c r="N23" s="25">
        <v>17.303999999999998</v>
      </c>
      <c r="O23" s="25">
        <v>19.268999999999998</v>
      </c>
      <c r="P23" s="25">
        <v>21.788</v>
      </c>
      <c r="Q23" s="25">
        <v>25.074000000000002</v>
      </c>
      <c r="R23" s="25">
        <v>29.637</v>
      </c>
      <c r="S23" s="25">
        <v>37.155999999999999</v>
      </c>
      <c r="T23" s="25">
        <v>42.83</v>
      </c>
      <c r="U23" s="25">
        <v>49.256999999999998</v>
      </c>
      <c r="V23" s="25">
        <v>57.927999999999997</v>
      </c>
      <c r="W23" s="25">
        <v>66.254999999999995</v>
      </c>
      <c r="X23" s="25">
        <v>76.661000000000001</v>
      </c>
      <c r="Y23" s="25">
        <v>90.882999999999996</v>
      </c>
      <c r="Z23" s="25">
        <v>108.005</v>
      </c>
      <c r="AA23" s="25">
        <v>121.06399999999999</v>
      </c>
      <c r="AB23" s="25">
        <v>132.96799999999999</v>
      </c>
      <c r="AC23" s="25">
        <v>144.512</v>
      </c>
      <c r="AD23" s="25">
        <v>154.10300000000001</v>
      </c>
      <c r="AE23" s="25">
        <v>159.96199999999999</v>
      </c>
      <c r="AF23" s="25">
        <v>170.178</v>
      </c>
      <c r="AG23" s="25">
        <v>180.256</v>
      </c>
      <c r="AH23" s="25">
        <v>191.76599999999999</v>
      </c>
      <c r="AI23" s="25">
        <v>203.82</v>
      </c>
      <c r="AJ23" s="25">
        <v>216.113</v>
      </c>
      <c r="AK23" s="25">
        <v>227.71299999999999</v>
      </c>
      <c r="AL23" s="25">
        <v>233.83099999999999</v>
      </c>
      <c r="AM23" s="25">
        <v>241.19499999999999</v>
      </c>
      <c r="AN23" s="25">
        <v>249.61199999999999</v>
      </c>
      <c r="AO23" s="25">
        <v>256.803</v>
      </c>
      <c r="AP23" s="25">
        <v>263.358</v>
      </c>
      <c r="AQ23" s="25">
        <v>270.91500000000002</v>
      </c>
      <c r="AR23" s="25">
        <v>277.97500000000002</v>
      </c>
      <c r="AS23" s="25">
        <v>291.35500000000002</v>
      </c>
      <c r="AT23" s="25">
        <v>306.351</v>
      </c>
      <c r="AU23" s="25">
        <v>319.11799999999999</v>
      </c>
      <c r="AV23" s="25">
        <v>333.54399999999998</v>
      </c>
      <c r="AW23" s="25">
        <v>346.68799999999999</v>
      </c>
      <c r="AX23" s="25">
        <v>361.32499999999999</v>
      </c>
      <c r="AY23" s="25">
        <v>376.65899999999999</v>
      </c>
      <c r="AZ23" s="25">
        <v>389.59899999999999</v>
      </c>
      <c r="BA23" s="25">
        <v>410.07100000000003</v>
      </c>
      <c r="BB23" s="25">
        <v>422.59699999999998</v>
      </c>
      <c r="BC23" s="25">
        <v>432.10199999999998</v>
      </c>
      <c r="BD23" s="25">
        <v>448.42399999999998</v>
      </c>
      <c r="BE23" s="25">
        <v>461.75599999999997</v>
      </c>
      <c r="BF23" s="25">
        <v>473.03899999999999</v>
      </c>
      <c r="BG23" s="25">
        <v>480.142</v>
      </c>
      <c r="BH23" s="25">
        <v>488.584</v>
      </c>
      <c r="BI23" s="25">
        <v>496.642</v>
      </c>
      <c r="BJ23" s="25">
        <v>507.28800000000001</v>
      </c>
      <c r="BK23" s="25">
        <v>521.88599999999997</v>
      </c>
      <c r="BL23" s="25">
        <v>566.29499999999996</v>
      </c>
      <c r="BM23" s="25">
        <v>558.596</v>
      </c>
      <c r="BN23" s="25">
        <v>567.94399999999996</v>
      </c>
      <c r="BO23" s="25">
        <v>594.62599999999998</v>
      </c>
    </row>
    <row r="24" spans="1:67" x14ac:dyDescent="0.2">
      <c r="A24" s="8" t="s">
        <v>348</v>
      </c>
      <c r="B24" s="8" t="s">
        <v>349</v>
      </c>
      <c r="C24" s="25">
        <v>5.4050000000000002</v>
      </c>
      <c r="D24" s="25">
        <v>5.9059999999999997</v>
      </c>
      <c r="E24" s="25">
        <v>6.9139999999999997</v>
      </c>
      <c r="F24" s="25">
        <v>7.9539999999999997</v>
      </c>
      <c r="G24" s="25">
        <v>9.32</v>
      </c>
      <c r="H24" s="25">
        <v>10.483000000000001</v>
      </c>
      <c r="I24" s="25">
        <v>11.518000000000001</v>
      </c>
      <c r="J24" s="25">
        <v>12.53</v>
      </c>
      <c r="K24" s="25">
        <v>13.840999999999999</v>
      </c>
      <c r="L24" s="25">
        <v>15.513999999999999</v>
      </c>
      <c r="M24" s="25">
        <v>18.009</v>
      </c>
      <c r="N24" s="25">
        <v>20.05</v>
      </c>
      <c r="O24" s="25">
        <v>22.616</v>
      </c>
      <c r="P24" s="25">
        <v>25.506</v>
      </c>
      <c r="Q24" s="25">
        <v>29.126999999999999</v>
      </c>
      <c r="R24" s="25">
        <v>34.832999999999998</v>
      </c>
      <c r="S24" s="25">
        <v>42.948999999999998</v>
      </c>
      <c r="T24" s="25">
        <v>51.323</v>
      </c>
      <c r="U24" s="25">
        <v>59.776000000000003</v>
      </c>
      <c r="V24" s="25">
        <v>68.180999999999997</v>
      </c>
      <c r="W24" s="25">
        <v>81.557000000000002</v>
      </c>
      <c r="X24" s="25">
        <v>94.388999999999996</v>
      </c>
      <c r="Y24" s="25">
        <v>106.369</v>
      </c>
      <c r="Z24" s="25">
        <v>125.59</v>
      </c>
      <c r="AA24" s="25">
        <v>141.82300000000001</v>
      </c>
      <c r="AB24" s="25">
        <v>156.83000000000001</v>
      </c>
      <c r="AC24" s="25">
        <v>168.32300000000001</v>
      </c>
      <c r="AD24" s="25">
        <v>177.67400000000001</v>
      </c>
      <c r="AE24" s="25">
        <v>189.01400000000001</v>
      </c>
      <c r="AF24" s="25">
        <v>202.13399999999999</v>
      </c>
      <c r="AG24" s="25">
        <v>218.24700000000001</v>
      </c>
      <c r="AH24" s="25">
        <v>231.149</v>
      </c>
      <c r="AI24" s="25">
        <v>240.23</v>
      </c>
      <c r="AJ24" s="25">
        <v>252.233</v>
      </c>
      <c r="AK24" s="25">
        <v>257.85300000000001</v>
      </c>
      <c r="AL24" s="25">
        <v>263.48099999999999</v>
      </c>
      <c r="AM24" s="25">
        <v>272.09300000000002</v>
      </c>
      <c r="AN24" s="25">
        <v>282.19900000000001</v>
      </c>
      <c r="AO24" s="25">
        <v>283.75400000000002</v>
      </c>
      <c r="AP24" s="25">
        <v>268.37200000000001</v>
      </c>
      <c r="AQ24" s="25">
        <v>281.01100000000002</v>
      </c>
      <c r="AR24" s="25">
        <v>292.48</v>
      </c>
      <c r="AS24" s="25">
        <v>305.10899999999998</v>
      </c>
      <c r="AT24" s="25">
        <v>318.24099999999999</v>
      </c>
      <c r="AU24" s="25">
        <v>331.06799999999998</v>
      </c>
      <c r="AV24" s="25">
        <v>342.31400000000002</v>
      </c>
      <c r="AW24" s="25">
        <v>356.01</v>
      </c>
      <c r="AX24" s="25">
        <v>373.20600000000002</v>
      </c>
      <c r="AY24" s="25">
        <v>386.786</v>
      </c>
      <c r="AZ24" s="25">
        <v>397.971</v>
      </c>
      <c r="BA24" s="25">
        <v>402.33</v>
      </c>
      <c r="BB24" s="25">
        <v>411.476</v>
      </c>
      <c r="BC24" s="25">
        <v>424.74200000000002</v>
      </c>
      <c r="BD24" s="25">
        <v>439.00299999999999</v>
      </c>
      <c r="BE24" s="25">
        <v>452.17099999999999</v>
      </c>
      <c r="BF24" s="25">
        <v>464.95100000000002</v>
      </c>
      <c r="BG24" s="25">
        <v>470.34300000000002</v>
      </c>
      <c r="BH24" s="25">
        <v>476.59500000000003</v>
      </c>
      <c r="BI24" s="25">
        <v>490.31099999999998</v>
      </c>
      <c r="BJ24" s="25">
        <v>484.87599999999998</v>
      </c>
      <c r="BK24" s="25">
        <v>469.86599999999999</v>
      </c>
      <c r="BL24" s="25">
        <v>453.04300000000001</v>
      </c>
      <c r="BM24" s="25">
        <v>485.70100000000002</v>
      </c>
      <c r="BN24" s="25">
        <v>518.75199999999995</v>
      </c>
      <c r="BO24" s="25">
        <v>547.02700000000004</v>
      </c>
    </row>
    <row r="25" spans="1:67" x14ac:dyDescent="0.2">
      <c r="A25" s="8" t="s">
        <v>350</v>
      </c>
      <c r="B25" s="8" t="s">
        <v>351</v>
      </c>
      <c r="C25" s="25">
        <v>1.492</v>
      </c>
      <c r="D25" s="25">
        <v>1.5389999999999999</v>
      </c>
      <c r="E25" s="25">
        <v>1.6930000000000001</v>
      </c>
      <c r="F25" s="25">
        <v>1.8440000000000001</v>
      </c>
      <c r="G25" s="25">
        <v>2.1139999999999999</v>
      </c>
      <c r="H25" s="25">
        <v>2.66</v>
      </c>
      <c r="I25" s="25">
        <v>3.0030000000000001</v>
      </c>
      <c r="J25" s="25">
        <v>3.3159999999999998</v>
      </c>
      <c r="K25" s="25">
        <v>3.3929999999999998</v>
      </c>
      <c r="L25" s="25">
        <v>4.1870000000000003</v>
      </c>
      <c r="M25" s="25">
        <v>4.8460000000000001</v>
      </c>
      <c r="N25" s="25">
        <v>5.1920000000000002</v>
      </c>
      <c r="O25" s="25">
        <v>5.4790000000000001</v>
      </c>
      <c r="P25" s="25">
        <v>6.2640000000000002</v>
      </c>
      <c r="Q25" s="25">
        <v>6.944</v>
      </c>
      <c r="R25" s="25">
        <v>8.3780000000000001</v>
      </c>
      <c r="S25" s="25">
        <v>9.89</v>
      </c>
      <c r="T25" s="25">
        <v>12.852</v>
      </c>
      <c r="U25" s="25">
        <v>14.9</v>
      </c>
      <c r="V25" s="25">
        <v>16.684000000000001</v>
      </c>
      <c r="W25" s="25">
        <v>19.765999999999998</v>
      </c>
      <c r="X25" s="25">
        <v>23.686</v>
      </c>
      <c r="Y25" s="25">
        <v>27.248999999999999</v>
      </c>
      <c r="Z25" s="25">
        <v>31.916</v>
      </c>
      <c r="AA25" s="25">
        <v>37.401000000000003</v>
      </c>
      <c r="AB25" s="25">
        <v>42.533999999999999</v>
      </c>
      <c r="AC25" s="25">
        <v>44.192999999999998</v>
      </c>
      <c r="AD25" s="25">
        <v>46.034999999999997</v>
      </c>
      <c r="AE25" s="25">
        <v>48.25</v>
      </c>
      <c r="AF25" s="25">
        <v>47.773000000000003</v>
      </c>
      <c r="AG25" s="25">
        <v>50.89</v>
      </c>
      <c r="AH25" s="25">
        <v>57.648000000000003</v>
      </c>
      <c r="AI25" s="25">
        <v>64.058999999999997</v>
      </c>
      <c r="AJ25" s="25">
        <v>68.984999999999999</v>
      </c>
      <c r="AK25" s="25">
        <v>71.087000000000003</v>
      </c>
      <c r="AL25" s="25">
        <v>74.617999999999995</v>
      </c>
      <c r="AM25" s="25">
        <v>76.191999999999993</v>
      </c>
      <c r="AN25" s="25">
        <v>81.585999999999999</v>
      </c>
      <c r="AO25" s="25">
        <v>88.534999999999997</v>
      </c>
      <c r="AP25" s="25">
        <v>120.249</v>
      </c>
      <c r="AQ25" s="25">
        <v>128.31800000000001</v>
      </c>
      <c r="AR25" s="25">
        <v>133.82</v>
      </c>
      <c r="AS25" s="25">
        <v>139.33500000000001</v>
      </c>
      <c r="AT25" s="25">
        <v>138.429</v>
      </c>
      <c r="AU25" s="25">
        <v>143.405</v>
      </c>
      <c r="AV25" s="25">
        <v>147.84700000000001</v>
      </c>
      <c r="AW25" s="25">
        <v>156.11099999999999</v>
      </c>
      <c r="AX25" s="25">
        <v>162.11500000000001</v>
      </c>
      <c r="AY25" s="25">
        <v>167.08199999999999</v>
      </c>
      <c r="AZ25" s="25">
        <v>176.91200000000001</v>
      </c>
      <c r="BA25" s="25">
        <v>170.916</v>
      </c>
      <c r="BB25" s="25">
        <v>175.30099999999999</v>
      </c>
      <c r="BC25" s="25">
        <v>184.779</v>
      </c>
      <c r="BD25" s="25">
        <v>201.29900000000001</v>
      </c>
      <c r="BE25" s="25">
        <v>211.61099999999999</v>
      </c>
      <c r="BF25" s="25">
        <v>215.33199999999999</v>
      </c>
      <c r="BG25" s="25">
        <v>219.244</v>
      </c>
      <c r="BH25" s="25">
        <v>221.41499999999999</v>
      </c>
      <c r="BI25" s="25">
        <v>226.923</v>
      </c>
      <c r="BJ25" s="25">
        <v>249</v>
      </c>
      <c r="BK25" s="25">
        <v>249.63800000000001</v>
      </c>
      <c r="BL25" s="25">
        <v>240.53200000000001</v>
      </c>
      <c r="BM25" s="25">
        <v>249.036</v>
      </c>
      <c r="BN25" s="25">
        <v>267.74599999999998</v>
      </c>
      <c r="BO25" s="25">
        <v>273.58800000000002</v>
      </c>
    </row>
    <row r="26" spans="1:67" x14ac:dyDescent="0.2">
      <c r="A26" s="8" t="s">
        <v>352</v>
      </c>
      <c r="B26" s="8" t="s">
        <v>353</v>
      </c>
      <c r="C26" s="25">
        <v>-0.25</v>
      </c>
      <c r="D26" s="25">
        <v>-0.24399999999999999</v>
      </c>
      <c r="E26" s="25">
        <v>-0.29199999999999998</v>
      </c>
      <c r="F26" s="25">
        <v>-0.34699999999999998</v>
      </c>
      <c r="G26" s="25">
        <v>-0.42699999999999999</v>
      </c>
      <c r="H26" s="25">
        <v>-0.48599999999999999</v>
      </c>
      <c r="I26" s="25">
        <v>-0.55000000000000004</v>
      </c>
      <c r="J26" s="25">
        <v>-0.59099999999999997</v>
      </c>
      <c r="K26" s="25">
        <v>-0.61799999999999999</v>
      </c>
      <c r="L26" s="25">
        <v>-0.76300000000000001</v>
      </c>
      <c r="M26" s="25">
        <v>-0.90800000000000003</v>
      </c>
      <c r="N26" s="25">
        <v>-1.036</v>
      </c>
      <c r="O26" s="25">
        <v>-1.08</v>
      </c>
      <c r="P26" s="25">
        <v>-1.091</v>
      </c>
      <c r="Q26" s="25">
        <v>-1.506</v>
      </c>
      <c r="R26" s="25">
        <v>-1.2470000000000001</v>
      </c>
      <c r="S26" s="25">
        <v>-1.2569999999999999</v>
      </c>
      <c r="T26" s="25">
        <v>-1.383</v>
      </c>
      <c r="U26" s="25">
        <v>-1.274</v>
      </c>
      <c r="V26" s="25">
        <v>-1.448</v>
      </c>
      <c r="W26" s="25">
        <v>-1.7390000000000001</v>
      </c>
      <c r="X26" s="25">
        <v>-1.62</v>
      </c>
      <c r="Y26" s="25">
        <v>-1.9390000000000001</v>
      </c>
      <c r="Z26" s="25">
        <v>-1.7729999999999999</v>
      </c>
      <c r="AA26" s="25">
        <v>-2.0910000000000002</v>
      </c>
      <c r="AB26" s="25">
        <v>-1.474</v>
      </c>
      <c r="AC26" s="25">
        <v>-1.679</v>
      </c>
      <c r="AD26" s="25">
        <v>-2.355</v>
      </c>
      <c r="AE26" s="25">
        <v>-2.1110000000000002</v>
      </c>
      <c r="AF26" s="25">
        <v>-1.8029999999999999</v>
      </c>
      <c r="AG26" s="25">
        <v>-2.5449999999999999</v>
      </c>
      <c r="AH26" s="25">
        <v>-0.20499999999999999</v>
      </c>
      <c r="AI26" s="25">
        <v>-1.9139999999999999</v>
      </c>
      <c r="AJ26" s="25">
        <v>0.16600000000000001</v>
      </c>
      <c r="AK26" s="25">
        <v>-1.4239999999999999</v>
      </c>
      <c r="AL26" s="25">
        <v>-3.8490000000000002</v>
      </c>
      <c r="AM26" s="25">
        <v>-5.3609999999999998</v>
      </c>
      <c r="AN26" s="25">
        <v>-6.7249999999999996</v>
      </c>
      <c r="AO26" s="25">
        <v>-7.2270000000000003</v>
      </c>
      <c r="AP26" s="25">
        <v>-4.7949999999999999</v>
      </c>
      <c r="AQ26" s="25">
        <v>-6.859</v>
      </c>
      <c r="AR26" s="25">
        <v>-7.1050000000000004</v>
      </c>
      <c r="AS26" s="25">
        <v>-8.1489999999999991</v>
      </c>
      <c r="AT26" s="25">
        <v>-7.5019999999999998</v>
      </c>
      <c r="AU26" s="25">
        <v>-6.98</v>
      </c>
      <c r="AV26" s="25">
        <v>-9.17</v>
      </c>
      <c r="AW26" s="25">
        <v>-8.7200000000000006</v>
      </c>
      <c r="AX26" s="25">
        <v>-8.6869999999999994</v>
      </c>
      <c r="AY26" s="25">
        <v>-7.9630000000000001</v>
      </c>
      <c r="AZ26" s="25">
        <v>-7.7869999999999999</v>
      </c>
      <c r="BA26" s="25">
        <v>-6.4740000000000002</v>
      </c>
      <c r="BB26" s="25">
        <v>-8.5549999999999997</v>
      </c>
      <c r="BC26" s="25">
        <v>-9.4819999999999993</v>
      </c>
      <c r="BD26" s="25">
        <v>-10.25</v>
      </c>
      <c r="BE26" s="25">
        <v>-10.884</v>
      </c>
      <c r="BF26" s="25">
        <v>-11.228</v>
      </c>
      <c r="BG26" s="25">
        <v>-14.105</v>
      </c>
      <c r="BH26" s="25">
        <v>-14.18</v>
      </c>
      <c r="BI26" s="25">
        <v>-11.191000000000001</v>
      </c>
      <c r="BJ26" s="25">
        <v>-12.569000000000001</v>
      </c>
      <c r="BK26" s="25">
        <v>-12.459</v>
      </c>
      <c r="BL26" s="25">
        <v>-14.561</v>
      </c>
      <c r="BM26" s="25">
        <v>-17.363</v>
      </c>
      <c r="BN26" s="25">
        <v>-15.917999999999999</v>
      </c>
      <c r="BO26" s="25">
        <v>-15.997</v>
      </c>
    </row>
    <row r="27" spans="1:67" x14ac:dyDescent="0.2">
      <c r="A27" s="8" t="s">
        <v>166</v>
      </c>
      <c r="B27" s="8" t="s">
        <v>354</v>
      </c>
      <c r="C27" s="25">
        <v>27.295999999999999</v>
      </c>
      <c r="D27" s="25">
        <v>30.321000000000002</v>
      </c>
      <c r="E27" s="25">
        <v>32.723999999999997</v>
      </c>
      <c r="F27" s="25">
        <v>37.573</v>
      </c>
      <c r="G27" s="25">
        <v>41.959000000000003</v>
      </c>
      <c r="H27" s="25">
        <v>45.610999999999997</v>
      </c>
      <c r="I27" s="25">
        <v>49.021999999999998</v>
      </c>
      <c r="J27" s="25">
        <v>52.973999999999997</v>
      </c>
      <c r="K27" s="25">
        <v>57.655999999999999</v>
      </c>
      <c r="L27" s="25">
        <v>63.259</v>
      </c>
      <c r="M27" s="25">
        <v>70.959999999999994</v>
      </c>
      <c r="N27" s="25">
        <v>79.974000000000004</v>
      </c>
      <c r="O27" s="25">
        <v>89.06</v>
      </c>
      <c r="P27" s="25">
        <v>99.503</v>
      </c>
      <c r="Q27" s="25">
        <v>113.116</v>
      </c>
      <c r="R27" s="25">
        <v>133.541</v>
      </c>
      <c r="S27" s="25">
        <v>154.00200000000001</v>
      </c>
      <c r="T27" s="25">
        <v>172.95500000000001</v>
      </c>
      <c r="U27" s="25">
        <v>194.38900000000001</v>
      </c>
      <c r="V27" s="25">
        <v>223.68100000000001</v>
      </c>
      <c r="W27" s="25">
        <v>249.84100000000001</v>
      </c>
      <c r="X27" s="25">
        <v>283.779</v>
      </c>
      <c r="Y27" s="25">
        <v>327.33</v>
      </c>
      <c r="Z27" s="25">
        <v>373.16500000000002</v>
      </c>
      <c r="AA27" s="25">
        <v>408.99599999999998</v>
      </c>
      <c r="AB27" s="25">
        <v>437.22800000000001</v>
      </c>
      <c r="AC27" s="25">
        <v>468.87400000000002</v>
      </c>
      <c r="AD27" s="25">
        <v>496.60700000000003</v>
      </c>
      <c r="AE27" s="25">
        <v>520.65</v>
      </c>
      <c r="AF27" s="25">
        <v>553.09</v>
      </c>
      <c r="AG27" s="25">
        <v>593.35299999999995</v>
      </c>
      <c r="AH27" s="25">
        <v>634.505</v>
      </c>
      <c r="AI27" s="25">
        <v>660.27499999999998</v>
      </c>
      <c r="AJ27" s="25">
        <v>693.11800000000005</v>
      </c>
      <c r="AK27" s="25">
        <v>707.97400000000005</v>
      </c>
      <c r="AL27" s="25">
        <v>718.58399999999995</v>
      </c>
      <c r="AM27" s="25">
        <v>743.11</v>
      </c>
      <c r="AN27" s="25">
        <v>762.50900000000001</v>
      </c>
      <c r="AO27" s="25">
        <v>783.67899999999997</v>
      </c>
      <c r="AP27" s="25">
        <v>809.52099999999996</v>
      </c>
      <c r="AQ27" s="25">
        <v>831.46799999999996</v>
      </c>
      <c r="AR27" s="25">
        <v>881.74400000000003</v>
      </c>
      <c r="AS27" s="25">
        <v>927.05200000000002</v>
      </c>
      <c r="AT27" s="25">
        <v>966.18799999999999</v>
      </c>
      <c r="AU27" s="25">
        <v>992.89400000000001</v>
      </c>
      <c r="AV27" s="25">
        <v>1035.68</v>
      </c>
      <c r="AW27" s="25">
        <v>1071.1479999999999</v>
      </c>
      <c r="AX27" s="25">
        <v>1128.433</v>
      </c>
      <c r="AY27" s="25">
        <v>1186.758</v>
      </c>
      <c r="AZ27" s="25">
        <v>1225.5239999999999</v>
      </c>
      <c r="BA27" s="25">
        <v>1227.942</v>
      </c>
      <c r="BB27" s="25">
        <v>1260.979</v>
      </c>
      <c r="BC27" s="25">
        <v>1288.2249999999999</v>
      </c>
      <c r="BD27" s="25">
        <v>1301.809</v>
      </c>
      <c r="BE27" s="25">
        <v>1296.566</v>
      </c>
      <c r="BF27" s="25">
        <v>1315.37</v>
      </c>
      <c r="BG27" s="25">
        <v>1330.905</v>
      </c>
      <c r="BH27" s="25">
        <v>1353.53</v>
      </c>
      <c r="BI27" s="25">
        <v>1387.38</v>
      </c>
      <c r="BJ27" s="25">
        <v>1427.117</v>
      </c>
      <c r="BK27" s="25">
        <v>1475.704</v>
      </c>
      <c r="BL27" s="25">
        <v>1490.3209999999999</v>
      </c>
      <c r="BM27" s="25">
        <v>1562.529</v>
      </c>
      <c r="BN27" s="25">
        <v>1643.3510000000001</v>
      </c>
      <c r="BO27" s="25">
        <v>1774.3869999999999</v>
      </c>
    </row>
    <row r="28" spans="1:67" x14ac:dyDescent="0.2">
      <c r="B28" t="s">
        <v>288</v>
      </c>
    </row>
    <row r="29" spans="1:67" x14ac:dyDescent="0.2">
      <c r="A29" s="8" t="s">
        <v>355</v>
      </c>
      <c r="B29" s="8" t="s">
        <v>356</v>
      </c>
      <c r="C29" s="25">
        <v>4.1509999999999998</v>
      </c>
      <c r="D29" s="25">
        <v>4.4969999999999999</v>
      </c>
      <c r="E29" s="25">
        <v>5.0129999999999999</v>
      </c>
      <c r="F29" s="25">
        <v>5.69</v>
      </c>
      <c r="G29" s="25">
        <v>6.532</v>
      </c>
      <c r="H29" s="25">
        <v>7.3840000000000003</v>
      </c>
      <c r="I29" s="25">
        <v>8.0690000000000008</v>
      </c>
      <c r="J29" s="25">
        <v>8.8030000000000008</v>
      </c>
      <c r="K29" s="25">
        <v>9.5969999999999995</v>
      </c>
      <c r="L29" s="25">
        <v>10.611000000000001</v>
      </c>
      <c r="M29" s="25">
        <v>12.452</v>
      </c>
      <c r="N29" s="25">
        <v>14.207000000000001</v>
      </c>
      <c r="O29" s="25">
        <v>16.193999999999999</v>
      </c>
      <c r="P29" s="25">
        <v>18.16</v>
      </c>
      <c r="Q29" s="25">
        <v>21.280999999999999</v>
      </c>
      <c r="R29" s="25">
        <v>25.184999999999999</v>
      </c>
      <c r="S29" s="25">
        <v>30.742000000000001</v>
      </c>
      <c r="T29" s="25">
        <v>35.710999999999999</v>
      </c>
      <c r="U29" s="25">
        <v>40.625</v>
      </c>
      <c r="V29" s="25">
        <v>47.62</v>
      </c>
      <c r="W29" s="25">
        <v>53.930999999999997</v>
      </c>
      <c r="X29" s="25">
        <v>62.618000000000002</v>
      </c>
      <c r="Y29" s="25">
        <v>72.81</v>
      </c>
      <c r="Z29" s="25">
        <v>85.259</v>
      </c>
      <c r="AA29" s="25">
        <v>94.588999999999999</v>
      </c>
      <c r="AB29" s="25">
        <v>103.512</v>
      </c>
      <c r="AC29" s="25">
        <v>110.505</v>
      </c>
      <c r="AD29" s="25">
        <v>116.93899999999999</v>
      </c>
      <c r="AE29" s="25">
        <v>122.506</v>
      </c>
      <c r="AF29" s="25">
        <v>129.43</v>
      </c>
      <c r="AG29" s="25">
        <v>138.10400000000001</v>
      </c>
      <c r="AH29" s="25">
        <v>148.14500000000001</v>
      </c>
      <c r="AI29" s="25">
        <v>157.05500000000001</v>
      </c>
      <c r="AJ29" s="25">
        <v>167.52199999999999</v>
      </c>
      <c r="AK29" s="25">
        <v>177.74799999999999</v>
      </c>
      <c r="AL29" s="25">
        <v>183.70400000000001</v>
      </c>
      <c r="AM29" s="25">
        <v>194.108</v>
      </c>
      <c r="AN29" s="25">
        <v>201.03700000000001</v>
      </c>
      <c r="AO29" s="25">
        <v>205.40299999999999</v>
      </c>
      <c r="AP29" s="25">
        <v>211.96</v>
      </c>
      <c r="AQ29" s="25">
        <v>220.256</v>
      </c>
      <c r="AR29" s="25">
        <v>230.589</v>
      </c>
      <c r="AS29" s="25">
        <v>241.25399999999999</v>
      </c>
      <c r="AT29" s="25">
        <v>258.40699999999998</v>
      </c>
      <c r="AU29" s="25">
        <v>272.08</v>
      </c>
      <c r="AV29" s="25">
        <v>282.262</v>
      </c>
      <c r="AW29" s="25">
        <v>293.55099999999999</v>
      </c>
      <c r="AX29" s="25">
        <v>304.50299999999999</v>
      </c>
      <c r="AY29" s="25">
        <v>318.00400000000002</v>
      </c>
      <c r="AZ29" s="25">
        <v>328.036</v>
      </c>
      <c r="BA29" s="25">
        <v>340.30700000000002</v>
      </c>
      <c r="BB29" s="25">
        <v>351.2</v>
      </c>
      <c r="BC29" s="25">
        <v>358.733</v>
      </c>
      <c r="BD29" s="25">
        <v>366.73</v>
      </c>
      <c r="BE29" s="25">
        <v>374.38400000000001</v>
      </c>
      <c r="BF29" s="25">
        <v>383.45499999999998</v>
      </c>
      <c r="BG29" s="25">
        <v>389.63099999999997</v>
      </c>
      <c r="BH29" s="25">
        <v>396.363</v>
      </c>
      <c r="BI29" s="25">
        <v>407.84399999999999</v>
      </c>
      <c r="BJ29" s="25">
        <v>412.50099999999998</v>
      </c>
      <c r="BK29" s="25">
        <v>419.94200000000001</v>
      </c>
      <c r="BL29" s="25">
        <v>429.84</v>
      </c>
      <c r="BM29" s="25">
        <v>465.31299999999999</v>
      </c>
      <c r="BN29" s="25">
        <v>483.57400000000001</v>
      </c>
      <c r="BO29" s="25">
        <v>503.06400000000002</v>
      </c>
    </row>
    <row r="30" spans="1:67" x14ac:dyDescent="0.2">
      <c r="A30" s="8" t="s">
        <v>357</v>
      </c>
      <c r="B30" s="8" t="s">
        <v>358</v>
      </c>
      <c r="C30" s="25">
        <v>31.446999999999999</v>
      </c>
      <c r="D30" s="25">
        <v>34.817999999999998</v>
      </c>
      <c r="E30" s="25">
        <v>37.737000000000002</v>
      </c>
      <c r="F30" s="25">
        <v>43.262999999999998</v>
      </c>
      <c r="G30" s="25">
        <v>48.491</v>
      </c>
      <c r="H30" s="25">
        <v>52.994999999999997</v>
      </c>
      <c r="I30" s="25">
        <v>57.091000000000001</v>
      </c>
      <c r="J30" s="25">
        <v>61.777000000000001</v>
      </c>
      <c r="K30" s="25">
        <v>67.253</v>
      </c>
      <c r="L30" s="25">
        <v>73.87</v>
      </c>
      <c r="M30" s="25">
        <v>83.412999999999997</v>
      </c>
      <c r="N30" s="25">
        <v>94.18</v>
      </c>
      <c r="O30" s="25">
        <v>105.254</v>
      </c>
      <c r="P30" s="25">
        <v>117.663</v>
      </c>
      <c r="Q30" s="25">
        <v>134.39699999999999</v>
      </c>
      <c r="R30" s="25">
        <v>158.726</v>
      </c>
      <c r="S30" s="25">
        <v>184.744</v>
      </c>
      <c r="T30" s="25">
        <v>208.666</v>
      </c>
      <c r="U30" s="25">
        <v>235.01400000000001</v>
      </c>
      <c r="V30" s="25">
        <v>271.30099999999999</v>
      </c>
      <c r="W30" s="25">
        <v>303.77199999999999</v>
      </c>
      <c r="X30" s="25">
        <v>346.39699999999999</v>
      </c>
      <c r="Y30" s="25">
        <v>400.14</v>
      </c>
      <c r="Z30" s="25">
        <v>458.42399999999998</v>
      </c>
      <c r="AA30" s="25">
        <v>503.58499999999998</v>
      </c>
      <c r="AB30" s="25">
        <v>540.73900000000003</v>
      </c>
      <c r="AC30" s="25">
        <v>579.37900000000002</v>
      </c>
      <c r="AD30" s="25">
        <v>613.54600000000005</v>
      </c>
      <c r="AE30" s="25">
        <v>643.15599999999995</v>
      </c>
      <c r="AF30" s="25">
        <v>682.52</v>
      </c>
      <c r="AG30" s="25">
        <v>731.45699999999999</v>
      </c>
      <c r="AH30" s="25">
        <v>782.649</v>
      </c>
      <c r="AI30" s="25">
        <v>817.33</v>
      </c>
      <c r="AJ30" s="25">
        <v>860.64</v>
      </c>
      <c r="AK30" s="25">
        <v>885.72199999999998</v>
      </c>
      <c r="AL30" s="25">
        <v>902.28800000000001</v>
      </c>
      <c r="AM30" s="25">
        <v>937.21799999999996</v>
      </c>
      <c r="AN30" s="25">
        <v>963.54600000000005</v>
      </c>
      <c r="AO30" s="25">
        <v>989.08199999999999</v>
      </c>
      <c r="AP30" s="25">
        <v>1021.48</v>
      </c>
      <c r="AQ30" s="25">
        <v>1051.7239999999999</v>
      </c>
      <c r="AR30" s="25">
        <v>1112.3330000000001</v>
      </c>
      <c r="AS30" s="25">
        <v>1168.306</v>
      </c>
      <c r="AT30" s="25">
        <v>1224.595</v>
      </c>
      <c r="AU30" s="25">
        <v>1264.9739999999999</v>
      </c>
      <c r="AV30" s="25">
        <v>1317.942</v>
      </c>
      <c r="AW30" s="25">
        <v>1364.7</v>
      </c>
      <c r="AX30" s="25">
        <v>1432.9359999999999</v>
      </c>
      <c r="AY30" s="25">
        <v>1504.761</v>
      </c>
      <c r="AZ30" s="25">
        <v>1553.56</v>
      </c>
      <c r="BA30" s="25">
        <v>1568.249</v>
      </c>
      <c r="BB30" s="25">
        <v>1612.1790000000001</v>
      </c>
      <c r="BC30" s="25">
        <v>1646.9580000000001</v>
      </c>
      <c r="BD30" s="25">
        <v>1668.539</v>
      </c>
      <c r="BE30" s="25">
        <v>1670.95</v>
      </c>
      <c r="BF30" s="25">
        <v>1698.825</v>
      </c>
      <c r="BG30" s="25">
        <v>1720.5350000000001</v>
      </c>
      <c r="BH30" s="25">
        <v>1749.893</v>
      </c>
      <c r="BI30" s="25">
        <v>1795.2239999999999</v>
      </c>
      <c r="BJ30" s="25">
        <v>1839.6179999999999</v>
      </c>
      <c r="BK30" s="25">
        <v>1895.645</v>
      </c>
      <c r="BL30" s="25">
        <v>1920.1610000000001</v>
      </c>
      <c r="BM30" s="25">
        <v>2027.8409999999999</v>
      </c>
      <c r="BN30" s="25">
        <v>2126.9250000000002</v>
      </c>
      <c r="BO30" s="25">
        <v>2277.451</v>
      </c>
    </row>
    <row r="31" spans="1:67" x14ac:dyDescent="0.2">
      <c r="B31" t="s">
        <v>288</v>
      </c>
    </row>
    <row r="32" spans="1:67" x14ac:dyDescent="0.2">
      <c r="A32" s="8" t="s">
        <v>160</v>
      </c>
      <c r="B32" s="8" t="s">
        <v>359</v>
      </c>
      <c r="C32" s="25">
        <v>23.475000000000001</v>
      </c>
      <c r="D32" s="25">
        <v>25.419</v>
      </c>
      <c r="E32" s="25">
        <v>27.684000000000001</v>
      </c>
      <c r="F32" s="25">
        <v>30.914000000000001</v>
      </c>
      <c r="G32" s="25">
        <v>34.731000000000002</v>
      </c>
      <c r="H32" s="25">
        <v>37.795999999999999</v>
      </c>
      <c r="I32" s="25">
        <v>40.247999999999998</v>
      </c>
      <c r="J32" s="25">
        <v>43.377000000000002</v>
      </c>
      <c r="K32" s="25">
        <v>46.927</v>
      </c>
      <c r="L32" s="25">
        <v>51.375</v>
      </c>
      <c r="M32" s="25">
        <v>58.523000000000003</v>
      </c>
      <c r="N32" s="25">
        <v>64.244</v>
      </c>
      <c r="O32" s="25">
        <v>71.685000000000002</v>
      </c>
      <c r="P32" s="25">
        <v>79.736000000000004</v>
      </c>
      <c r="Q32" s="25">
        <v>90.221000000000004</v>
      </c>
      <c r="R32" s="25">
        <v>106.121</v>
      </c>
      <c r="S32" s="25">
        <v>120.94499999999999</v>
      </c>
      <c r="T32" s="25">
        <v>139.636</v>
      </c>
      <c r="U32" s="25">
        <v>156.88</v>
      </c>
      <c r="V32" s="25">
        <v>177.119</v>
      </c>
      <c r="W32" s="25">
        <v>203.523</v>
      </c>
      <c r="X32" s="25">
        <v>233.095</v>
      </c>
      <c r="Y32" s="25">
        <v>270.65699999999998</v>
      </c>
      <c r="Z32" s="25">
        <v>312.64600000000002</v>
      </c>
      <c r="AA32" s="25">
        <v>345.34500000000003</v>
      </c>
      <c r="AB32" s="25">
        <v>375.416</v>
      </c>
      <c r="AC32" s="25">
        <v>406.75799999999998</v>
      </c>
      <c r="AD32" s="25">
        <v>434.46899999999999</v>
      </c>
      <c r="AE32" s="25">
        <v>462.19499999999999</v>
      </c>
      <c r="AF32" s="25">
        <v>491.01499999999999</v>
      </c>
      <c r="AG32" s="25">
        <v>525.96100000000001</v>
      </c>
      <c r="AH32" s="25">
        <v>554.89800000000002</v>
      </c>
      <c r="AI32" s="25">
        <v>573.92200000000003</v>
      </c>
      <c r="AJ32" s="25">
        <v>595.24699999999996</v>
      </c>
      <c r="AK32" s="25">
        <v>605.13400000000001</v>
      </c>
      <c r="AL32" s="25">
        <v>621.19000000000005</v>
      </c>
      <c r="AM32" s="25">
        <v>638.00900000000001</v>
      </c>
      <c r="AN32" s="25">
        <v>660.53399999999999</v>
      </c>
      <c r="AO32" s="25">
        <v>671.09299999999996</v>
      </c>
      <c r="AP32" s="25">
        <v>699.8</v>
      </c>
      <c r="AQ32" s="25">
        <v>721.101</v>
      </c>
      <c r="AR32" s="25">
        <v>764.41200000000003</v>
      </c>
      <c r="AS32" s="25">
        <v>797.40099999999995</v>
      </c>
      <c r="AT32" s="25">
        <v>820.56700000000001</v>
      </c>
      <c r="AU32" s="25">
        <v>848.15899999999999</v>
      </c>
      <c r="AV32" s="25">
        <v>883.76800000000003</v>
      </c>
      <c r="AW32" s="25">
        <v>923.08699999999999</v>
      </c>
      <c r="AX32" s="25">
        <v>968.33100000000002</v>
      </c>
      <c r="AY32" s="25">
        <v>1013.279</v>
      </c>
      <c r="AZ32" s="25">
        <v>1048.047</v>
      </c>
      <c r="BA32" s="25">
        <v>1031.9829999999999</v>
      </c>
      <c r="BB32" s="25">
        <v>1063.998</v>
      </c>
      <c r="BC32" s="25">
        <v>1091.546</v>
      </c>
      <c r="BD32" s="25">
        <v>1101.431</v>
      </c>
      <c r="BE32" s="25">
        <v>1114.393</v>
      </c>
      <c r="BF32" s="25">
        <v>1126.434</v>
      </c>
      <c r="BG32" s="25">
        <v>1147.048</v>
      </c>
      <c r="BH32" s="25">
        <v>1169.068</v>
      </c>
      <c r="BI32" s="25">
        <v>1195.31</v>
      </c>
      <c r="BJ32" s="25">
        <v>1231.7619999999999</v>
      </c>
      <c r="BK32" s="25">
        <v>1262.5309999999999</v>
      </c>
      <c r="BL32" s="25">
        <v>1190</v>
      </c>
      <c r="BM32" s="25">
        <v>1269.1690000000001</v>
      </c>
      <c r="BN32" s="25">
        <v>1372.393</v>
      </c>
      <c r="BO32" s="25">
        <v>1481.5940000000001</v>
      </c>
    </row>
    <row r="33" spans="1:67" x14ac:dyDescent="0.2">
      <c r="A33" s="8" t="s">
        <v>360</v>
      </c>
      <c r="B33" s="8" t="s">
        <v>361</v>
      </c>
      <c r="C33" s="25">
        <v>3.0000000000000001E-3</v>
      </c>
      <c r="D33" s="25">
        <v>3.0000000000000001E-3</v>
      </c>
      <c r="E33" s="25">
        <v>3.0000000000000001E-3</v>
      </c>
      <c r="F33" s="25">
        <v>3.0000000000000001E-3</v>
      </c>
      <c r="G33" s="25">
        <v>4.0000000000000001E-3</v>
      </c>
      <c r="H33" s="25">
        <v>4.0000000000000001E-3</v>
      </c>
      <c r="I33" s="25">
        <v>5.0000000000000001E-3</v>
      </c>
      <c r="J33" s="25">
        <v>5.0000000000000001E-3</v>
      </c>
      <c r="K33" s="25">
        <v>5.0000000000000001E-3</v>
      </c>
      <c r="L33" s="25">
        <v>6.0000000000000001E-3</v>
      </c>
      <c r="M33" s="25">
        <v>7.0000000000000001E-3</v>
      </c>
      <c r="N33" s="25">
        <v>8.9999999999999993E-3</v>
      </c>
      <c r="O33" s="25">
        <v>0.01</v>
      </c>
      <c r="P33" s="25">
        <v>1.2E-2</v>
      </c>
      <c r="Q33" s="25">
        <v>1.4E-2</v>
      </c>
      <c r="R33" s="25">
        <v>1.6E-2</v>
      </c>
      <c r="S33" s="25">
        <v>0.02</v>
      </c>
      <c r="T33" s="25">
        <v>2.5999999999999999E-2</v>
      </c>
      <c r="U33" s="25">
        <v>3.1E-2</v>
      </c>
      <c r="V33" s="25">
        <v>3.4000000000000002E-2</v>
      </c>
      <c r="W33" s="25">
        <v>3.9E-2</v>
      </c>
      <c r="X33" s="25">
        <v>4.3999999999999997E-2</v>
      </c>
      <c r="Y33" s="25">
        <v>0.05</v>
      </c>
      <c r="Z33" s="25">
        <v>5.8999999999999997E-2</v>
      </c>
      <c r="AA33" s="25">
        <v>6.5000000000000002E-2</v>
      </c>
      <c r="AB33" s="25">
        <v>7.1999999999999995E-2</v>
      </c>
      <c r="AC33" s="25">
        <v>8.2000000000000003E-2</v>
      </c>
      <c r="AD33" s="25">
        <v>9.4E-2</v>
      </c>
      <c r="AE33" s="25">
        <v>0.106</v>
      </c>
      <c r="AF33" s="25">
        <v>0.11700000000000001</v>
      </c>
      <c r="AG33" s="25">
        <v>0.125</v>
      </c>
      <c r="AH33" s="25">
        <v>0.13200000000000001</v>
      </c>
      <c r="AI33" s="25">
        <v>0.14000000000000001</v>
      </c>
      <c r="AJ33" s="25">
        <v>0.14599999999999999</v>
      </c>
      <c r="AK33" s="25">
        <v>0.158</v>
      </c>
      <c r="AL33" s="25">
        <v>0.152</v>
      </c>
      <c r="AM33" s="25">
        <v>0.16600000000000001</v>
      </c>
      <c r="AN33" s="25">
        <v>0.182</v>
      </c>
      <c r="AO33" s="25">
        <v>0.19600000000000001</v>
      </c>
      <c r="AP33" s="25">
        <v>0.20699999999999999</v>
      </c>
      <c r="AQ33" s="25">
        <v>0.216</v>
      </c>
      <c r="AR33" s="25">
        <v>0.246</v>
      </c>
      <c r="AS33" s="25">
        <v>0.27200000000000002</v>
      </c>
      <c r="AT33" s="25">
        <v>0.28999999999999998</v>
      </c>
      <c r="AU33" s="25">
        <v>0.30299999999999999</v>
      </c>
      <c r="AV33" s="25">
        <v>0.33</v>
      </c>
      <c r="AW33" s="25">
        <v>1.901</v>
      </c>
      <c r="AX33" s="25">
        <v>1.9890000000000001</v>
      </c>
      <c r="AY33" s="25">
        <v>2.1040000000000001</v>
      </c>
      <c r="AZ33" s="25">
        <v>2.1859999999999999</v>
      </c>
      <c r="BA33" s="25">
        <v>2.2309999999999999</v>
      </c>
      <c r="BB33" s="25">
        <v>2.3210000000000002</v>
      </c>
      <c r="BC33" s="25">
        <v>2.4550000000000001</v>
      </c>
      <c r="BD33" s="25">
        <v>2.5379999999999998</v>
      </c>
      <c r="BE33" s="25">
        <v>2.379</v>
      </c>
      <c r="BF33" s="25">
        <v>2.448</v>
      </c>
      <c r="BG33" s="25">
        <v>2.61</v>
      </c>
      <c r="BH33" s="25">
        <v>2.6110000000000002</v>
      </c>
      <c r="BI33" s="25">
        <v>2.7210000000000001</v>
      </c>
      <c r="BJ33" s="25">
        <v>2.9220000000000002</v>
      </c>
      <c r="BK33" s="25">
        <v>2.9630000000000001</v>
      </c>
      <c r="BL33" s="25">
        <v>5.2590000000000003</v>
      </c>
      <c r="BM33" s="25">
        <v>5.7460000000000004</v>
      </c>
      <c r="BN33" s="25">
        <v>6.6689999999999996</v>
      </c>
      <c r="BO33" s="25">
        <v>8.2569999999999997</v>
      </c>
    </row>
    <row r="34" spans="1:67" x14ac:dyDescent="0.2">
      <c r="A34" s="8" t="s">
        <v>362</v>
      </c>
      <c r="B34" s="8" t="s">
        <v>363</v>
      </c>
      <c r="C34" s="25">
        <v>3.8239999999999998</v>
      </c>
      <c r="D34" s="25">
        <v>4.9050000000000002</v>
      </c>
      <c r="E34" s="25">
        <v>5.0430000000000001</v>
      </c>
      <c r="F34" s="25">
        <v>6.6630000000000003</v>
      </c>
      <c r="G34" s="25">
        <v>7.2320000000000002</v>
      </c>
      <c r="H34" s="25">
        <v>7.819</v>
      </c>
      <c r="I34" s="25">
        <v>8.7780000000000005</v>
      </c>
      <c r="J34" s="25">
        <v>9.6029999999999998</v>
      </c>
      <c r="K34" s="25">
        <v>10.734999999999999</v>
      </c>
      <c r="L34" s="25">
        <v>11.891</v>
      </c>
      <c r="M34" s="25">
        <v>12.445</v>
      </c>
      <c r="N34" s="25">
        <v>15.738</v>
      </c>
      <c r="O34" s="25">
        <v>17.385999999999999</v>
      </c>
      <c r="P34" s="25">
        <v>19.779</v>
      </c>
      <c r="Q34" s="25">
        <v>22.908999999999999</v>
      </c>
      <c r="R34" s="25">
        <v>27.436</v>
      </c>
      <c r="S34" s="25">
        <v>33.078000000000003</v>
      </c>
      <c r="T34" s="25">
        <v>33.344000000000001</v>
      </c>
      <c r="U34" s="25">
        <v>37.54</v>
      </c>
      <c r="V34" s="25">
        <v>46.595999999999997</v>
      </c>
      <c r="W34" s="25">
        <v>46.356999999999999</v>
      </c>
      <c r="X34" s="25">
        <v>50.728000000000002</v>
      </c>
      <c r="Y34" s="25">
        <v>56.722000000000001</v>
      </c>
      <c r="Z34" s="25">
        <v>60.578000000000003</v>
      </c>
      <c r="AA34" s="25">
        <v>63.716000000000001</v>
      </c>
      <c r="AB34" s="25">
        <v>61.884</v>
      </c>
      <c r="AC34" s="25">
        <v>62.198</v>
      </c>
      <c r="AD34" s="25">
        <v>62.231999999999999</v>
      </c>
      <c r="AE34" s="25">
        <v>58.561</v>
      </c>
      <c r="AF34" s="25">
        <v>62.192</v>
      </c>
      <c r="AG34" s="25">
        <v>67.516999999999996</v>
      </c>
      <c r="AH34" s="25">
        <v>79.739000000000004</v>
      </c>
      <c r="AI34" s="25">
        <v>86.492999999999995</v>
      </c>
      <c r="AJ34" s="25">
        <v>98.016999999999996</v>
      </c>
      <c r="AK34" s="25">
        <v>102.998</v>
      </c>
      <c r="AL34" s="25">
        <v>97.546000000000006</v>
      </c>
      <c r="AM34" s="25">
        <v>105.268</v>
      </c>
      <c r="AN34" s="25">
        <v>102.157</v>
      </c>
      <c r="AO34" s="25">
        <v>112.78100000000001</v>
      </c>
      <c r="AP34" s="25">
        <v>109.928</v>
      </c>
      <c r="AQ34" s="25">
        <v>110.584</v>
      </c>
      <c r="AR34" s="25">
        <v>117.57899999999999</v>
      </c>
      <c r="AS34" s="25">
        <v>129.922</v>
      </c>
      <c r="AT34" s="25">
        <v>145.911</v>
      </c>
      <c r="AU34" s="25">
        <v>145.03800000000001</v>
      </c>
      <c r="AV34" s="25">
        <v>152.24100000000001</v>
      </c>
      <c r="AW34" s="25">
        <v>149.96199999999999</v>
      </c>
      <c r="AX34" s="25">
        <v>162.09100000000001</v>
      </c>
      <c r="AY34" s="25">
        <v>175.58199999999999</v>
      </c>
      <c r="AZ34" s="25">
        <v>179.66399999999999</v>
      </c>
      <c r="BA34" s="25">
        <v>198.191</v>
      </c>
      <c r="BB34" s="25">
        <v>199.30099999999999</v>
      </c>
      <c r="BC34" s="25">
        <v>199.13499999999999</v>
      </c>
      <c r="BD34" s="25">
        <v>202.917</v>
      </c>
      <c r="BE34" s="25">
        <v>184.55199999999999</v>
      </c>
      <c r="BF34" s="25">
        <v>191.38399999999999</v>
      </c>
      <c r="BG34" s="25">
        <v>186.46700000000001</v>
      </c>
      <c r="BH34" s="25">
        <v>187.07300000000001</v>
      </c>
      <c r="BI34" s="25">
        <v>194.791</v>
      </c>
      <c r="BJ34" s="25">
        <v>198.27699999999999</v>
      </c>
      <c r="BK34" s="25">
        <v>216.13499999999999</v>
      </c>
      <c r="BL34" s="25">
        <v>305.58</v>
      </c>
      <c r="BM34" s="25">
        <v>299.10599999999999</v>
      </c>
      <c r="BN34" s="25">
        <v>277.62700000000001</v>
      </c>
      <c r="BO34" s="25">
        <v>301.05099999999999</v>
      </c>
    </row>
    <row r="35" spans="1:67" x14ac:dyDescent="0.2">
      <c r="A35" s="8" t="s">
        <v>364</v>
      </c>
      <c r="B35" s="8" t="s">
        <v>365</v>
      </c>
      <c r="C35" s="25">
        <v>27.626000000000001</v>
      </c>
      <c r="D35" s="25">
        <v>29.916</v>
      </c>
      <c r="E35" s="25">
        <v>32.697000000000003</v>
      </c>
      <c r="F35" s="25">
        <v>36.603999999999999</v>
      </c>
      <c r="G35" s="25">
        <v>41.262999999999998</v>
      </c>
      <c r="H35" s="25">
        <v>45.18</v>
      </c>
      <c r="I35" s="25">
        <v>48.317999999999998</v>
      </c>
      <c r="J35" s="25">
        <v>52.179000000000002</v>
      </c>
      <c r="K35" s="25">
        <v>56.524000000000001</v>
      </c>
      <c r="L35" s="25">
        <v>61.985999999999997</v>
      </c>
      <c r="M35" s="25">
        <v>70.974999999999994</v>
      </c>
      <c r="N35" s="25">
        <v>78.450999999999993</v>
      </c>
      <c r="O35" s="25">
        <v>87.878</v>
      </c>
      <c r="P35" s="25">
        <v>97.894999999999996</v>
      </c>
      <c r="Q35" s="25">
        <v>111.502</v>
      </c>
      <c r="R35" s="25">
        <v>131.30600000000001</v>
      </c>
      <c r="S35" s="25">
        <v>151.68600000000001</v>
      </c>
      <c r="T35" s="25">
        <v>175.34700000000001</v>
      </c>
      <c r="U35" s="25">
        <v>197.50399999999999</v>
      </c>
      <c r="V35" s="25">
        <v>224.739</v>
      </c>
      <c r="W35" s="25">
        <v>257.45400000000001</v>
      </c>
      <c r="X35" s="25">
        <v>295.71300000000002</v>
      </c>
      <c r="Y35" s="25">
        <v>343.46800000000002</v>
      </c>
      <c r="Z35" s="25">
        <v>397.90499999999997</v>
      </c>
      <c r="AA35" s="25">
        <v>439.93400000000003</v>
      </c>
      <c r="AB35" s="25">
        <v>478.92700000000002</v>
      </c>
      <c r="AC35" s="25">
        <v>517.26300000000003</v>
      </c>
      <c r="AD35" s="25">
        <v>551.40800000000002</v>
      </c>
      <c r="AE35" s="25">
        <v>584.70100000000002</v>
      </c>
      <c r="AF35" s="25">
        <v>620.44500000000005</v>
      </c>
      <c r="AG35" s="25">
        <v>664.06500000000005</v>
      </c>
      <c r="AH35" s="25">
        <v>703.04200000000003</v>
      </c>
      <c r="AI35" s="25">
        <v>730.97699999999998</v>
      </c>
      <c r="AJ35" s="25">
        <v>762.76900000000001</v>
      </c>
      <c r="AK35" s="25">
        <v>782.88199999999995</v>
      </c>
      <c r="AL35" s="25">
        <v>804.89300000000003</v>
      </c>
      <c r="AM35" s="25">
        <v>832.11599999999999</v>
      </c>
      <c r="AN35" s="25">
        <v>861.57100000000003</v>
      </c>
      <c r="AO35" s="25">
        <v>876.49599999999998</v>
      </c>
      <c r="AP35" s="25">
        <v>911.75900000000001</v>
      </c>
      <c r="AQ35" s="25">
        <v>941.35699999999997</v>
      </c>
      <c r="AR35" s="25">
        <v>995.00099999999998</v>
      </c>
      <c r="AS35" s="25">
        <v>1038.6559999999999</v>
      </c>
      <c r="AT35" s="25">
        <v>1078.9739999999999</v>
      </c>
      <c r="AU35" s="25">
        <v>1120.2380000000001</v>
      </c>
      <c r="AV35" s="25">
        <v>1166.03</v>
      </c>
      <c r="AW35" s="25">
        <v>1216.6389999999999</v>
      </c>
      <c r="AX35" s="25">
        <v>1272.8340000000001</v>
      </c>
      <c r="AY35" s="25">
        <v>1331.2829999999999</v>
      </c>
      <c r="AZ35" s="25">
        <v>1376.0830000000001</v>
      </c>
      <c r="BA35" s="25">
        <v>1372.29</v>
      </c>
      <c r="BB35" s="25">
        <v>1415.1980000000001</v>
      </c>
      <c r="BC35" s="25">
        <v>1450.278</v>
      </c>
      <c r="BD35" s="25">
        <v>1468.16</v>
      </c>
      <c r="BE35" s="25">
        <v>1488.777</v>
      </c>
      <c r="BF35" s="25">
        <v>1509.8889999999999</v>
      </c>
      <c r="BG35" s="25">
        <v>1536.6780000000001</v>
      </c>
      <c r="BH35" s="25">
        <v>1565.431</v>
      </c>
      <c r="BI35" s="25">
        <v>1603.154</v>
      </c>
      <c r="BJ35" s="25">
        <v>1644.2629999999999</v>
      </c>
      <c r="BK35" s="25">
        <v>1682.473</v>
      </c>
      <c r="BL35" s="25">
        <v>1619.8389999999999</v>
      </c>
      <c r="BM35" s="25">
        <v>1734.482</v>
      </c>
      <c r="BN35" s="25">
        <v>1855.9670000000001</v>
      </c>
      <c r="BO35" s="25">
        <v>1984.6579999999999</v>
      </c>
    </row>
    <row r="36" spans="1:67" x14ac:dyDescent="0.2">
      <c r="A36" s="8" t="s">
        <v>362</v>
      </c>
      <c r="B36" s="8" t="s">
        <v>366</v>
      </c>
      <c r="C36" s="25">
        <v>3.8239999999999998</v>
      </c>
      <c r="D36" s="25">
        <v>4.9050000000000002</v>
      </c>
      <c r="E36" s="25">
        <v>5.0430000000000001</v>
      </c>
      <c r="F36" s="25">
        <v>6.6630000000000003</v>
      </c>
      <c r="G36" s="25">
        <v>7.2320000000000002</v>
      </c>
      <c r="H36" s="25">
        <v>7.819</v>
      </c>
      <c r="I36" s="25">
        <v>8.7780000000000005</v>
      </c>
      <c r="J36" s="25">
        <v>9.6029999999999998</v>
      </c>
      <c r="K36" s="25">
        <v>10.734999999999999</v>
      </c>
      <c r="L36" s="25">
        <v>11.891</v>
      </c>
      <c r="M36" s="25">
        <v>12.445</v>
      </c>
      <c r="N36" s="25">
        <v>15.738</v>
      </c>
      <c r="O36" s="25">
        <v>17.385999999999999</v>
      </c>
      <c r="P36" s="25">
        <v>19.779</v>
      </c>
      <c r="Q36" s="25">
        <v>22.908999999999999</v>
      </c>
      <c r="R36" s="25">
        <v>27.436</v>
      </c>
      <c r="S36" s="25">
        <v>33.078000000000003</v>
      </c>
      <c r="T36" s="25">
        <v>33.344000000000001</v>
      </c>
      <c r="U36" s="25">
        <v>37.54</v>
      </c>
      <c r="V36" s="25">
        <v>46.595999999999997</v>
      </c>
      <c r="W36" s="25">
        <v>46.356999999999999</v>
      </c>
      <c r="X36" s="25">
        <v>50.728000000000002</v>
      </c>
      <c r="Y36" s="25">
        <v>56.722000000000001</v>
      </c>
      <c r="Z36" s="25">
        <v>60.578000000000003</v>
      </c>
      <c r="AA36" s="25">
        <v>63.716000000000001</v>
      </c>
      <c r="AB36" s="25">
        <v>61.884</v>
      </c>
      <c r="AC36" s="25">
        <v>62.198</v>
      </c>
      <c r="AD36" s="25">
        <v>62.231999999999999</v>
      </c>
      <c r="AE36" s="25">
        <v>58.561</v>
      </c>
      <c r="AF36" s="25">
        <v>62.192</v>
      </c>
      <c r="AG36" s="25">
        <v>67.516999999999996</v>
      </c>
      <c r="AH36" s="25">
        <v>79.739000000000004</v>
      </c>
      <c r="AI36" s="25">
        <v>86.492999999999995</v>
      </c>
      <c r="AJ36" s="25">
        <v>98.016999999999996</v>
      </c>
      <c r="AK36" s="25">
        <v>102.998</v>
      </c>
      <c r="AL36" s="25">
        <v>97.546000000000006</v>
      </c>
      <c r="AM36" s="25">
        <v>105.268</v>
      </c>
      <c r="AN36" s="25">
        <v>102.157</v>
      </c>
      <c r="AO36" s="25">
        <v>112.78100000000001</v>
      </c>
      <c r="AP36" s="25">
        <v>109.928</v>
      </c>
      <c r="AQ36" s="25">
        <v>110.584</v>
      </c>
      <c r="AR36" s="25">
        <v>117.57899999999999</v>
      </c>
      <c r="AS36" s="25">
        <v>129.922</v>
      </c>
      <c r="AT36" s="25">
        <v>145.911</v>
      </c>
      <c r="AU36" s="25">
        <v>145.03800000000001</v>
      </c>
      <c r="AV36" s="25">
        <v>152.24100000000001</v>
      </c>
      <c r="AW36" s="25">
        <v>149.96199999999999</v>
      </c>
      <c r="AX36" s="25">
        <v>162.09100000000001</v>
      </c>
      <c r="AY36" s="25">
        <v>175.58199999999999</v>
      </c>
      <c r="AZ36" s="25">
        <v>179.66399999999999</v>
      </c>
      <c r="BA36" s="25">
        <v>198.191</v>
      </c>
      <c r="BB36" s="25">
        <v>199.30099999999999</v>
      </c>
      <c r="BC36" s="25">
        <v>199.13499999999999</v>
      </c>
      <c r="BD36" s="25">
        <v>202.917</v>
      </c>
      <c r="BE36" s="25">
        <v>184.55199999999999</v>
      </c>
      <c r="BF36" s="25">
        <v>191.38399999999999</v>
      </c>
      <c r="BG36" s="25">
        <v>186.46700000000001</v>
      </c>
      <c r="BH36" s="25">
        <v>187.07300000000001</v>
      </c>
      <c r="BI36" s="25">
        <v>194.791</v>
      </c>
      <c r="BJ36" s="25">
        <v>198.27699999999999</v>
      </c>
      <c r="BK36" s="25">
        <v>216.13499999999999</v>
      </c>
      <c r="BL36" s="25">
        <v>305.58</v>
      </c>
      <c r="BM36" s="25">
        <v>299.10599999999999</v>
      </c>
      <c r="BN36" s="25">
        <v>277.62700000000001</v>
      </c>
      <c r="BO36" s="25">
        <v>301.05099999999999</v>
      </c>
    </row>
    <row r="37" spans="1:67" x14ac:dyDescent="0.2">
      <c r="B37" t="s">
        <v>288</v>
      </c>
    </row>
    <row r="38" spans="1:67" x14ac:dyDescent="0.2">
      <c r="A38" s="8" t="s">
        <v>367</v>
      </c>
      <c r="B38" s="8" t="s">
        <v>368</v>
      </c>
      <c r="C38" s="25">
        <v>0.13800000000000001</v>
      </c>
      <c r="D38" s="25">
        <v>0.14299999999999999</v>
      </c>
      <c r="E38" s="25">
        <v>9.8000000000000004E-2</v>
      </c>
      <c r="F38" s="25">
        <v>0.114</v>
      </c>
      <c r="G38" s="25">
        <v>-1E-3</v>
      </c>
      <c r="H38" s="25">
        <v>-1.7999999999999999E-2</v>
      </c>
      <c r="I38" s="25">
        <v>-4.9000000000000002E-2</v>
      </c>
      <c r="J38" s="25">
        <v>-7.0000000000000007E-2</v>
      </c>
      <c r="K38" s="25">
        <v>-7.4999999999999997E-2</v>
      </c>
      <c r="L38" s="25">
        <v>-0.105</v>
      </c>
      <c r="M38" s="25">
        <v>-7.0999999999999994E-2</v>
      </c>
      <c r="N38" s="25">
        <v>-0.16600000000000001</v>
      </c>
      <c r="O38" s="25">
        <v>-8.4000000000000005E-2</v>
      </c>
      <c r="P38" s="25">
        <v>-0.13100000000000001</v>
      </c>
      <c r="Q38" s="25">
        <v>-0.17</v>
      </c>
      <c r="R38" s="25">
        <v>-0.20899999999999999</v>
      </c>
      <c r="S38" s="25">
        <v>-0.185</v>
      </c>
      <c r="T38" s="25">
        <v>0.32400000000000001</v>
      </c>
      <c r="U38" s="25">
        <v>-6.7000000000000004E-2</v>
      </c>
      <c r="V38" s="25">
        <v>-0.91900000000000004</v>
      </c>
      <c r="W38" s="25">
        <v>-0.159</v>
      </c>
      <c r="X38" s="25">
        <v>-0.76400000000000001</v>
      </c>
      <c r="Y38" s="25">
        <v>-0.42299999999999999</v>
      </c>
      <c r="Z38" s="25">
        <v>0.129</v>
      </c>
      <c r="AA38" s="25">
        <v>-0.61899999999999999</v>
      </c>
      <c r="AB38" s="25">
        <v>-0.10199999999999999</v>
      </c>
      <c r="AC38" s="25">
        <v>-0.64100000000000001</v>
      </c>
      <c r="AD38" s="25">
        <v>-2.2450000000000001</v>
      </c>
      <c r="AE38" s="25">
        <v>-2.581</v>
      </c>
      <c r="AF38" s="25">
        <v>-8.6999999999999994E-2</v>
      </c>
      <c r="AG38" s="25">
        <v>-2.141</v>
      </c>
      <c r="AH38" s="25">
        <v>-1.41</v>
      </c>
      <c r="AI38" s="25">
        <v>-3.4119999999999999</v>
      </c>
      <c r="AJ38" s="25">
        <v>-1.5169999999999999</v>
      </c>
      <c r="AK38" s="25">
        <v>-0.58399999999999996</v>
      </c>
      <c r="AL38" s="25">
        <v>-1.649</v>
      </c>
      <c r="AM38" s="25">
        <v>-2.2989999999999999</v>
      </c>
      <c r="AN38" s="25">
        <v>-2.9089999999999998</v>
      </c>
      <c r="AO38" s="25">
        <v>-1.847</v>
      </c>
      <c r="AP38" s="25">
        <v>-2.2040000000000002</v>
      </c>
      <c r="AQ38" s="25">
        <v>6.1680000000000001</v>
      </c>
      <c r="AR38" s="25">
        <v>0.92100000000000004</v>
      </c>
      <c r="AS38" s="25">
        <v>-1.827</v>
      </c>
      <c r="AT38" s="25">
        <v>-3.4020000000000001</v>
      </c>
      <c r="AU38" s="25">
        <v>-3.8149999999999999</v>
      </c>
      <c r="AV38" s="25">
        <v>-5.766</v>
      </c>
      <c r="AW38" s="25">
        <v>-4.1909999999999998</v>
      </c>
      <c r="AX38" s="25">
        <v>-1.5169999999999999</v>
      </c>
      <c r="AY38" s="25">
        <v>-2.7759999999999998</v>
      </c>
      <c r="AZ38" s="25">
        <v>-1.7829999999999999</v>
      </c>
      <c r="BA38" s="25">
        <v>-2.532</v>
      </c>
      <c r="BB38" s="25">
        <v>-3.5649999999999999</v>
      </c>
      <c r="BC38" s="25">
        <v>-5.4050000000000002</v>
      </c>
      <c r="BD38" s="25">
        <v>-6.8369999999999997</v>
      </c>
      <c r="BE38" s="25">
        <v>-6.4729999999999999</v>
      </c>
      <c r="BF38" s="25">
        <v>-7.0780000000000003</v>
      </c>
      <c r="BG38" s="25">
        <v>-7.7859999999999996</v>
      </c>
      <c r="BH38" s="25">
        <v>-8.4760000000000009</v>
      </c>
      <c r="BI38" s="25">
        <v>-9.58</v>
      </c>
      <c r="BJ38" s="25">
        <v>-11.875</v>
      </c>
      <c r="BK38" s="25">
        <v>-13.827</v>
      </c>
      <c r="BL38" s="25">
        <v>-12.872</v>
      </c>
      <c r="BM38" s="25">
        <v>-15.212</v>
      </c>
      <c r="BN38" s="25">
        <v>-15.988</v>
      </c>
      <c r="BO38" s="25">
        <v>-18.914000000000001</v>
      </c>
    </row>
    <row r="39" spans="1:67" x14ac:dyDescent="0.2">
      <c r="B39" t="s">
        <v>288</v>
      </c>
    </row>
    <row r="40" spans="1:67" x14ac:dyDescent="0.2">
      <c r="A40" s="8" t="s">
        <v>369</v>
      </c>
      <c r="B40" s="8" t="s">
        <v>370</v>
      </c>
      <c r="C40" s="25">
        <v>3.1859999999999999</v>
      </c>
      <c r="D40" s="25">
        <v>3.4079999999999999</v>
      </c>
      <c r="E40" s="25">
        <v>3.92</v>
      </c>
      <c r="F40" s="25">
        <v>4.1120000000000001</v>
      </c>
      <c r="G40" s="25">
        <v>4.9320000000000004</v>
      </c>
      <c r="H40" s="25">
        <v>5.8440000000000003</v>
      </c>
      <c r="I40" s="25">
        <v>6.5279999999999996</v>
      </c>
      <c r="J40" s="25">
        <v>7.3479999999999999</v>
      </c>
      <c r="K40" s="25">
        <v>8.0500000000000007</v>
      </c>
      <c r="L40" s="25">
        <v>9.0790000000000006</v>
      </c>
      <c r="M40" s="25">
        <v>10.207000000000001</v>
      </c>
      <c r="N40" s="25">
        <v>11.129</v>
      </c>
      <c r="O40" s="25">
        <v>12.781000000000001</v>
      </c>
      <c r="P40" s="25">
        <v>14.602</v>
      </c>
      <c r="Q40" s="25">
        <v>17.326000000000001</v>
      </c>
      <c r="R40" s="25">
        <v>21.114999999999998</v>
      </c>
      <c r="S40" s="25">
        <v>21.986999999999998</v>
      </c>
      <c r="T40" s="25">
        <v>24.507999999999999</v>
      </c>
      <c r="U40" s="25">
        <v>26.484000000000002</v>
      </c>
      <c r="V40" s="25">
        <v>30.456</v>
      </c>
      <c r="W40" s="25">
        <v>34.881999999999998</v>
      </c>
      <c r="X40" s="25">
        <v>40.116999999999997</v>
      </c>
      <c r="Y40" s="25">
        <v>42.884</v>
      </c>
      <c r="Z40" s="25">
        <v>45.21</v>
      </c>
      <c r="AA40" s="25">
        <v>46.871000000000002</v>
      </c>
      <c r="AB40" s="25">
        <v>48.151000000000003</v>
      </c>
      <c r="AC40" s="25">
        <v>48.186999999999998</v>
      </c>
      <c r="AD40" s="25">
        <v>50.59</v>
      </c>
      <c r="AE40" s="25">
        <v>54.313000000000002</v>
      </c>
      <c r="AF40" s="25">
        <v>59.393000000000001</v>
      </c>
      <c r="AG40" s="25">
        <v>66.141000000000005</v>
      </c>
      <c r="AH40" s="25">
        <v>67.084000000000003</v>
      </c>
      <c r="AI40" s="25">
        <v>64.256</v>
      </c>
      <c r="AJ40" s="25">
        <v>61.625999999999998</v>
      </c>
      <c r="AK40" s="25">
        <v>59.08</v>
      </c>
      <c r="AL40" s="25">
        <v>62.420999999999999</v>
      </c>
      <c r="AM40" s="25">
        <v>63.582999999999998</v>
      </c>
      <c r="AN40" s="25">
        <v>63.713999999999999</v>
      </c>
      <c r="AO40" s="25">
        <v>67.096999999999994</v>
      </c>
      <c r="AP40" s="25">
        <v>71.043000000000006</v>
      </c>
      <c r="AQ40" s="25">
        <v>76.503</v>
      </c>
      <c r="AR40" s="25">
        <v>79.712999999999994</v>
      </c>
      <c r="AS40" s="25">
        <v>82.438999999999993</v>
      </c>
      <c r="AT40" s="25">
        <v>86.718000000000004</v>
      </c>
      <c r="AU40" s="25">
        <v>91.506</v>
      </c>
      <c r="AV40" s="25">
        <v>99.043999999999997</v>
      </c>
      <c r="AW40" s="25">
        <v>106.658</v>
      </c>
      <c r="AX40" s="25">
        <v>117.744</v>
      </c>
      <c r="AY40" s="25">
        <v>125.968</v>
      </c>
      <c r="AZ40" s="25">
        <v>128.577</v>
      </c>
      <c r="BA40" s="25">
        <v>111.746</v>
      </c>
      <c r="BB40" s="25">
        <v>115.104</v>
      </c>
      <c r="BC40" s="25">
        <v>120.322</v>
      </c>
      <c r="BD40" s="25">
        <v>120.238</v>
      </c>
      <c r="BE40" s="25">
        <v>119.68300000000001</v>
      </c>
      <c r="BF40" s="25">
        <v>118.852</v>
      </c>
      <c r="BG40" s="25">
        <v>118.08</v>
      </c>
      <c r="BH40" s="25">
        <v>122.315</v>
      </c>
      <c r="BI40" s="25">
        <v>131.85300000000001</v>
      </c>
      <c r="BJ40" s="25">
        <v>137.35599999999999</v>
      </c>
      <c r="BK40" s="25">
        <v>145.017</v>
      </c>
      <c r="BL40" s="25">
        <v>138.64400000000001</v>
      </c>
      <c r="BM40" s="25">
        <v>164.48699999999999</v>
      </c>
      <c r="BN40" s="25">
        <v>170.935</v>
      </c>
      <c r="BO40" s="25">
        <v>164.72399999999999</v>
      </c>
    </row>
    <row r="41" spans="1:67" x14ac:dyDescent="0.2">
      <c r="A41" s="8" t="s">
        <v>371</v>
      </c>
      <c r="B41" s="8" t="s">
        <v>372</v>
      </c>
      <c r="C41" s="25">
        <v>0.19900000000000001</v>
      </c>
      <c r="D41" s="25">
        <v>0.438</v>
      </c>
      <c r="E41" s="25">
        <v>3.3000000000000002E-2</v>
      </c>
      <c r="F41" s="25">
        <v>0.503</v>
      </c>
      <c r="G41" s="25">
        <v>0.29599999999999999</v>
      </c>
      <c r="H41" s="25">
        <v>0.39</v>
      </c>
      <c r="I41" s="25">
        <v>0.47799999999999998</v>
      </c>
      <c r="J41" s="25">
        <v>0.51700000000000002</v>
      </c>
      <c r="K41" s="25">
        <v>0.26900000000000002</v>
      </c>
      <c r="L41" s="25">
        <v>0.27300000000000002</v>
      </c>
      <c r="M41" s="25">
        <v>0.36099999999999999</v>
      </c>
      <c r="N41" s="25">
        <v>0.49</v>
      </c>
      <c r="O41" s="25">
        <v>8.3000000000000004E-2</v>
      </c>
      <c r="P41" s="25">
        <v>0.71199999999999997</v>
      </c>
      <c r="Q41" s="25">
        <v>0.58599999999999997</v>
      </c>
      <c r="R41" s="25">
        <v>0.38500000000000001</v>
      </c>
      <c r="S41" s="25">
        <v>-0.17</v>
      </c>
      <c r="T41" s="25">
        <v>0.38100000000000001</v>
      </c>
      <c r="U41" s="25">
        <v>0.432</v>
      </c>
      <c r="V41" s="25">
        <v>0.73199999999999998</v>
      </c>
      <c r="W41" s="25">
        <v>0.95099999999999996</v>
      </c>
      <c r="X41" s="25">
        <v>0.98899999999999999</v>
      </c>
      <c r="Y41" s="25">
        <v>-0.38300000000000001</v>
      </c>
      <c r="Z41" s="25">
        <v>-4.0000000000000001E-3</v>
      </c>
      <c r="AA41" s="25">
        <v>-0.5</v>
      </c>
      <c r="AB41" s="25">
        <v>-8.0000000000000002E-3</v>
      </c>
      <c r="AC41" s="25">
        <v>-0.95799999999999996</v>
      </c>
      <c r="AD41" s="25">
        <v>-0.55400000000000005</v>
      </c>
      <c r="AE41" s="25">
        <v>0.745</v>
      </c>
      <c r="AF41" s="25">
        <v>0.67500000000000004</v>
      </c>
      <c r="AG41" s="25">
        <v>0.51400000000000001</v>
      </c>
      <c r="AH41" s="25">
        <v>0.30299999999999999</v>
      </c>
      <c r="AI41" s="25">
        <v>-0.156</v>
      </c>
      <c r="AJ41" s="25">
        <v>-8.3000000000000004E-2</v>
      </c>
      <c r="AK41" s="25">
        <v>-0.17399999999999999</v>
      </c>
      <c r="AL41" s="25">
        <v>0.65400000000000003</v>
      </c>
      <c r="AM41" s="25">
        <v>0.41</v>
      </c>
      <c r="AN41" s="25">
        <v>0.81499999999999995</v>
      </c>
      <c r="AO41" s="25">
        <v>-0.20499999999999999</v>
      </c>
      <c r="AP41" s="25">
        <v>0.317</v>
      </c>
      <c r="AQ41" s="25">
        <v>0.46</v>
      </c>
      <c r="AR41" s="25">
        <v>-2.1259999999999999</v>
      </c>
      <c r="AS41" s="25">
        <v>0.625</v>
      </c>
      <c r="AT41" s="25">
        <v>-0.47199999999999998</v>
      </c>
      <c r="AU41" s="25">
        <v>-0.185</v>
      </c>
      <c r="AV41" s="25">
        <v>2.2469999999999999</v>
      </c>
      <c r="AW41" s="25">
        <v>-1.71</v>
      </c>
      <c r="AX41" s="25">
        <v>-2.8610000000000002</v>
      </c>
      <c r="AY41" s="25">
        <v>-3.7450000000000001</v>
      </c>
      <c r="AZ41" s="25">
        <v>-0.72299999999999998</v>
      </c>
      <c r="BA41" s="25">
        <v>-1.82</v>
      </c>
      <c r="BB41" s="25">
        <v>-1.7529999999999999</v>
      </c>
      <c r="BC41" s="25">
        <v>-2.6230000000000002</v>
      </c>
      <c r="BD41" s="25">
        <v>-3.9790000000000001</v>
      </c>
      <c r="BE41" s="25">
        <v>-2.69</v>
      </c>
      <c r="BF41" s="25">
        <v>-3.2490000000000001</v>
      </c>
      <c r="BG41" s="25">
        <v>-2.048</v>
      </c>
      <c r="BH41" s="25">
        <v>-2.4359999999999999</v>
      </c>
      <c r="BI41" s="25">
        <v>-2.6360000000000001</v>
      </c>
      <c r="BJ41" s="25">
        <v>-1.425</v>
      </c>
      <c r="BK41" s="25">
        <v>-3.16</v>
      </c>
      <c r="BL41" s="25">
        <v>-1.8280000000000001</v>
      </c>
      <c r="BM41" s="25">
        <v>-0.98799999999999999</v>
      </c>
      <c r="BN41" s="25">
        <v>-0.78900000000000003</v>
      </c>
      <c r="BO41" s="25">
        <v>3.1E-2</v>
      </c>
    </row>
    <row r="42" spans="1:67" x14ac:dyDescent="0.2">
      <c r="B42" t="s">
        <v>288</v>
      </c>
    </row>
    <row r="43" spans="1:67" x14ac:dyDescent="0.2">
      <c r="A43" s="8" t="s">
        <v>373</v>
      </c>
      <c r="B43" s="8" t="s">
        <v>374</v>
      </c>
      <c r="C43" s="25">
        <v>0.57699999999999996</v>
      </c>
      <c r="D43" s="25">
        <v>1.2030000000000001</v>
      </c>
      <c r="E43" s="25">
        <v>1.1879999999999999</v>
      </c>
      <c r="F43" s="25">
        <v>2.1619999999999999</v>
      </c>
      <c r="G43" s="25">
        <v>2.004</v>
      </c>
      <c r="H43" s="25">
        <v>1.5660000000000001</v>
      </c>
      <c r="I43" s="25">
        <v>1.722</v>
      </c>
      <c r="J43" s="25">
        <v>1.667</v>
      </c>
      <c r="K43" s="25">
        <v>2.34</v>
      </c>
      <c r="L43" s="25">
        <v>2.4340000000000002</v>
      </c>
      <c r="M43" s="25">
        <v>1.806</v>
      </c>
      <c r="N43" s="25">
        <v>3.952</v>
      </c>
      <c r="O43" s="25">
        <v>4.4370000000000003</v>
      </c>
      <c r="P43" s="25">
        <v>4.335</v>
      </c>
      <c r="Q43" s="25">
        <v>4.827</v>
      </c>
      <c r="R43" s="25">
        <v>5.7279999999999998</v>
      </c>
      <c r="S43" s="25">
        <v>11.076000000000001</v>
      </c>
      <c r="T43" s="25">
        <v>8.7789999999999999</v>
      </c>
      <c r="U43" s="25">
        <v>10.557</v>
      </c>
      <c r="V43" s="25">
        <v>14.489000000000001</v>
      </c>
      <c r="W43" s="25">
        <v>10.365</v>
      </c>
      <c r="X43" s="25">
        <v>8.8580000000000005</v>
      </c>
      <c r="Y43" s="25">
        <v>13.797000000000001</v>
      </c>
      <c r="Z43" s="25">
        <v>15.500999999999999</v>
      </c>
      <c r="AA43" s="25">
        <v>16.725000000000001</v>
      </c>
      <c r="AB43" s="25">
        <v>13.64</v>
      </c>
      <c r="AC43" s="25">
        <v>14.327999999999999</v>
      </c>
      <c r="AD43" s="25">
        <v>9.9510000000000005</v>
      </c>
      <c r="AE43" s="25">
        <v>0.92200000000000004</v>
      </c>
      <c r="AF43" s="25">
        <v>2.0379999999999998</v>
      </c>
      <c r="AG43" s="25">
        <v>-1.278</v>
      </c>
      <c r="AH43" s="25">
        <v>10.942</v>
      </c>
      <c r="AI43" s="25">
        <v>18.981000000000002</v>
      </c>
      <c r="AJ43" s="25">
        <v>34.957000000000001</v>
      </c>
      <c r="AK43" s="25">
        <v>43.509</v>
      </c>
      <c r="AL43" s="25">
        <v>32.822000000000003</v>
      </c>
      <c r="AM43" s="25">
        <v>38.975999999999999</v>
      </c>
      <c r="AN43" s="25">
        <v>34.72</v>
      </c>
      <c r="AO43" s="25">
        <v>44.042000000000002</v>
      </c>
      <c r="AP43" s="25">
        <v>36.363999999999997</v>
      </c>
      <c r="AQ43" s="25">
        <v>39.789000000000001</v>
      </c>
      <c r="AR43" s="25">
        <v>40.912999999999997</v>
      </c>
      <c r="AS43" s="25">
        <v>45.031999999999996</v>
      </c>
      <c r="AT43" s="25">
        <v>56.262999999999998</v>
      </c>
      <c r="AU43" s="25">
        <v>49.902999999999999</v>
      </c>
      <c r="AV43" s="25">
        <v>45.183999999999997</v>
      </c>
      <c r="AW43" s="25">
        <v>40.823</v>
      </c>
      <c r="AX43" s="25">
        <v>45.691000000000003</v>
      </c>
      <c r="AY43" s="25">
        <v>50.582999999999998</v>
      </c>
      <c r="AZ43" s="25">
        <v>50.026000000000003</v>
      </c>
      <c r="BA43" s="25">
        <v>85.731999999999999</v>
      </c>
      <c r="BB43" s="25">
        <v>82.385999999999996</v>
      </c>
      <c r="BC43" s="25">
        <v>76.03</v>
      </c>
      <c r="BD43" s="25">
        <v>79.820999999999998</v>
      </c>
      <c r="BE43" s="25">
        <v>61.085999999999999</v>
      </c>
      <c r="BF43" s="25">
        <v>68.703999999999994</v>
      </c>
      <c r="BG43" s="25">
        <v>62.65</v>
      </c>
      <c r="BH43" s="25">
        <v>58.718000000000004</v>
      </c>
      <c r="BI43" s="25">
        <v>55.994</v>
      </c>
      <c r="BJ43" s="25">
        <v>50.470999999999997</v>
      </c>
      <c r="BK43" s="25">
        <v>60.451000000000001</v>
      </c>
      <c r="BL43" s="25">
        <v>155.893</v>
      </c>
      <c r="BM43" s="25">
        <v>120.395</v>
      </c>
      <c r="BN43" s="25">
        <v>91.492999999999995</v>
      </c>
      <c r="BO43" s="25">
        <v>117.38200000000001</v>
      </c>
    </row>
    <row r="44" spans="1:67" x14ac:dyDescent="0.2">
      <c r="B44" t="s">
        <v>288</v>
      </c>
    </row>
    <row r="45" spans="1:67" s="22" customFormat="1" x14ac:dyDescent="0.2">
      <c r="A45" s="24" t="s">
        <v>375</v>
      </c>
      <c r="B45" s="24" t="s">
        <v>376</v>
      </c>
      <c r="C45" s="26">
        <v>14.007</v>
      </c>
      <c r="D45" s="26">
        <v>16.175999999999998</v>
      </c>
      <c r="E45" s="26">
        <v>15.409000000000001</v>
      </c>
      <c r="F45" s="26">
        <v>17.731000000000002</v>
      </c>
      <c r="G45" s="26">
        <v>17.234999999999999</v>
      </c>
      <c r="H45" s="26">
        <v>17.14</v>
      </c>
      <c r="I45" s="26">
        <v>17.904</v>
      </c>
      <c r="J45" s="26">
        <v>18.125</v>
      </c>
      <c r="K45" s="26">
        <v>18.617000000000001</v>
      </c>
      <c r="L45" s="26">
        <v>18.795000000000002</v>
      </c>
      <c r="M45" s="26">
        <v>17.536000000000001</v>
      </c>
      <c r="N45" s="26">
        <v>19.677</v>
      </c>
      <c r="O45" s="26">
        <v>19.518999999999998</v>
      </c>
      <c r="P45" s="26">
        <v>19.876000000000001</v>
      </c>
      <c r="Q45" s="26">
        <v>20.25</v>
      </c>
      <c r="R45" s="26">
        <v>20.542999999999999</v>
      </c>
      <c r="S45" s="26">
        <v>21.475999999999999</v>
      </c>
      <c r="T45" s="26">
        <v>19.276</v>
      </c>
      <c r="U45" s="26">
        <v>19.309000000000001</v>
      </c>
      <c r="V45" s="26">
        <v>20.827999999999999</v>
      </c>
      <c r="W45" s="26">
        <v>18.552</v>
      </c>
      <c r="X45" s="26">
        <v>17.873000000000001</v>
      </c>
      <c r="Y45" s="26">
        <v>17.326000000000001</v>
      </c>
      <c r="Z45" s="26">
        <v>16.231000000000002</v>
      </c>
      <c r="AA45" s="26">
        <v>15.576000000000001</v>
      </c>
      <c r="AB45" s="26">
        <v>14.151</v>
      </c>
      <c r="AC45" s="26">
        <v>13.263</v>
      </c>
      <c r="AD45" s="26">
        <v>12.529</v>
      </c>
      <c r="AE45" s="26">
        <v>11.244999999999999</v>
      </c>
      <c r="AF45" s="26">
        <v>11.242000000000001</v>
      </c>
      <c r="AG45" s="26">
        <v>11.377000000000001</v>
      </c>
      <c r="AH45" s="26">
        <v>12.565</v>
      </c>
      <c r="AI45" s="26">
        <v>13.097</v>
      </c>
      <c r="AJ45" s="26">
        <v>14.138</v>
      </c>
      <c r="AK45" s="26">
        <v>14.545</v>
      </c>
      <c r="AL45" s="26">
        <v>13.571999999999999</v>
      </c>
      <c r="AM45" s="26">
        <v>14.163</v>
      </c>
      <c r="AN45" s="26">
        <v>13.394</v>
      </c>
      <c r="AO45" s="26">
        <v>14.388</v>
      </c>
      <c r="AP45" s="26">
        <v>13.576000000000001</v>
      </c>
      <c r="AQ45" s="26">
        <v>13.295999999999999</v>
      </c>
      <c r="AR45" s="26">
        <v>13.331</v>
      </c>
      <c r="AS45" s="26">
        <v>14.01</v>
      </c>
      <c r="AT45" s="26">
        <v>15.097</v>
      </c>
      <c r="AU45" s="26">
        <v>14.603</v>
      </c>
      <c r="AV45" s="26">
        <v>14.695</v>
      </c>
      <c r="AW45" s="26">
        <v>13.975</v>
      </c>
      <c r="AX45" s="26">
        <v>14.339</v>
      </c>
      <c r="AY45" s="26">
        <v>14.769</v>
      </c>
      <c r="AZ45" s="26">
        <v>14.634</v>
      </c>
      <c r="BA45" s="26">
        <v>16.111000000000001</v>
      </c>
      <c r="BB45" s="26">
        <v>15.776</v>
      </c>
      <c r="BC45" s="26">
        <v>15.429</v>
      </c>
      <c r="BD45" s="26">
        <v>15.557</v>
      </c>
      <c r="BE45" s="26">
        <v>14.208</v>
      </c>
      <c r="BF45" s="26">
        <v>14.523</v>
      </c>
      <c r="BG45" s="26">
        <v>13.983000000000001</v>
      </c>
      <c r="BH45" s="26">
        <v>13.794</v>
      </c>
      <c r="BI45" s="26">
        <v>14.013</v>
      </c>
      <c r="BJ45" s="26">
        <v>13.865</v>
      </c>
      <c r="BK45" s="26">
        <v>14.617000000000001</v>
      </c>
      <c r="BL45" s="26">
        <v>20.431999999999999</v>
      </c>
      <c r="BM45" s="26">
        <v>19.071999999999999</v>
      </c>
      <c r="BN45" s="26">
        <v>16.826000000000001</v>
      </c>
      <c r="BO45" s="26">
        <v>16.888000000000002</v>
      </c>
    </row>
    <row r="46" spans="1:67" x14ac:dyDescent="0.2">
      <c r="A46" s="8" t="s">
        <v>377</v>
      </c>
      <c r="B46" s="8" t="s">
        <v>378</v>
      </c>
      <c r="C46" s="25">
        <v>2.1139999999999999</v>
      </c>
      <c r="D46" s="25">
        <v>3.9660000000000002</v>
      </c>
      <c r="E46" s="25">
        <v>3.629</v>
      </c>
      <c r="F46" s="25">
        <v>5.7530000000000001</v>
      </c>
      <c r="G46" s="25">
        <v>4.7750000000000004</v>
      </c>
      <c r="H46" s="25">
        <v>3.4329999999999998</v>
      </c>
      <c r="I46" s="25">
        <v>3.5129999999999999</v>
      </c>
      <c r="J46" s="25">
        <v>3.1459999999999999</v>
      </c>
      <c r="K46" s="25">
        <v>4.0590000000000002</v>
      </c>
      <c r="L46" s="25">
        <v>3.847</v>
      </c>
      <c r="M46" s="25">
        <v>2.544</v>
      </c>
      <c r="N46" s="25">
        <v>4.9409999999999998</v>
      </c>
      <c r="O46" s="25">
        <v>4.9820000000000002</v>
      </c>
      <c r="P46" s="25">
        <v>4.3559999999999999</v>
      </c>
      <c r="Q46" s="25">
        <v>4.2670000000000003</v>
      </c>
      <c r="R46" s="25">
        <v>4.2880000000000003</v>
      </c>
      <c r="S46" s="25">
        <v>7.1909999999999998</v>
      </c>
      <c r="T46" s="25">
        <v>5.0750000000000002</v>
      </c>
      <c r="U46" s="25">
        <v>5.43</v>
      </c>
      <c r="V46" s="25">
        <v>6.4770000000000003</v>
      </c>
      <c r="W46" s="25">
        <v>4.1479999999999997</v>
      </c>
      <c r="X46" s="25">
        <v>3.121</v>
      </c>
      <c r="Y46" s="25">
        <v>4.2140000000000004</v>
      </c>
      <c r="Z46" s="25">
        <v>4.1529999999999996</v>
      </c>
      <c r="AA46" s="25">
        <v>4.0890000000000004</v>
      </c>
      <c r="AB46" s="25">
        <v>3.1190000000000002</v>
      </c>
      <c r="AC46" s="25">
        <v>3.0550000000000002</v>
      </c>
      <c r="AD46" s="25">
        <v>2.0030000000000001</v>
      </c>
      <c r="AE46" s="25">
        <v>0.17699999999999999</v>
      </c>
      <c r="AF46" s="25">
        <v>0.36799999999999999</v>
      </c>
      <c r="AG46" s="25">
        <v>-0.215</v>
      </c>
      <c r="AH46" s="25">
        <v>1.724</v>
      </c>
      <c r="AI46" s="25">
        <v>2.8740000000000001</v>
      </c>
      <c r="AJ46" s="25">
        <v>5.0419999999999998</v>
      </c>
      <c r="AK46" s="25">
        <v>6.1440000000000001</v>
      </c>
      <c r="AL46" s="25">
        <v>4.5670000000000002</v>
      </c>
      <c r="AM46" s="25">
        <v>5.2439999999999998</v>
      </c>
      <c r="AN46" s="25">
        <v>4.5519999999999996</v>
      </c>
      <c r="AO46" s="25">
        <v>5.6180000000000003</v>
      </c>
      <c r="AP46" s="25">
        <v>4.4909999999999997</v>
      </c>
      <c r="AQ46" s="25">
        <v>4.7839999999999998</v>
      </c>
      <c r="AR46" s="25">
        <v>4.6390000000000002</v>
      </c>
      <c r="AS46" s="25">
        <v>4.8559999999999999</v>
      </c>
      <c r="AT46" s="25">
        <v>5.8209999999999997</v>
      </c>
      <c r="AU46" s="25">
        <v>5.0250000000000004</v>
      </c>
      <c r="AV46" s="25">
        <v>4.3609999999999998</v>
      </c>
      <c r="AW46" s="25">
        <v>3.8039999999999998</v>
      </c>
      <c r="AX46" s="25">
        <v>4.0419999999999998</v>
      </c>
      <c r="AY46" s="25">
        <v>4.2549999999999999</v>
      </c>
      <c r="AZ46" s="25">
        <v>4.0750000000000002</v>
      </c>
      <c r="BA46" s="25">
        <v>6.9690000000000003</v>
      </c>
      <c r="BB46" s="25">
        <v>6.5220000000000002</v>
      </c>
      <c r="BC46" s="25">
        <v>5.891</v>
      </c>
      <c r="BD46" s="25">
        <v>6.12</v>
      </c>
      <c r="BE46" s="25">
        <v>4.7030000000000003</v>
      </c>
      <c r="BF46" s="25">
        <v>5.2130000000000001</v>
      </c>
      <c r="BG46" s="25">
        <v>4.6980000000000004</v>
      </c>
      <c r="BH46" s="25">
        <v>4.33</v>
      </c>
      <c r="BI46" s="25">
        <v>4.0279999999999996</v>
      </c>
      <c r="BJ46" s="25">
        <v>3.5289999999999999</v>
      </c>
      <c r="BK46" s="25">
        <v>4.0880000000000001</v>
      </c>
      <c r="BL46" s="25">
        <v>10.423999999999999</v>
      </c>
      <c r="BM46" s="25">
        <v>7.6769999999999996</v>
      </c>
      <c r="BN46" s="25">
        <v>5.5449999999999999</v>
      </c>
      <c r="BO46" s="25">
        <v>6.585</v>
      </c>
    </row>
    <row r="48" spans="1:67" x14ac:dyDescent="0.2">
      <c r="A48" s="27" t="s">
        <v>314</v>
      </c>
    </row>
    <row r="49" spans="1:67" x14ac:dyDescent="0.2">
      <c r="A49" s="28" t="s">
        <v>315</v>
      </c>
      <c r="D49">
        <f>D45/100</f>
        <v>0.16175999999999999</v>
      </c>
      <c r="E49">
        <f t="shared" ref="E49:BO49" si="0">E45/100</f>
        <v>0.15409</v>
      </c>
      <c r="F49">
        <f t="shared" si="0"/>
        <v>0.17731000000000002</v>
      </c>
      <c r="G49">
        <f t="shared" si="0"/>
        <v>0.17235</v>
      </c>
      <c r="H49">
        <f t="shared" si="0"/>
        <v>0.1714</v>
      </c>
      <c r="I49">
        <f t="shared" si="0"/>
        <v>0.17904</v>
      </c>
      <c r="J49">
        <f t="shared" si="0"/>
        <v>0.18124999999999999</v>
      </c>
      <c r="K49">
        <f t="shared" si="0"/>
        <v>0.18617</v>
      </c>
      <c r="L49">
        <f t="shared" si="0"/>
        <v>0.18795000000000001</v>
      </c>
      <c r="M49">
        <f t="shared" si="0"/>
        <v>0.17536000000000002</v>
      </c>
      <c r="N49">
        <f t="shared" si="0"/>
        <v>0.19677</v>
      </c>
      <c r="O49">
        <f t="shared" si="0"/>
        <v>0.19518999999999997</v>
      </c>
      <c r="P49">
        <f t="shared" si="0"/>
        <v>0.19876000000000002</v>
      </c>
      <c r="Q49">
        <f t="shared" si="0"/>
        <v>0.20250000000000001</v>
      </c>
      <c r="R49">
        <f t="shared" si="0"/>
        <v>0.20543</v>
      </c>
      <c r="S49">
        <f t="shared" si="0"/>
        <v>0.21475999999999998</v>
      </c>
      <c r="T49">
        <f t="shared" si="0"/>
        <v>0.19275999999999999</v>
      </c>
      <c r="U49">
        <f t="shared" si="0"/>
        <v>0.19309000000000001</v>
      </c>
      <c r="V49">
        <f t="shared" si="0"/>
        <v>0.20827999999999999</v>
      </c>
      <c r="W49">
        <f t="shared" si="0"/>
        <v>0.18551999999999999</v>
      </c>
      <c r="X49">
        <f t="shared" si="0"/>
        <v>0.17873</v>
      </c>
      <c r="Y49">
        <f t="shared" si="0"/>
        <v>0.17326</v>
      </c>
      <c r="Z49">
        <f t="shared" si="0"/>
        <v>0.16231000000000001</v>
      </c>
      <c r="AA49">
        <f t="shared" si="0"/>
        <v>0.15576000000000001</v>
      </c>
      <c r="AB49">
        <f t="shared" si="0"/>
        <v>0.14151</v>
      </c>
      <c r="AC49">
        <f t="shared" si="0"/>
        <v>0.13263</v>
      </c>
      <c r="AD49">
        <f t="shared" si="0"/>
        <v>0.12529000000000001</v>
      </c>
      <c r="AE49">
        <f t="shared" si="0"/>
        <v>0.11244999999999999</v>
      </c>
      <c r="AF49">
        <f t="shared" si="0"/>
        <v>0.11242000000000001</v>
      </c>
      <c r="AG49">
        <f t="shared" si="0"/>
        <v>0.11377000000000001</v>
      </c>
      <c r="AH49">
        <f t="shared" si="0"/>
        <v>0.12564999999999998</v>
      </c>
      <c r="AI49">
        <f t="shared" si="0"/>
        <v>0.13097</v>
      </c>
      <c r="AJ49">
        <f t="shared" si="0"/>
        <v>0.14138000000000001</v>
      </c>
      <c r="AK49">
        <f t="shared" si="0"/>
        <v>0.14545</v>
      </c>
      <c r="AL49">
        <f t="shared" si="0"/>
        <v>0.13571999999999998</v>
      </c>
      <c r="AM49">
        <f t="shared" si="0"/>
        <v>0.14163000000000001</v>
      </c>
      <c r="AN49">
        <f t="shared" si="0"/>
        <v>0.13394</v>
      </c>
      <c r="AO49">
        <f t="shared" si="0"/>
        <v>0.14388000000000001</v>
      </c>
      <c r="AP49">
        <f t="shared" si="0"/>
        <v>0.13575999999999999</v>
      </c>
      <c r="AQ49">
        <f t="shared" si="0"/>
        <v>0.13295999999999999</v>
      </c>
      <c r="AR49">
        <f t="shared" si="0"/>
        <v>0.13330999999999998</v>
      </c>
      <c r="AS49">
        <f t="shared" si="0"/>
        <v>0.1401</v>
      </c>
      <c r="AT49">
        <f t="shared" si="0"/>
        <v>0.15096999999999999</v>
      </c>
      <c r="AU49">
        <f t="shared" si="0"/>
        <v>0.14602999999999999</v>
      </c>
      <c r="AV49">
        <f t="shared" si="0"/>
        <v>0.14695</v>
      </c>
      <c r="AW49">
        <f t="shared" si="0"/>
        <v>0.13974999999999999</v>
      </c>
      <c r="AX49">
        <f t="shared" si="0"/>
        <v>0.14339000000000002</v>
      </c>
      <c r="AY49">
        <f t="shared" si="0"/>
        <v>0.14768999999999999</v>
      </c>
      <c r="AZ49">
        <f t="shared" si="0"/>
        <v>0.14634</v>
      </c>
      <c r="BA49">
        <f t="shared" si="0"/>
        <v>0.16111</v>
      </c>
      <c r="BB49">
        <f t="shared" si="0"/>
        <v>0.15776000000000001</v>
      </c>
      <c r="BC49">
        <f t="shared" si="0"/>
        <v>0.15429000000000001</v>
      </c>
      <c r="BD49">
        <f t="shared" si="0"/>
        <v>0.15557000000000001</v>
      </c>
      <c r="BE49">
        <f t="shared" si="0"/>
        <v>0.14208000000000001</v>
      </c>
      <c r="BF49">
        <f t="shared" si="0"/>
        <v>0.14523</v>
      </c>
      <c r="BG49">
        <f t="shared" si="0"/>
        <v>0.13983000000000001</v>
      </c>
      <c r="BH49">
        <f t="shared" si="0"/>
        <v>0.13794000000000001</v>
      </c>
      <c r="BI49">
        <f t="shared" si="0"/>
        <v>0.14013</v>
      </c>
      <c r="BJ49">
        <f t="shared" si="0"/>
        <v>0.13865</v>
      </c>
      <c r="BK49">
        <f t="shared" si="0"/>
        <v>0.14617000000000002</v>
      </c>
      <c r="BL49">
        <f t="shared" si="0"/>
        <v>0.20431999999999997</v>
      </c>
      <c r="BM49">
        <f t="shared" si="0"/>
        <v>0.19072</v>
      </c>
      <c r="BN49">
        <f t="shared" si="0"/>
        <v>0.16825999999999999</v>
      </c>
      <c r="BO49">
        <f t="shared" si="0"/>
        <v>0.16888000000000003</v>
      </c>
    </row>
    <row r="50" spans="1:67" x14ac:dyDescent="0.2">
      <c r="A50" s="28" t="s">
        <v>379</v>
      </c>
    </row>
    <row r="51" spans="1:67" x14ac:dyDescent="0.2">
      <c r="A51" s="28" t="s">
        <v>380</v>
      </c>
    </row>
    <row r="52" spans="1:67" x14ac:dyDescent="0.2">
      <c r="A52" s="28" t="s">
        <v>381</v>
      </c>
    </row>
    <row r="53" spans="1:67" x14ac:dyDescent="0.2">
      <c r="A53" s="28" t="s">
        <v>382</v>
      </c>
    </row>
    <row r="54" spans="1:67" x14ac:dyDescent="0.2">
      <c r="A54" s="28" t="s">
        <v>383</v>
      </c>
    </row>
    <row r="55" spans="1:67" x14ac:dyDescent="0.2">
      <c r="A55" s="28" t="s">
        <v>384</v>
      </c>
    </row>
    <row r="56" spans="1:67" x14ac:dyDescent="0.2">
      <c r="A56" s="28" t="s">
        <v>385</v>
      </c>
    </row>
    <row r="57" spans="1:67" x14ac:dyDescent="0.2">
      <c r="A57" s="28" t="s">
        <v>386</v>
      </c>
    </row>
    <row r="58" spans="1:67" x14ac:dyDescent="0.2">
      <c r="A58" s="28" t="s">
        <v>387</v>
      </c>
    </row>
    <row r="59" spans="1:67" x14ac:dyDescent="0.2">
      <c r="A59" s="28" t="s">
        <v>388</v>
      </c>
    </row>
    <row r="60" spans="1:67" x14ac:dyDescent="0.2">
      <c r="A60" s="28" t="s">
        <v>389</v>
      </c>
    </row>
    <row r="61" spans="1:67" x14ac:dyDescent="0.2">
      <c r="A61" s="28" t="s">
        <v>390</v>
      </c>
    </row>
  </sheetData>
  <hyperlinks>
    <hyperlink ref="A48" r:id="rId1" xr:uid="{00000000-0004-0000-0A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3"/>
  <sheetViews>
    <sheetView workbookViewId="0"/>
  </sheetViews>
  <sheetFormatPr baseColWidth="10" defaultColWidth="8.7109375" defaultRowHeight="12.75" x14ac:dyDescent="0.2"/>
  <cols>
    <col min="1" max="1" width="25.7109375" customWidth="1"/>
    <col min="2" max="2" width="38.28515625" customWidth="1"/>
    <col min="3" max="3" width="100.28515625" customWidth="1"/>
    <col min="4" max="4" width="87.5703125" customWidth="1"/>
  </cols>
  <sheetData>
    <row r="1" spans="1:4" x14ac:dyDescent="0.2">
      <c r="A1" s="5" t="s">
        <v>22</v>
      </c>
      <c r="B1" t="s">
        <v>23</v>
      </c>
    </row>
    <row r="2" spans="1:4" x14ac:dyDescent="0.2">
      <c r="A2" s="5" t="s">
        <v>24</v>
      </c>
      <c r="B2" t="s">
        <v>25</v>
      </c>
    </row>
    <row r="3" spans="1:4" x14ac:dyDescent="0.2">
      <c r="A3" s="5" t="s">
        <v>26</v>
      </c>
      <c r="B3" s="5" t="s">
        <v>27</v>
      </c>
      <c r="C3" s="5" t="s">
        <v>28</v>
      </c>
    </row>
    <row r="4" spans="1:4" x14ac:dyDescent="0.2">
      <c r="A4" s="5" t="s">
        <v>26</v>
      </c>
      <c r="B4" s="5" t="s">
        <v>29</v>
      </c>
      <c r="C4" s="5" t="s">
        <v>30</v>
      </c>
    </row>
    <row r="5" spans="1:4" x14ac:dyDescent="0.2">
      <c r="A5" s="5" t="s">
        <v>26</v>
      </c>
      <c r="B5" s="5" t="s">
        <v>31</v>
      </c>
      <c r="C5" s="5" t="s">
        <v>32</v>
      </c>
    </row>
    <row r="6" spans="1:4" x14ac:dyDescent="0.2">
      <c r="A6" s="5" t="s">
        <v>26</v>
      </c>
      <c r="B6" s="5" t="s">
        <v>33</v>
      </c>
      <c r="C6" s="5" t="s">
        <v>34</v>
      </c>
    </row>
    <row r="7" spans="1:4" x14ac:dyDescent="0.2">
      <c r="A7" s="5" t="s">
        <v>26</v>
      </c>
      <c r="B7" s="5" t="s">
        <v>35</v>
      </c>
      <c r="C7" s="5" t="s">
        <v>36</v>
      </c>
    </row>
    <row r="8" spans="1:4" x14ac:dyDescent="0.2">
      <c r="A8" s="5" t="s">
        <v>26</v>
      </c>
      <c r="B8" s="5" t="s">
        <v>37</v>
      </c>
      <c r="C8" s="5" t="s">
        <v>32</v>
      </c>
    </row>
    <row r="9" spans="1:4" x14ac:dyDescent="0.2">
      <c r="A9" s="5" t="s">
        <v>38</v>
      </c>
      <c r="B9" s="5" t="s">
        <v>39</v>
      </c>
    </row>
    <row r="11" spans="1:4" x14ac:dyDescent="0.2">
      <c r="A11" s="5" t="s">
        <v>40</v>
      </c>
      <c r="B11" s="5" t="s">
        <v>41</v>
      </c>
      <c r="C11" s="5" t="s">
        <v>42</v>
      </c>
      <c r="D11" s="5" t="s">
        <v>43</v>
      </c>
    </row>
    <row r="12" spans="1:4" x14ac:dyDescent="0.2">
      <c r="A12" s="5" t="s">
        <v>44</v>
      </c>
      <c r="B12" s="5" t="s">
        <v>45</v>
      </c>
      <c r="C12" s="5" t="s">
        <v>46</v>
      </c>
      <c r="D12" s="5" t="s">
        <v>47</v>
      </c>
    </row>
    <row r="13" spans="1:4" x14ac:dyDescent="0.2">
      <c r="A13" s="5" t="s">
        <v>48</v>
      </c>
      <c r="B13" s="5" t="s">
        <v>49</v>
      </c>
      <c r="C13" s="5" t="s">
        <v>50</v>
      </c>
      <c r="D13" s="5" t="s">
        <v>50</v>
      </c>
    </row>
    <row r="14" spans="1:4" x14ac:dyDescent="0.2">
      <c r="A14" s="5" t="s">
        <v>51</v>
      </c>
      <c r="B14" s="5" t="s">
        <v>52</v>
      </c>
    </row>
    <row r="15" spans="1:4" x14ac:dyDescent="0.2">
      <c r="A15" s="5" t="s">
        <v>53</v>
      </c>
      <c r="B15" s="5" t="s">
        <v>54</v>
      </c>
      <c r="C15" s="5" t="s">
        <v>55</v>
      </c>
      <c r="D15" s="5" t="s">
        <v>56</v>
      </c>
    </row>
    <row r="16" spans="1:4" x14ac:dyDescent="0.2">
      <c r="A16" s="5" t="s">
        <v>57</v>
      </c>
      <c r="B16" s="5" t="s">
        <v>58</v>
      </c>
      <c r="C16" s="5" t="s">
        <v>59</v>
      </c>
      <c r="D16" s="5" t="s">
        <v>60</v>
      </c>
    </row>
    <row r="17" spans="1:5" x14ac:dyDescent="0.2">
      <c r="A17" s="5" t="s">
        <v>61</v>
      </c>
      <c r="B17" s="5" t="s">
        <v>62</v>
      </c>
      <c r="C17" s="5" t="s">
        <v>63</v>
      </c>
      <c r="D17" s="5" t="s">
        <v>64</v>
      </c>
      <c r="E17" s="5"/>
    </row>
    <row r="18" spans="1:5" x14ac:dyDescent="0.2">
      <c r="A18" s="5" t="s">
        <v>61</v>
      </c>
      <c r="B18" s="5" t="s">
        <v>62</v>
      </c>
      <c r="C18" s="5" t="s">
        <v>65</v>
      </c>
      <c r="D18" s="5" t="s">
        <v>66</v>
      </c>
      <c r="E18" s="5"/>
    </row>
    <row r="19" spans="1:5" x14ac:dyDescent="0.2">
      <c r="A19" s="5" t="s">
        <v>61</v>
      </c>
      <c r="B19" s="5" t="s">
        <v>62</v>
      </c>
      <c r="C19" s="5" t="s">
        <v>67</v>
      </c>
      <c r="D19" s="5" t="s">
        <v>68</v>
      </c>
      <c r="E19" s="5"/>
    </row>
    <row r="20" spans="1:5" x14ac:dyDescent="0.2">
      <c r="A20" s="5" t="s">
        <v>69</v>
      </c>
      <c r="B20" s="5" t="s">
        <v>70</v>
      </c>
      <c r="C20" s="5" t="s">
        <v>71</v>
      </c>
      <c r="D20" s="5" t="s">
        <v>72</v>
      </c>
      <c r="E20" s="5"/>
    </row>
    <row r="21" spans="1:5" x14ac:dyDescent="0.2">
      <c r="A21" s="5" t="s">
        <v>73</v>
      </c>
      <c r="B21" s="5" t="s">
        <v>74</v>
      </c>
      <c r="C21" s="5" t="s">
        <v>75</v>
      </c>
      <c r="D21" s="5" t="s">
        <v>76</v>
      </c>
      <c r="E21" s="5"/>
    </row>
    <row r="22" spans="1:5" x14ac:dyDescent="0.2">
      <c r="A22" s="5" t="s">
        <v>73</v>
      </c>
      <c r="B22" s="5" t="s">
        <v>74</v>
      </c>
      <c r="C22" s="5" t="s">
        <v>77</v>
      </c>
      <c r="D22" s="5" t="s">
        <v>78</v>
      </c>
      <c r="E22" s="5"/>
    </row>
    <row r="23" spans="1:5" x14ac:dyDescent="0.2">
      <c r="A23" s="5" t="s">
        <v>79</v>
      </c>
      <c r="B23" s="5" t="s">
        <v>80</v>
      </c>
      <c r="C23" s="5" t="s">
        <v>81</v>
      </c>
      <c r="D23" s="5" t="s">
        <v>82</v>
      </c>
      <c r="E23" s="5"/>
    </row>
    <row r="24" spans="1:5" x14ac:dyDescent="0.2">
      <c r="A24" s="5" t="s">
        <v>79</v>
      </c>
      <c r="B24" s="5" t="s">
        <v>80</v>
      </c>
      <c r="C24" s="5" t="s">
        <v>83</v>
      </c>
      <c r="D24" s="5" t="s">
        <v>84</v>
      </c>
      <c r="E24" s="5"/>
    </row>
    <row r="25" spans="1:5" x14ac:dyDescent="0.2">
      <c r="A25" s="5" t="s">
        <v>79</v>
      </c>
      <c r="B25" s="5" t="s">
        <v>80</v>
      </c>
      <c r="C25" s="5" t="s">
        <v>85</v>
      </c>
      <c r="D25" s="5" t="s">
        <v>86</v>
      </c>
      <c r="E25" s="5"/>
    </row>
    <row r="26" spans="1:5" x14ac:dyDescent="0.2">
      <c r="A26" s="5" t="s">
        <v>79</v>
      </c>
      <c r="B26" s="5" t="s">
        <v>80</v>
      </c>
      <c r="C26" s="5" t="s">
        <v>87</v>
      </c>
      <c r="D26" s="5" t="s">
        <v>88</v>
      </c>
      <c r="E26" s="5"/>
    </row>
    <row r="27" spans="1:5" x14ac:dyDescent="0.2">
      <c r="A27" s="5" t="s">
        <v>79</v>
      </c>
      <c r="B27" s="5" t="s">
        <v>80</v>
      </c>
      <c r="C27" s="5" t="s">
        <v>89</v>
      </c>
      <c r="D27" s="5" t="s">
        <v>90</v>
      </c>
      <c r="E27" s="5"/>
    </row>
    <row r="28" spans="1:5" x14ac:dyDescent="0.2">
      <c r="A28" s="5" t="s">
        <v>79</v>
      </c>
      <c r="B28" s="5" t="s">
        <v>80</v>
      </c>
      <c r="C28" s="5" t="s">
        <v>91</v>
      </c>
      <c r="D28" s="5" t="s">
        <v>92</v>
      </c>
      <c r="E28" s="5"/>
    </row>
    <row r="29" spans="1:5" x14ac:dyDescent="0.2">
      <c r="A29" s="5" t="s">
        <v>79</v>
      </c>
      <c r="B29" s="5" t="s">
        <v>80</v>
      </c>
      <c r="C29" s="5" t="s">
        <v>93</v>
      </c>
      <c r="D29" s="5" t="s">
        <v>94</v>
      </c>
      <c r="E29" s="5"/>
    </row>
    <row r="30" spans="1:5" x14ac:dyDescent="0.2">
      <c r="A30" s="5" t="s">
        <v>79</v>
      </c>
      <c r="B30" s="5" t="s">
        <v>80</v>
      </c>
      <c r="C30" s="5" t="s">
        <v>95</v>
      </c>
      <c r="D30" s="5" t="s">
        <v>96</v>
      </c>
      <c r="E30" s="5"/>
    </row>
    <row r="31" spans="1:5" x14ac:dyDescent="0.2">
      <c r="A31" s="5" t="s">
        <v>79</v>
      </c>
      <c r="B31" s="5" t="s">
        <v>80</v>
      </c>
      <c r="C31" s="5" t="s">
        <v>97</v>
      </c>
      <c r="D31" s="5" t="s">
        <v>98</v>
      </c>
      <c r="E31" s="5"/>
    </row>
    <row r="32" spans="1:5" x14ac:dyDescent="0.2">
      <c r="A32" s="5" t="s">
        <v>79</v>
      </c>
      <c r="B32" s="5" t="s">
        <v>80</v>
      </c>
      <c r="C32" s="5" t="s">
        <v>99</v>
      </c>
      <c r="D32" s="5" t="s">
        <v>100</v>
      </c>
      <c r="E32" s="5"/>
    </row>
    <row r="33" spans="1:5" x14ac:dyDescent="0.2">
      <c r="A33" s="5" t="s">
        <v>79</v>
      </c>
      <c r="B33" s="5" t="s">
        <v>80</v>
      </c>
      <c r="C33" s="5" t="s">
        <v>101</v>
      </c>
      <c r="D33" s="5" t="s">
        <v>102</v>
      </c>
      <c r="E33" s="5"/>
    </row>
    <row r="34" spans="1:5" x14ac:dyDescent="0.2">
      <c r="A34" s="5" t="s">
        <v>79</v>
      </c>
      <c r="B34" s="5" t="s">
        <v>80</v>
      </c>
      <c r="C34" s="5" t="s">
        <v>103</v>
      </c>
      <c r="D34" s="5" t="s">
        <v>104</v>
      </c>
      <c r="E34" s="5"/>
    </row>
    <row r="35" spans="1:5" x14ac:dyDescent="0.2">
      <c r="A35" s="5" t="s">
        <v>79</v>
      </c>
      <c r="B35" s="5" t="s">
        <v>80</v>
      </c>
      <c r="C35" s="5" t="s">
        <v>105</v>
      </c>
      <c r="D35" s="5" t="s">
        <v>106</v>
      </c>
      <c r="E35" s="5"/>
    </row>
    <row r="36" spans="1:5" x14ac:dyDescent="0.2">
      <c r="A36" s="5" t="s">
        <v>79</v>
      </c>
      <c r="B36" s="5" t="s">
        <v>80</v>
      </c>
      <c r="C36" s="5" t="s">
        <v>107</v>
      </c>
      <c r="D36" s="5" t="s">
        <v>108</v>
      </c>
      <c r="E36" s="5"/>
    </row>
    <row r="37" spans="1:5" x14ac:dyDescent="0.2">
      <c r="A37" s="5" t="s">
        <v>79</v>
      </c>
      <c r="B37" s="5" t="s">
        <v>80</v>
      </c>
      <c r="C37" s="5" t="s">
        <v>109</v>
      </c>
      <c r="D37" s="5" t="s">
        <v>110</v>
      </c>
      <c r="E37" s="5"/>
    </row>
    <row r="38" spans="1:5" x14ac:dyDescent="0.2">
      <c r="A38" s="5" t="s">
        <v>79</v>
      </c>
      <c r="B38" s="5" t="s">
        <v>80</v>
      </c>
      <c r="C38" s="5" t="s">
        <v>111</v>
      </c>
      <c r="D38" s="5" t="s">
        <v>112</v>
      </c>
      <c r="E38" s="5"/>
    </row>
    <row r="39" spans="1:5" x14ac:dyDescent="0.2">
      <c r="A39" s="5" t="s">
        <v>79</v>
      </c>
      <c r="B39" s="5" t="s">
        <v>80</v>
      </c>
      <c r="C39" s="5" t="s">
        <v>113</v>
      </c>
      <c r="D39" s="5" t="s">
        <v>114</v>
      </c>
      <c r="E39" s="5"/>
    </row>
    <row r="40" spans="1:5" x14ac:dyDescent="0.2">
      <c r="A40" s="5" t="s">
        <v>79</v>
      </c>
      <c r="B40" s="5" t="s">
        <v>80</v>
      </c>
      <c r="C40" s="5" t="s">
        <v>115</v>
      </c>
      <c r="D40" s="5" t="s">
        <v>116</v>
      </c>
      <c r="E40" s="5"/>
    </row>
    <row r="41" spans="1:5" x14ac:dyDescent="0.2">
      <c r="A41" s="5" t="s">
        <v>79</v>
      </c>
      <c r="B41" s="5" t="s">
        <v>80</v>
      </c>
      <c r="C41" s="5" t="s">
        <v>117</v>
      </c>
      <c r="D41" s="5" t="s">
        <v>118</v>
      </c>
      <c r="E41" s="5"/>
    </row>
    <row r="42" spans="1:5" x14ac:dyDescent="0.2">
      <c r="A42" s="5" t="s">
        <v>79</v>
      </c>
      <c r="B42" s="5" t="s">
        <v>80</v>
      </c>
      <c r="C42" s="5" t="s">
        <v>119</v>
      </c>
      <c r="D42" s="5" t="s">
        <v>120</v>
      </c>
      <c r="E42" s="5"/>
    </row>
    <row r="43" spans="1:5" x14ac:dyDescent="0.2">
      <c r="A43" s="5" t="s">
        <v>79</v>
      </c>
      <c r="B43" s="5" t="s">
        <v>80</v>
      </c>
      <c r="C43" s="5" t="s">
        <v>121</v>
      </c>
      <c r="D43" s="5" t="s">
        <v>122</v>
      </c>
      <c r="E43" s="5"/>
    </row>
    <row r="44" spans="1:5" x14ac:dyDescent="0.2">
      <c r="A44" s="5" t="s">
        <v>79</v>
      </c>
      <c r="B44" s="5" t="s">
        <v>80</v>
      </c>
      <c r="C44" s="5" t="s">
        <v>123</v>
      </c>
      <c r="D44" s="5" t="s">
        <v>124</v>
      </c>
      <c r="E44" s="5"/>
    </row>
    <row r="45" spans="1:5" x14ac:dyDescent="0.2">
      <c r="A45" s="5" t="s">
        <v>79</v>
      </c>
      <c r="B45" s="5" t="s">
        <v>80</v>
      </c>
      <c r="C45" s="5" t="s">
        <v>125</v>
      </c>
      <c r="D45" s="5" t="s">
        <v>126</v>
      </c>
      <c r="E45" s="5"/>
    </row>
    <row r="46" spans="1:5" x14ac:dyDescent="0.2">
      <c r="A46" s="5" t="s">
        <v>79</v>
      </c>
      <c r="B46" s="5" t="s">
        <v>80</v>
      </c>
      <c r="C46" s="5" t="s">
        <v>127</v>
      </c>
      <c r="D46" s="5" t="s">
        <v>128</v>
      </c>
      <c r="E46" s="5"/>
    </row>
    <row r="47" spans="1:5" x14ac:dyDescent="0.2">
      <c r="A47" s="5" t="s">
        <v>79</v>
      </c>
      <c r="B47" s="5" t="s">
        <v>80</v>
      </c>
      <c r="C47" s="5" t="s">
        <v>129</v>
      </c>
      <c r="D47" s="5" t="s">
        <v>130</v>
      </c>
      <c r="E47" s="5"/>
    </row>
    <row r="48" spans="1:5" x14ac:dyDescent="0.2">
      <c r="A48" s="5" t="s">
        <v>79</v>
      </c>
      <c r="B48" s="5" t="s">
        <v>80</v>
      </c>
      <c r="C48" s="5" t="s">
        <v>131</v>
      </c>
      <c r="D48" s="5" t="s">
        <v>132</v>
      </c>
      <c r="E48" s="5"/>
    </row>
    <row r="49" spans="1:5" x14ac:dyDescent="0.2">
      <c r="A49" s="5" t="s">
        <v>79</v>
      </c>
      <c r="B49" s="5" t="s">
        <v>80</v>
      </c>
      <c r="C49" s="5" t="s">
        <v>133</v>
      </c>
      <c r="D49" s="5" t="s">
        <v>134</v>
      </c>
      <c r="E49" s="5"/>
    </row>
    <row r="50" spans="1:5" x14ac:dyDescent="0.2">
      <c r="A50" s="5" t="s">
        <v>79</v>
      </c>
      <c r="B50" s="5" t="s">
        <v>80</v>
      </c>
      <c r="C50" s="5" t="s">
        <v>135</v>
      </c>
      <c r="D50" s="5" t="s">
        <v>136</v>
      </c>
      <c r="E50" s="5"/>
    </row>
    <row r="51" spans="1:5" x14ac:dyDescent="0.2">
      <c r="A51" s="5" t="s">
        <v>79</v>
      </c>
      <c r="B51" s="5" t="s">
        <v>80</v>
      </c>
      <c r="C51" s="5" t="s">
        <v>137</v>
      </c>
      <c r="D51" s="5" t="s">
        <v>138</v>
      </c>
      <c r="E51" s="5"/>
    </row>
    <row r="52" spans="1:5" x14ac:dyDescent="0.2">
      <c r="A52" s="5" t="s">
        <v>79</v>
      </c>
      <c r="B52" s="5" t="s">
        <v>80</v>
      </c>
      <c r="C52" s="5" t="s">
        <v>139</v>
      </c>
      <c r="D52" s="5" t="s">
        <v>140</v>
      </c>
      <c r="E52" s="5"/>
    </row>
    <row r="53" spans="1:5" x14ac:dyDescent="0.2">
      <c r="A53" s="5" t="s">
        <v>79</v>
      </c>
      <c r="B53" s="5" t="s">
        <v>80</v>
      </c>
      <c r="C53" s="5" t="s">
        <v>141</v>
      </c>
      <c r="D53" s="5" t="s">
        <v>142</v>
      </c>
      <c r="E53" s="5"/>
    </row>
    <row r="54" spans="1:5" x14ac:dyDescent="0.2">
      <c r="A54" s="5" t="s">
        <v>79</v>
      </c>
      <c r="B54" s="5" t="s">
        <v>80</v>
      </c>
      <c r="C54" s="5" t="s">
        <v>67</v>
      </c>
      <c r="D54" s="5" t="s">
        <v>72</v>
      </c>
      <c r="E54" s="5"/>
    </row>
    <row r="55" spans="1:5" x14ac:dyDescent="0.2">
      <c r="A55" s="5" t="s">
        <v>143</v>
      </c>
      <c r="B55" s="5" t="s">
        <v>144</v>
      </c>
      <c r="C55" s="5" t="s">
        <v>67</v>
      </c>
      <c r="D55" s="5" t="s">
        <v>72</v>
      </c>
      <c r="E55" s="5"/>
    </row>
    <row r="56" spans="1:5" x14ac:dyDescent="0.2">
      <c r="A56" s="5" t="s">
        <v>145</v>
      </c>
      <c r="B56" s="5" t="s">
        <v>146</v>
      </c>
      <c r="C56" s="5" t="s">
        <v>65</v>
      </c>
      <c r="D56" s="5" t="s">
        <v>147</v>
      </c>
      <c r="E56" s="5"/>
    </row>
    <row r="57" spans="1:5" x14ac:dyDescent="0.2">
      <c r="A57" s="5" t="s">
        <v>145</v>
      </c>
      <c r="B57" s="5" t="s">
        <v>146</v>
      </c>
      <c r="C57" s="5" t="s">
        <v>148</v>
      </c>
      <c r="D57" s="5" t="s">
        <v>149</v>
      </c>
      <c r="E57" s="5"/>
    </row>
    <row r="58" spans="1:5" x14ac:dyDescent="0.2">
      <c r="A58" s="5" t="s">
        <v>145</v>
      </c>
      <c r="B58" s="5" t="s">
        <v>146</v>
      </c>
      <c r="C58" s="5" t="s">
        <v>150</v>
      </c>
      <c r="D58" s="5" t="s">
        <v>151</v>
      </c>
      <c r="E58" s="5"/>
    </row>
    <row r="59" spans="1:5" x14ac:dyDescent="0.2">
      <c r="A59" s="5" t="s">
        <v>152</v>
      </c>
      <c r="B59" s="5" t="s">
        <v>153</v>
      </c>
      <c r="C59" s="5" t="s">
        <v>71</v>
      </c>
      <c r="D59" s="5" t="s">
        <v>72</v>
      </c>
      <c r="E59" s="5"/>
    </row>
    <row r="60" spans="1:5" x14ac:dyDescent="0.2">
      <c r="A60" s="5" t="s">
        <v>154</v>
      </c>
      <c r="B60" s="5" t="s">
        <v>155</v>
      </c>
      <c r="C60" s="5" t="s">
        <v>156</v>
      </c>
      <c r="D60" s="5" t="s">
        <v>157</v>
      </c>
      <c r="E60" s="5"/>
    </row>
    <row r="61" spans="1:5" x14ac:dyDescent="0.2">
      <c r="A61" s="5" t="s">
        <v>158</v>
      </c>
      <c r="B61" s="5" t="s">
        <v>159</v>
      </c>
      <c r="C61" s="5" t="s">
        <v>160</v>
      </c>
      <c r="D61" s="5" t="s">
        <v>161</v>
      </c>
      <c r="E61" s="5"/>
    </row>
    <row r="62" spans="1:5" x14ac:dyDescent="0.2">
      <c r="A62" s="5" t="s">
        <v>158</v>
      </c>
      <c r="B62" s="5" t="s">
        <v>159</v>
      </c>
      <c r="C62" s="5" t="s">
        <v>162</v>
      </c>
      <c r="D62" s="5" t="s">
        <v>163</v>
      </c>
      <c r="E62" s="5"/>
    </row>
    <row r="63" spans="1:5" x14ac:dyDescent="0.2">
      <c r="A63" s="5" t="s">
        <v>158</v>
      </c>
      <c r="B63" s="5" t="s">
        <v>159</v>
      </c>
      <c r="C63" s="5" t="s">
        <v>164</v>
      </c>
      <c r="D63" s="5" t="s">
        <v>165</v>
      </c>
      <c r="E63" s="5"/>
    </row>
    <row r="64" spans="1:5" x14ac:dyDescent="0.2">
      <c r="A64" s="5" t="s">
        <v>158</v>
      </c>
      <c r="B64" s="5" t="s">
        <v>159</v>
      </c>
      <c r="C64" s="5" t="s">
        <v>166</v>
      </c>
      <c r="D64" s="5" t="s">
        <v>167</v>
      </c>
      <c r="E64" s="5"/>
    </row>
    <row r="65" spans="1:5" x14ac:dyDescent="0.2">
      <c r="A65" s="5" t="s">
        <v>158</v>
      </c>
      <c r="B65" s="5" t="s">
        <v>159</v>
      </c>
      <c r="C65" s="5" t="s">
        <v>168</v>
      </c>
      <c r="D65" s="5" t="s">
        <v>169</v>
      </c>
      <c r="E65" s="5"/>
    </row>
    <row r="66" spans="1:5" x14ac:dyDescent="0.2">
      <c r="A66" s="5" t="s">
        <v>158</v>
      </c>
      <c r="B66" s="5" t="s">
        <v>159</v>
      </c>
      <c r="C66" s="5" t="s">
        <v>170</v>
      </c>
      <c r="D66" s="5" t="s">
        <v>171</v>
      </c>
      <c r="E66" s="5"/>
    </row>
    <row r="67" spans="1:5" x14ac:dyDescent="0.2">
      <c r="A67" s="5" t="s">
        <v>158</v>
      </c>
      <c r="B67" s="5" t="s">
        <v>159</v>
      </c>
      <c r="C67" s="5" t="s">
        <v>172</v>
      </c>
      <c r="D67" s="5" t="s">
        <v>173</v>
      </c>
      <c r="E67" s="5"/>
    </row>
    <row r="68" spans="1:5" x14ac:dyDescent="0.2">
      <c r="A68" s="5" t="s">
        <v>158</v>
      </c>
      <c r="B68" s="5" t="s">
        <v>159</v>
      </c>
      <c r="C68" s="5" t="s">
        <v>174</v>
      </c>
      <c r="D68" s="5" t="s">
        <v>175</v>
      </c>
      <c r="E68" s="5"/>
    </row>
    <row r="69" spans="1:5" x14ac:dyDescent="0.2">
      <c r="A69" s="5" t="s">
        <v>176</v>
      </c>
      <c r="B69" s="5" t="s">
        <v>177</v>
      </c>
      <c r="C69" s="5" t="s">
        <v>178</v>
      </c>
      <c r="D69" s="5" t="s">
        <v>179</v>
      </c>
      <c r="E69" s="5"/>
    </row>
    <row r="70" spans="1:5" x14ac:dyDescent="0.2">
      <c r="A70" s="5" t="s">
        <v>176</v>
      </c>
      <c r="B70" s="5" t="s">
        <v>177</v>
      </c>
      <c r="C70" s="5" t="s">
        <v>180</v>
      </c>
      <c r="D70" s="5" t="s">
        <v>181</v>
      </c>
      <c r="E70" s="5"/>
    </row>
    <row r="71" spans="1:5" x14ac:dyDescent="0.2">
      <c r="A71" s="5" t="s">
        <v>182</v>
      </c>
      <c r="B71" s="5" t="s">
        <v>183</v>
      </c>
      <c r="C71" s="5" t="s">
        <v>184</v>
      </c>
      <c r="D71" s="5" t="s">
        <v>185</v>
      </c>
      <c r="E71" s="5"/>
    </row>
    <row r="72" spans="1:5" x14ac:dyDescent="0.2">
      <c r="A72" s="5" t="s">
        <v>182</v>
      </c>
      <c r="B72" s="5" t="s">
        <v>183</v>
      </c>
      <c r="C72" s="5" t="s">
        <v>186</v>
      </c>
      <c r="D72" s="5" t="s">
        <v>187</v>
      </c>
      <c r="E72" s="5"/>
    </row>
    <row r="73" spans="1:5" x14ac:dyDescent="0.2">
      <c r="A73" s="5" t="s">
        <v>182</v>
      </c>
      <c r="B73" s="5" t="s">
        <v>183</v>
      </c>
      <c r="C73" s="5" t="s">
        <v>188</v>
      </c>
      <c r="D73" s="5" t="s">
        <v>189</v>
      </c>
      <c r="E73" s="5"/>
    </row>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49"/>
  <sheetViews>
    <sheetView workbookViewId="0">
      <pane xSplit="2" ySplit="5" topLeftCell="C7" activePane="bottomRight" state="frozen"/>
      <selection pane="topRight" activeCell="C1" sqref="C1"/>
      <selection pane="bottomLeft" activeCell="A6" sqref="A6"/>
      <selection pane="bottomRight"/>
    </sheetView>
  </sheetViews>
  <sheetFormatPr baseColWidth="10" defaultColWidth="8.7109375" defaultRowHeight="12.75" x14ac:dyDescent="0.2"/>
  <cols>
    <col min="1" max="1" width="28.28515625" customWidth="1"/>
    <col min="2" max="2" width="79.5703125" customWidth="1"/>
    <col min="3" max="66" width="13" customWidth="1"/>
  </cols>
  <sheetData>
    <row r="1" spans="1:66" x14ac:dyDescent="0.2">
      <c r="A1" s="6" t="s">
        <v>28</v>
      </c>
    </row>
    <row r="2" spans="1:66" x14ac:dyDescent="0.2">
      <c r="A2" s="6"/>
    </row>
    <row r="3" spans="1:66" x14ac:dyDescent="0.2">
      <c r="A3" s="7" t="s">
        <v>190</v>
      </c>
    </row>
    <row r="5" spans="1:66" x14ac:dyDescent="0.2">
      <c r="C5" s="8" t="s">
        <v>191</v>
      </c>
      <c r="D5" s="8" t="s">
        <v>192</v>
      </c>
      <c r="E5" s="8" t="s">
        <v>193</v>
      </c>
      <c r="F5" s="8" t="s">
        <v>194</v>
      </c>
      <c r="G5" s="8" t="s">
        <v>195</v>
      </c>
      <c r="H5" s="8" t="s">
        <v>196</v>
      </c>
      <c r="I5" s="8" t="s">
        <v>197</v>
      </c>
      <c r="J5" s="8" t="s">
        <v>198</v>
      </c>
      <c r="K5" s="8" t="s">
        <v>199</v>
      </c>
      <c r="L5" s="8" t="s">
        <v>200</v>
      </c>
      <c r="M5" s="8" t="s">
        <v>201</v>
      </c>
      <c r="N5" s="8" t="s">
        <v>202</v>
      </c>
      <c r="O5" s="8" t="s">
        <v>203</v>
      </c>
      <c r="P5" s="8" t="s">
        <v>204</v>
      </c>
      <c r="Q5" s="8" t="s">
        <v>205</v>
      </c>
      <c r="R5" s="8" t="s">
        <v>206</v>
      </c>
      <c r="S5" s="8" t="s">
        <v>207</v>
      </c>
      <c r="T5" s="8" t="s">
        <v>208</v>
      </c>
      <c r="U5" s="8" t="s">
        <v>209</v>
      </c>
      <c r="V5" s="8" t="s">
        <v>210</v>
      </c>
      <c r="W5" s="8" t="s">
        <v>211</v>
      </c>
      <c r="X5" s="8" t="s">
        <v>212</v>
      </c>
      <c r="Y5" s="8" t="s">
        <v>213</v>
      </c>
      <c r="Z5" s="8" t="s">
        <v>214</v>
      </c>
      <c r="AA5" s="8" t="s">
        <v>215</v>
      </c>
      <c r="AB5" s="8" t="s">
        <v>216</v>
      </c>
      <c r="AC5" s="8" t="s">
        <v>217</v>
      </c>
      <c r="AD5" s="8" t="s">
        <v>218</v>
      </c>
      <c r="AE5" s="8" t="s">
        <v>219</v>
      </c>
      <c r="AF5" s="8" t="s">
        <v>220</v>
      </c>
      <c r="AG5" s="8" t="s">
        <v>221</v>
      </c>
      <c r="AH5" s="8" t="s">
        <v>222</v>
      </c>
      <c r="AI5" s="8" t="s">
        <v>223</v>
      </c>
      <c r="AJ5" s="8" t="s">
        <v>224</v>
      </c>
      <c r="AK5" s="8" t="s">
        <v>225</v>
      </c>
      <c r="AL5" s="8" t="s">
        <v>226</v>
      </c>
      <c r="AM5" s="8" t="s">
        <v>227</v>
      </c>
      <c r="AN5" s="8" t="s">
        <v>228</v>
      </c>
      <c r="AO5" s="8" t="s">
        <v>229</v>
      </c>
      <c r="AP5" s="8" t="s">
        <v>230</v>
      </c>
      <c r="AQ5" s="8" t="s">
        <v>231</v>
      </c>
      <c r="AR5" s="8" t="s">
        <v>232</v>
      </c>
      <c r="AS5" s="8" t="s">
        <v>233</v>
      </c>
      <c r="AT5" s="8" t="s">
        <v>234</v>
      </c>
      <c r="AU5" s="8" t="s">
        <v>235</v>
      </c>
      <c r="AV5" s="8" t="s">
        <v>236</v>
      </c>
      <c r="AW5" s="8" t="s">
        <v>237</v>
      </c>
      <c r="AX5" s="8" t="s">
        <v>238</v>
      </c>
      <c r="AY5" s="8" t="s">
        <v>239</v>
      </c>
      <c r="AZ5" s="8" t="s">
        <v>240</v>
      </c>
      <c r="BA5" s="8" t="s">
        <v>241</v>
      </c>
      <c r="BB5" s="8" t="s">
        <v>242</v>
      </c>
      <c r="BC5" s="8" t="s">
        <v>243</v>
      </c>
      <c r="BD5" s="8" t="s">
        <v>244</v>
      </c>
      <c r="BE5" s="8" t="s">
        <v>245</v>
      </c>
      <c r="BF5" s="8" t="s">
        <v>246</v>
      </c>
      <c r="BG5" s="8" t="s">
        <v>247</v>
      </c>
      <c r="BH5" s="8" t="s">
        <v>248</v>
      </c>
      <c r="BI5" s="8" t="s">
        <v>249</v>
      </c>
      <c r="BJ5" s="8" t="s">
        <v>250</v>
      </c>
      <c r="BK5" s="8" t="s">
        <v>251</v>
      </c>
      <c r="BL5" s="8" t="s">
        <v>252</v>
      </c>
      <c r="BM5" s="8" t="s">
        <v>253</v>
      </c>
      <c r="BN5" s="8" t="s">
        <v>254</v>
      </c>
    </row>
    <row r="6" spans="1:66" x14ac:dyDescent="0.2">
      <c r="B6" s="5"/>
    </row>
    <row r="7" spans="1:66" x14ac:dyDescent="0.2">
      <c r="A7" s="8" t="s">
        <v>97</v>
      </c>
      <c r="B7" s="8" t="s">
        <v>98</v>
      </c>
      <c r="C7" s="9">
        <v>2619.5</v>
      </c>
      <c r="D7" s="9">
        <v>2978.3</v>
      </c>
      <c r="E7" s="9">
        <v>3363.8</v>
      </c>
      <c r="F7" s="9">
        <v>3948</v>
      </c>
      <c r="G7" s="9">
        <v>4655.5</v>
      </c>
      <c r="H7" s="9">
        <v>5115.6000000000004</v>
      </c>
      <c r="I7" s="9">
        <v>5804.4</v>
      </c>
      <c r="J7" s="9">
        <v>6538.6</v>
      </c>
      <c r="K7" s="9">
        <v>7587.4</v>
      </c>
      <c r="L7" s="9">
        <v>8774.6</v>
      </c>
      <c r="M7" s="9">
        <v>10317.700000000001</v>
      </c>
      <c r="N7" s="9">
        <v>11753</v>
      </c>
      <c r="O7" s="9">
        <v>13196</v>
      </c>
      <c r="P7" s="9">
        <v>14646.1</v>
      </c>
      <c r="Q7" s="9">
        <v>16362.5</v>
      </c>
      <c r="R7" s="9">
        <v>19086.900000000001</v>
      </c>
      <c r="S7" s="9">
        <v>21926.3</v>
      </c>
      <c r="T7" s="9">
        <v>25541.1</v>
      </c>
      <c r="U7" s="9">
        <v>29106.3</v>
      </c>
      <c r="V7" s="9">
        <v>33270.1</v>
      </c>
      <c r="W7" s="9">
        <v>38361.9</v>
      </c>
      <c r="X7" s="9">
        <v>46475</v>
      </c>
      <c r="Y7" s="9">
        <v>53935.8</v>
      </c>
      <c r="Z7" s="9">
        <v>61087.4</v>
      </c>
      <c r="AA7" s="9">
        <v>69650.899999999994</v>
      </c>
      <c r="AB7" s="9">
        <v>78177.899999999994</v>
      </c>
      <c r="AC7" s="9">
        <v>85858</v>
      </c>
      <c r="AD7" s="9">
        <v>88946.6</v>
      </c>
      <c r="AE7" s="9">
        <v>93459.1</v>
      </c>
      <c r="AF7" s="9">
        <v>99107</v>
      </c>
      <c r="AG7" s="9">
        <v>106456.4</v>
      </c>
      <c r="AH7" s="9">
        <v>114095.3</v>
      </c>
      <c r="AI7" s="9">
        <v>124046</v>
      </c>
      <c r="AJ7" s="9">
        <v>131908.4</v>
      </c>
      <c r="AK7" s="9">
        <v>138676</v>
      </c>
      <c r="AL7" s="9">
        <v>143660.70000000001</v>
      </c>
      <c r="AM7" s="9">
        <v>150166.79999999999</v>
      </c>
      <c r="AN7" s="9">
        <v>157232.6</v>
      </c>
      <c r="AO7" s="9">
        <v>160852</v>
      </c>
      <c r="AP7" s="9">
        <v>167121.4</v>
      </c>
      <c r="AQ7" s="9">
        <v>171320.7</v>
      </c>
      <c r="AR7" s="9">
        <v>177294.3</v>
      </c>
      <c r="AS7" s="9">
        <v>185003.8</v>
      </c>
      <c r="AT7" s="9">
        <v>191397.7</v>
      </c>
      <c r="AU7" s="9">
        <v>201532.7</v>
      </c>
      <c r="AV7" s="9">
        <v>211989.6</v>
      </c>
      <c r="AW7" s="9">
        <v>225041.9</v>
      </c>
      <c r="AX7" s="9">
        <v>238416</v>
      </c>
      <c r="AY7" s="9">
        <v>248611.3</v>
      </c>
      <c r="AZ7" s="9">
        <v>260973.2</v>
      </c>
      <c r="BA7" s="9">
        <v>265327.8</v>
      </c>
      <c r="BB7" s="9">
        <v>274755</v>
      </c>
      <c r="BC7" s="9">
        <v>281212.2</v>
      </c>
      <c r="BD7" s="9">
        <v>292992.8</v>
      </c>
      <c r="BE7" s="9">
        <v>301630.5</v>
      </c>
      <c r="BF7" s="9">
        <v>301951.09999999998</v>
      </c>
      <c r="BG7" s="9">
        <v>306757.8</v>
      </c>
      <c r="BH7" s="9">
        <v>311300.40000000002</v>
      </c>
      <c r="BI7" s="9">
        <v>316382.2</v>
      </c>
      <c r="BJ7" s="9">
        <v>324834.40000000002</v>
      </c>
      <c r="BK7" s="9">
        <v>333677.90000000002</v>
      </c>
      <c r="BL7" s="9">
        <v>336355.8</v>
      </c>
      <c r="BM7" s="9">
        <v>351415.8</v>
      </c>
      <c r="BN7" s="5"/>
    </row>
    <row r="8" spans="1:66" x14ac:dyDescent="0.2">
      <c r="A8" s="8" t="s">
        <v>129</v>
      </c>
      <c r="B8" s="8" t="s">
        <v>255</v>
      </c>
      <c r="C8" s="9">
        <v>490</v>
      </c>
      <c r="D8" s="9">
        <v>590.79999999999995</v>
      </c>
      <c r="E8" s="9">
        <v>699.2</v>
      </c>
      <c r="F8" s="9">
        <v>845.8</v>
      </c>
      <c r="G8" s="9">
        <v>1010.9</v>
      </c>
      <c r="H8" s="9">
        <v>1141.3</v>
      </c>
      <c r="I8" s="9">
        <v>1337.3</v>
      </c>
      <c r="J8" s="9">
        <v>1555.7</v>
      </c>
      <c r="K8" s="9">
        <v>1840.1</v>
      </c>
      <c r="L8" s="9">
        <v>2140</v>
      </c>
      <c r="M8" s="9">
        <v>2588.3000000000002</v>
      </c>
      <c r="N8" s="9">
        <v>2931.3</v>
      </c>
      <c r="O8" s="9">
        <v>3241.6</v>
      </c>
      <c r="P8" s="9">
        <v>3601.3</v>
      </c>
      <c r="Q8" s="9">
        <v>3697.6</v>
      </c>
      <c r="R8" s="9">
        <v>3952.2</v>
      </c>
      <c r="S8" s="9">
        <v>4551.8999999999996</v>
      </c>
      <c r="T8" s="9">
        <v>5231.1000000000004</v>
      </c>
      <c r="U8" s="9">
        <v>5978.8</v>
      </c>
      <c r="V8" s="9">
        <v>6718.9</v>
      </c>
      <c r="W8" s="9">
        <v>7606.8</v>
      </c>
      <c r="X8" s="9">
        <v>8642.9</v>
      </c>
      <c r="Y8" s="9">
        <v>9806</v>
      </c>
      <c r="Z8" s="9">
        <v>10334.6</v>
      </c>
      <c r="AA8" s="9">
        <v>11536.9</v>
      </c>
      <c r="AB8" s="9">
        <v>12700.6</v>
      </c>
      <c r="AC8" s="9">
        <v>13878.3</v>
      </c>
      <c r="AD8" s="9">
        <v>14972.7</v>
      </c>
      <c r="AE8" s="9">
        <v>16200.1</v>
      </c>
      <c r="AF8" s="9">
        <v>17866.599999999999</v>
      </c>
      <c r="AG8" s="9">
        <v>19226.7</v>
      </c>
      <c r="AH8" s="9">
        <v>20526</v>
      </c>
      <c r="AI8" s="9">
        <v>21968.3</v>
      </c>
      <c r="AJ8" s="9">
        <v>23315.9</v>
      </c>
      <c r="AK8" s="9">
        <v>24251.9</v>
      </c>
      <c r="AL8" s="9">
        <v>25372.3</v>
      </c>
      <c r="AM8" s="9">
        <v>26551</v>
      </c>
      <c r="AN8" s="9">
        <v>27643.8</v>
      </c>
      <c r="AO8" s="9">
        <v>28691.7</v>
      </c>
      <c r="AP8" s="9">
        <v>29781.9</v>
      </c>
      <c r="AQ8" s="9">
        <v>30494.2</v>
      </c>
      <c r="AR8" s="9">
        <v>31063.8</v>
      </c>
      <c r="AS8" s="9">
        <v>31287.200000000001</v>
      </c>
      <c r="AT8" s="9">
        <v>32554</v>
      </c>
      <c r="AU8" s="9">
        <v>34423</v>
      </c>
      <c r="AV8" s="9">
        <v>36262.800000000003</v>
      </c>
      <c r="AW8" s="9">
        <v>38908.300000000003</v>
      </c>
      <c r="AX8" s="9">
        <v>41327</v>
      </c>
      <c r="AY8" s="9">
        <v>43409.3</v>
      </c>
      <c r="AZ8" s="9">
        <v>44311.6</v>
      </c>
      <c r="BA8" s="9">
        <v>45826.400000000001</v>
      </c>
      <c r="BB8" s="9">
        <v>47130.9</v>
      </c>
      <c r="BC8" s="9">
        <v>48078.3</v>
      </c>
      <c r="BD8" s="9">
        <v>49473.9</v>
      </c>
      <c r="BE8" s="9">
        <v>50671</v>
      </c>
      <c r="BF8" s="9">
        <v>52008.5</v>
      </c>
      <c r="BG8" s="9">
        <v>53127.7</v>
      </c>
      <c r="BH8" s="9">
        <v>54060.4</v>
      </c>
      <c r="BI8" s="9">
        <v>55075.9</v>
      </c>
      <c r="BJ8" s="9">
        <v>56808.2</v>
      </c>
      <c r="BK8" s="9">
        <v>59397.2</v>
      </c>
      <c r="BL8" s="9">
        <v>60486.8</v>
      </c>
      <c r="BM8" s="9">
        <v>62661.8</v>
      </c>
      <c r="BN8" s="5"/>
    </row>
    <row r="9" spans="1:66" x14ac:dyDescent="0.2">
      <c r="A9" s="8" t="s">
        <v>115</v>
      </c>
      <c r="B9" s="8" t="s">
        <v>256</v>
      </c>
      <c r="C9" s="9">
        <v>806.6</v>
      </c>
      <c r="D9" s="9">
        <v>974.6</v>
      </c>
      <c r="E9" s="9">
        <v>1156.5999999999999</v>
      </c>
      <c r="F9" s="9">
        <v>1400.7</v>
      </c>
      <c r="G9" s="9">
        <v>1679.9</v>
      </c>
      <c r="H9" s="9">
        <v>1912.5</v>
      </c>
      <c r="I9" s="9">
        <v>2240.3000000000002</v>
      </c>
      <c r="J9" s="9">
        <v>2605.4</v>
      </c>
      <c r="K9" s="9">
        <v>3080.2</v>
      </c>
      <c r="L9" s="9">
        <v>3606.8</v>
      </c>
      <c r="M9" s="9">
        <v>4273.2</v>
      </c>
      <c r="N9" s="9">
        <v>4873.8999999999996</v>
      </c>
      <c r="O9" s="9">
        <v>5438.9</v>
      </c>
      <c r="P9" s="9">
        <v>6055.2</v>
      </c>
      <c r="Q9" s="9">
        <v>7002.1</v>
      </c>
      <c r="R9" s="9">
        <v>7905.3</v>
      </c>
      <c r="S9" s="9">
        <v>9129.6</v>
      </c>
      <c r="T9" s="9">
        <v>10615</v>
      </c>
      <c r="U9" s="9">
        <v>12124.3</v>
      </c>
      <c r="V9" s="9">
        <v>13739.8</v>
      </c>
      <c r="W9" s="9">
        <v>15986.5</v>
      </c>
      <c r="X9" s="9">
        <v>18940.400000000001</v>
      </c>
      <c r="Y9" s="9">
        <v>22560</v>
      </c>
      <c r="Z9" s="9">
        <v>25980.2</v>
      </c>
      <c r="AA9" s="9">
        <v>30002.400000000001</v>
      </c>
      <c r="AB9" s="9">
        <v>34079.4</v>
      </c>
      <c r="AC9" s="9">
        <v>37168.300000000003</v>
      </c>
      <c r="AD9" s="9">
        <v>40445.9</v>
      </c>
      <c r="AE9" s="9">
        <v>44280.6</v>
      </c>
      <c r="AF9" s="9">
        <v>49064.6</v>
      </c>
      <c r="AG9" s="9">
        <v>53979.4</v>
      </c>
      <c r="AH9" s="9">
        <v>58065.1</v>
      </c>
      <c r="AI9" s="9">
        <v>62736.4</v>
      </c>
      <c r="AJ9" s="9">
        <v>68066.600000000006</v>
      </c>
      <c r="AK9" s="9">
        <v>72715.600000000006</v>
      </c>
      <c r="AL9" s="9">
        <v>76468.100000000006</v>
      </c>
      <c r="AM9" s="9">
        <v>79925.3</v>
      </c>
      <c r="AN9" s="9">
        <v>82693.399999999994</v>
      </c>
      <c r="AO9" s="9">
        <v>85612.3</v>
      </c>
      <c r="AP9" s="9">
        <v>89322.8</v>
      </c>
      <c r="AQ9" s="9">
        <v>92893.1</v>
      </c>
      <c r="AR9" s="9">
        <v>96540.5</v>
      </c>
      <c r="AS9" s="9">
        <v>100715.9</v>
      </c>
      <c r="AT9" s="9">
        <v>105929.1</v>
      </c>
      <c r="AU9" s="9">
        <v>110911.7</v>
      </c>
      <c r="AV9" s="9">
        <v>116692.3</v>
      </c>
      <c r="AW9" s="9">
        <v>123733.7</v>
      </c>
      <c r="AX9" s="9">
        <v>130521.8</v>
      </c>
      <c r="AY9" s="9">
        <v>137280.79999999999</v>
      </c>
      <c r="AZ9" s="9">
        <v>142321.9</v>
      </c>
      <c r="BA9" s="9">
        <v>147009.29999999999</v>
      </c>
      <c r="BB9" s="9">
        <v>151071.5</v>
      </c>
      <c r="BC9" s="9">
        <v>154824.6</v>
      </c>
      <c r="BD9" s="9">
        <v>159786.4</v>
      </c>
      <c r="BE9" s="9">
        <v>164217.5</v>
      </c>
      <c r="BF9" s="9">
        <v>167452.9</v>
      </c>
      <c r="BG9" s="9">
        <v>170071.7</v>
      </c>
      <c r="BH9" s="9">
        <v>172386.9</v>
      </c>
      <c r="BI9" s="9">
        <v>174972.9</v>
      </c>
      <c r="BJ9" s="9">
        <v>178242.2</v>
      </c>
      <c r="BK9" s="9">
        <v>182245.8</v>
      </c>
      <c r="BL9" s="9">
        <v>185593.9</v>
      </c>
      <c r="BM9" s="9">
        <v>188896.5</v>
      </c>
      <c r="BN9" s="5"/>
    </row>
    <row r="10" spans="1:66" x14ac:dyDescent="0.2">
      <c r="A10" s="8" t="s">
        <v>93</v>
      </c>
      <c r="B10" s="8" t="s">
        <v>257</v>
      </c>
      <c r="C10" s="9">
        <v>246.1</v>
      </c>
      <c r="D10" s="9">
        <v>265.7</v>
      </c>
      <c r="E10" s="9">
        <v>307.7</v>
      </c>
      <c r="F10" s="9">
        <v>353</v>
      </c>
      <c r="G10" s="9">
        <v>415.6</v>
      </c>
      <c r="H10" s="9">
        <v>481.1</v>
      </c>
      <c r="I10" s="9">
        <v>530</v>
      </c>
      <c r="J10" s="9">
        <v>589.70000000000005</v>
      </c>
      <c r="K10" s="9">
        <v>664.9</v>
      </c>
      <c r="L10" s="9">
        <v>735</v>
      </c>
      <c r="M10" s="9">
        <v>862</v>
      </c>
      <c r="N10" s="9">
        <v>992.1</v>
      </c>
      <c r="O10" s="9">
        <v>1133.7</v>
      </c>
      <c r="P10" s="9">
        <v>1237.5</v>
      </c>
      <c r="Q10" s="9">
        <v>1405.8</v>
      </c>
      <c r="R10" s="9">
        <v>1718.6</v>
      </c>
      <c r="S10" s="9">
        <v>1805.5</v>
      </c>
      <c r="T10" s="9">
        <v>2171</v>
      </c>
      <c r="U10" s="9">
        <v>2457.9</v>
      </c>
      <c r="V10" s="9">
        <v>2646</v>
      </c>
      <c r="W10" s="9">
        <v>2921.8</v>
      </c>
      <c r="X10" s="9">
        <v>3504.6</v>
      </c>
      <c r="Y10" s="9">
        <v>3933.4</v>
      </c>
      <c r="Z10" s="9">
        <v>4507.6000000000004</v>
      </c>
      <c r="AA10" s="9">
        <v>4920.2</v>
      </c>
      <c r="AB10" s="9">
        <v>5284.8</v>
      </c>
      <c r="AC10" s="9">
        <v>5674.4</v>
      </c>
      <c r="AD10" s="9">
        <v>6026.2</v>
      </c>
      <c r="AE10" s="9">
        <v>6565.6</v>
      </c>
      <c r="AF10" s="9">
        <v>6962</v>
      </c>
      <c r="AG10" s="9">
        <v>7426.4</v>
      </c>
      <c r="AH10" s="9">
        <v>7905</v>
      </c>
      <c r="AI10" s="9">
        <v>8394.9</v>
      </c>
      <c r="AJ10" s="9">
        <v>8806.9</v>
      </c>
      <c r="AK10" s="9">
        <v>9240.5</v>
      </c>
      <c r="AL10" s="9">
        <v>9552.2000000000007</v>
      </c>
      <c r="AM10" s="9">
        <v>9923.4</v>
      </c>
      <c r="AN10" s="9">
        <v>10286.299999999999</v>
      </c>
      <c r="AO10" s="9">
        <v>10535</v>
      </c>
      <c r="AP10" s="9">
        <v>10821</v>
      </c>
      <c r="AQ10" s="9">
        <v>10975.4</v>
      </c>
      <c r="AR10" s="9">
        <v>11157.2</v>
      </c>
      <c r="AS10" s="9">
        <v>11578.4</v>
      </c>
      <c r="AT10" s="9">
        <v>12170.3</v>
      </c>
      <c r="AU10" s="9">
        <v>12301.1</v>
      </c>
      <c r="AV10" s="9">
        <v>12884.7</v>
      </c>
      <c r="AW10" s="9">
        <v>13390</v>
      </c>
      <c r="AX10" s="9">
        <v>14435.4</v>
      </c>
      <c r="AY10" s="9">
        <v>15614.3</v>
      </c>
      <c r="AZ10" s="9">
        <v>16170.7</v>
      </c>
      <c r="BA10" s="9">
        <v>15779</v>
      </c>
      <c r="BB10" s="9">
        <v>16381.8</v>
      </c>
      <c r="BC10" s="9">
        <v>16946.900000000001</v>
      </c>
      <c r="BD10" s="9">
        <v>17438.7</v>
      </c>
      <c r="BE10" s="9">
        <v>17559.8</v>
      </c>
      <c r="BF10" s="9">
        <v>18127.599999999999</v>
      </c>
      <c r="BG10" s="9">
        <v>18243.400000000001</v>
      </c>
      <c r="BH10" s="9">
        <v>18556.599999999999</v>
      </c>
      <c r="BI10" s="9">
        <v>18984.8</v>
      </c>
      <c r="BJ10" s="9">
        <v>19509.5</v>
      </c>
      <c r="BK10" s="9">
        <v>20115.5</v>
      </c>
      <c r="BL10" s="9">
        <v>18959.2</v>
      </c>
      <c r="BM10" s="9">
        <v>21964.7</v>
      </c>
      <c r="BN10" s="5"/>
    </row>
    <row r="11" spans="1:66" x14ac:dyDescent="0.2">
      <c r="A11" s="8" t="s">
        <v>127</v>
      </c>
      <c r="B11" s="8" t="s">
        <v>258</v>
      </c>
      <c r="C11" s="9">
        <v>121.6</v>
      </c>
      <c r="D11" s="9">
        <v>134.30000000000001</v>
      </c>
      <c r="E11" s="9">
        <v>147.30000000000001</v>
      </c>
      <c r="F11" s="9">
        <v>164.2</v>
      </c>
      <c r="G11" s="9">
        <v>191</v>
      </c>
      <c r="H11" s="9">
        <v>211.2</v>
      </c>
      <c r="I11" s="9">
        <v>234.2</v>
      </c>
      <c r="J11" s="9">
        <v>261</v>
      </c>
      <c r="K11" s="9">
        <v>290.60000000000002</v>
      </c>
      <c r="L11" s="9">
        <v>333.3</v>
      </c>
      <c r="M11" s="9">
        <v>396.3</v>
      </c>
      <c r="N11" s="9">
        <v>468.2</v>
      </c>
      <c r="O11" s="9">
        <v>532.79999999999995</v>
      </c>
      <c r="P11" s="9">
        <v>614.20000000000005</v>
      </c>
      <c r="Q11" s="9">
        <v>712.4</v>
      </c>
      <c r="R11" s="9">
        <v>849.7</v>
      </c>
      <c r="S11" s="9">
        <v>1000.1</v>
      </c>
      <c r="T11" s="9">
        <v>1204</v>
      </c>
      <c r="U11" s="9">
        <v>1400.3</v>
      </c>
      <c r="V11" s="9">
        <v>1613.6</v>
      </c>
      <c r="W11" s="9">
        <v>1843.5</v>
      </c>
      <c r="X11" s="9">
        <v>2100.6</v>
      </c>
      <c r="Y11" s="9">
        <v>2430.3000000000002</v>
      </c>
      <c r="Z11" s="9">
        <v>2796.1</v>
      </c>
      <c r="AA11" s="9">
        <v>3097.1</v>
      </c>
      <c r="AB11" s="9">
        <v>3408.1</v>
      </c>
      <c r="AC11" s="9">
        <v>3689.2</v>
      </c>
      <c r="AD11" s="9">
        <v>3948.1</v>
      </c>
      <c r="AE11" s="9">
        <v>4242.8999999999996</v>
      </c>
      <c r="AF11" s="9">
        <v>4509.6000000000004</v>
      </c>
      <c r="AG11" s="9">
        <v>4781.7</v>
      </c>
      <c r="AH11" s="9">
        <v>5120.8</v>
      </c>
      <c r="AI11" s="9">
        <v>5504.2</v>
      </c>
      <c r="AJ11" s="9">
        <v>6140.7</v>
      </c>
      <c r="AK11" s="9">
        <v>6575.9</v>
      </c>
      <c r="AL11" s="9">
        <v>7300</v>
      </c>
      <c r="AM11" s="9">
        <v>7887.3</v>
      </c>
      <c r="AN11" s="9">
        <v>8481.7000000000007</v>
      </c>
      <c r="AO11" s="9">
        <v>8980.7999999999993</v>
      </c>
      <c r="AP11" s="9">
        <v>9387.7000000000007</v>
      </c>
      <c r="AQ11" s="9">
        <v>9796.9</v>
      </c>
      <c r="AR11" s="9">
        <v>10055.4</v>
      </c>
      <c r="AS11" s="9">
        <v>10388</v>
      </c>
      <c r="AT11" s="9">
        <v>10908.4</v>
      </c>
      <c r="AU11" s="9">
        <v>11484.7</v>
      </c>
      <c r="AV11" s="9">
        <v>12041.2</v>
      </c>
      <c r="AW11" s="9">
        <v>12702.1</v>
      </c>
      <c r="AX11" s="9">
        <v>13512</v>
      </c>
      <c r="AY11" s="9">
        <v>14239.5</v>
      </c>
      <c r="AZ11" s="9">
        <v>14767.2</v>
      </c>
      <c r="BA11" s="9">
        <v>15355</v>
      </c>
      <c r="BB11" s="9">
        <v>15480.3</v>
      </c>
      <c r="BC11" s="9">
        <v>15852.8</v>
      </c>
      <c r="BD11" s="9">
        <v>16146.9</v>
      </c>
      <c r="BE11" s="9">
        <v>16301</v>
      </c>
      <c r="BF11" s="9">
        <v>16618.5</v>
      </c>
      <c r="BG11" s="9">
        <v>16806.5</v>
      </c>
      <c r="BH11" s="9">
        <v>16731.3</v>
      </c>
      <c r="BI11" s="9">
        <v>17132.900000000001</v>
      </c>
      <c r="BJ11" s="9">
        <v>17133.099999999999</v>
      </c>
      <c r="BK11" s="9">
        <v>17558</v>
      </c>
      <c r="BL11" s="9">
        <v>17526.599999999999</v>
      </c>
      <c r="BM11" s="9">
        <v>18423.3</v>
      </c>
      <c r="BN11" s="5"/>
    </row>
    <row r="12" spans="1:66" x14ac:dyDescent="0.2">
      <c r="A12" s="8" t="s">
        <v>133</v>
      </c>
      <c r="B12" s="8" t="s">
        <v>259</v>
      </c>
      <c r="C12" s="9">
        <v>25.2</v>
      </c>
      <c r="D12" s="9">
        <v>28.7</v>
      </c>
      <c r="E12" s="9">
        <v>30.7</v>
      </c>
      <c r="F12" s="9">
        <v>34.299999999999997</v>
      </c>
      <c r="G12" s="9">
        <v>41.5</v>
      </c>
      <c r="H12" s="9">
        <v>45.7</v>
      </c>
      <c r="I12" s="9">
        <v>52.7</v>
      </c>
      <c r="J12" s="9">
        <v>60.8</v>
      </c>
      <c r="K12" s="9">
        <v>69.7</v>
      </c>
      <c r="L12" s="9">
        <v>84.3</v>
      </c>
      <c r="M12" s="9">
        <v>106.4</v>
      </c>
      <c r="N12" s="9">
        <v>135.4</v>
      </c>
      <c r="O12" s="9">
        <v>159.4</v>
      </c>
      <c r="P12" s="9">
        <v>190.2</v>
      </c>
      <c r="Q12" s="9">
        <v>224.5</v>
      </c>
      <c r="R12" s="9">
        <v>268.60000000000002</v>
      </c>
      <c r="S12" s="9">
        <v>318.39999999999998</v>
      </c>
      <c r="T12" s="9">
        <v>396.6</v>
      </c>
      <c r="U12" s="9">
        <v>463.5</v>
      </c>
      <c r="V12" s="9">
        <v>519.79999999999995</v>
      </c>
      <c r="W12" s="9">
        <v>607.1</v>
      </c>
      <c r="X12" s="9">
        <v>699.8</v>
      </c>
      <c r="Y12" s="9">
        <v>821</v>
      </c>
      <c r="Z12" s="9">
        <v>922.6</v>
      </c>
      <c r="AA12" s="9">
        <v>1008.1</v>
      </c>
      <c r="AB12" s="9">
        <v>1107</v>
      </c>
      <c r="AC12" s="9">
        <v>1217.5</v>
      </c>
      <c r="AD12" s="9">
        <v>1283.2</v>
      </c>
      <c r="AE12" s="9">
        <v>1407.5</v>
      </c>
      <c r="AF12" s="9">
        <v>1496.5</v>
      </c>
      <c r="AG12" s="9">
        <v>1603.5</v>
      </c>
      <c r="AH12" s="9">
        <v>1750.2</v>
      </c>
      <c r="AI12" s="9">
        <v>1870.3</v>
      </c>
      <c r="AJ12" s="9">
        <v>2092.1</v>
      </c>
      <c r="AK12" s="9">
        <v>2249.9</v>
      </c>
      <c r="AL12" s="9">
        <v>2418.9</v>
      </c>
      <c r="AM12" s="9">
        <v>2516.9</v>
      </c>
      <c r="AN12" s="9">
        <v>2715</v>
      </c>
      <c r="AO12" s="9">
        <v>2807.7</v>
      </c>
      <c r="AP12" s="9">
        <v>2915.5</v>
      </c>
      <c r="AQ12" s="9">
        <v>3002</v>
      </c>
      <c r="AR12" s="9">
        <v>3038</v>
      </c>
      <c r="AS12" s="9">
        <v>3113</v>
      </c>
      <c r="AT12" s="9">
        <v>3209</v>
      </c>
      <c r="AU12" s="9">
        <v>3434</v>
      </c>
      <c r="AV12" s="9">
        <v>3498</v>
      </c>
      <c r="AW12" s="9">
        <v>3599</v>
      </c>
      <c r="AX12" s="9">
        <v>3864</v>
      </c>
      <c r="AY12" s="9">
        <v>4076</v>
      </c>
      <c r="AZ12" s="9">
        <v>4183</v>
      </c>
      <c r="BA12" s="9">
        <v>4361</v>
      </c>
      <c r="BB12" s="9">
        <v>4444</v>
      </c>
      <c r="BC12" s="9">
        <v>4327</v>
      </c>
      <c r="BD12" s="9">
        <v>4344</v>
      </c>
      <c r="BE12" s="9">
        <v>4339</v>
      </c>
      <c r="BF12" s="9">
        <v>4427</v>
      </c>
      <c r="BG12" s="9">
        <v>4453</v>
      </c>
      <c r="BH12" s="9">
        <v>4377</v>
      </c>
      <c r="BI12" s="9">
        <v>4444</v>
      </c>
      <c r="BJ12" s="9">
        <v>4426</v>
      </c>
      <c r="BK12" s="9">
        <v>4455</v>
      </c>
      <c r="BL12" s="9">
        <v>4527.7</v>
      </c>
      <c r="BM12" s="9">
        <v>4604.3999999999996</v>
      </c>
      <c r="BN12" s="5"/>
    </row>
    <row r="13" spans="1:66" x14ac:dyDescent="0.2">
      <c r="A13" s="8" t="s">
        <v>81</v>
      </c>
      <c r="B13" s="8" t="s">
        <v>260</v>
      </c>
      <c r="C13" s="9">
        <v>33.200000000000003</v>
      </c>
      <c r="D13" s="9">
        <v>36</v>
      </c>
      <c r="E13" s="9">
        <v>39.6</v>
      </c>
      <c r="F13" s="9">
        <v>44.2</v>
      </c>
      <c r="G13" s="9">
        <v>50.1</v>
      </c>
      <c r="H13" s="9">
        <v>54.7</v>
      </c>
      <c r="I13" s="9">
        <v>58.3</v>
      </c>
      <c r="J13" s="9">
        <v>63.3</v>
      </c>
      <c r="K13" s="9">
        <v>68.3</v>
      </c>
      <c r="L13" s="9">
        <v>74.7</v>
      </c>
      <c r="M13" s="9">
        <v>84.7</v>
      </c>
      <c r="N13" s="9">
        <v>93.4</v>
      </c>
      <c r="O13" s="9">
        <v>103.8</v>
      </c>
      <c r="P13" s="9">
        <v>115.7</v>
      </c>
      <c r="Q13" s="9">
        <v>130.69999999999999</v>
      </c>
      <c r="R13" s="9">
        <v>152.1</v>
      </c>
      <c r="S13" s="9">
        <v>174.4</v>
      </c>
      <c r="T13" s="9">
        <v>200.9</v>
      </c>
      <c r="U13" s="9">
        <v>226.4</v>
      </c>
      <c r="V13" s="9">
        <v>256.89999999999998</v>
      </c>
      <c r="W13" s="9">
        <v>292.8</v>
      </c>
      <c r="X13" s="9">
        <v>322</v>
      </c>
      <c r="Y13" s="9">
        <v>358</v>
      </c>
      <c r="Z13" s="9">
        <v>395.3</v>
      </c>
      <c r="AA13" s="9">
        <v>444</v>
      </c>
      <c r="AB13" s="9">
        <v>531.5</v>
      </c>
      <c r="AC13" s="9">
        <v>572</v>
      </c>
      <c r="AD13" s="9">
        <v>618</v>
      </c>
      <c r="AE13" s="9">
        <v>674</v>
      </c>
      <c r="AF13" s="9">
        <v>704.5</v>
      </c>
      <c r="AG13" s="9">
        <v>757.8</v>
      </c>
      <c r="AH13" s="9">
        <v>776.5</v>
      </c>
      <c r="AI13" s="9">
        <v>848.4</v>
      </c>
      <c r="AJ13" s="9">
        <v>936.9</v>
      </c>
      <c r="AK13" s="9">
        <v>1069.9000000000001</v>
      </c>
      <c r="AL13" s="9">
        <v>1187.4000000000001</v>
      </c>
      <c r="AM13" s="9">
        <v>1294</v>
      </c>
      <c r="AN13" s="9">
        <v>1423.7</v>
      </c>
      <c r="AO13" s="9">
        <v>1520.4</v>
      </c>
      <c r="AP13" s="9">
        <v>1610</v>
      </c>
      <c r="AQ13" s="9">
        <v>1789</v>
      </c>
      <c r="AR13" s="9">
        <v>1842</v>
      </c>
      <c r="AS13" s="9">
        <v>1949</v>
      </c>
      <c r="AT13" s="9">
        <v>2134</v>
      </c>
      <c r="AU13" s="9">
        <v>2331</v>
      </c>
      <c r="AV13" s="9">
        <v>2529</v>
      </c>
      <c r="AW13" s="9">
        <v>2732</v>
      </c>
      <c r="AX13" s="9">
        <v>2899</v>
      </c>
      <c r="AY13" s="9">
        <v>3042</v>
      </c>
      <c r="AZ13" s="9">
        <v>3190</v>
      </c>
      <c r="BA13" s="9">
        <v>3410</v>
      </c>
      <c r="BB13" s="9">
        <v>3393</v>
      </c>
      <c r="BC13" s="9">
        <v>3698</v>
      </c>
      <c r="BD13" s="9">
        <v>3834</v>
      </c>
      <c r="BE13" s="9">
        <v>3934</v>
      </c>
      <c r="BF13" s="9">
        <v>3998</v>
      </c>
      <c r="BG13" s="9">
        <v>4111</v>
      </c>
      <c r="BH13" s="9">
        <v>4169</v>
      </c>
      <c r="BI13" s="9">
        <v>4195</v>
      </c>
      <c r="BJ13" s="9">
        <v>4217</v>
      </c>
      <c r="BK13" s="9">
        <v>4326</v>
      </c>
      <c r="BL13" s="9">
        <v>4365.8</v>
      </c>
      <c r="BM13" s="9">
        <v>4524.8</v>
      </c>
      <c r="BN13" s="5"/>
    </row>
    <row r="14" spans="1:66" x14ac:dyDescent="0.2">
      <c r="A14" s="8" t="s">
        <v>105</v>
      </c>
      <c r="B14" s="8" t="s">
        <v>261</v>
      </c>
      <c r="C14" s="9">
        <v>15.8</v>
      </c>
      <c r="D14" s="9">
        <v>18</v>
      </c>
      <c r="E14" s="9">
        <v>19.3</v>
      </c>
      <c r="F14" s="9">
        <v>21.5</v>
      </c>
      <c r="G14" s="9">
        <v>26</v>
      </c>
      <c r="H14" s="9">
        <v>28.7</v>
      </c>
      <c r="I14" s="9">
        <v>33.1</v>
      </c>
      <c r="J14" s="9">
        <v>38.200000000000003</v>
      </c>
      <c r="K14" s="9">
        <v>43.8</v>
      </c>
      <c r="L14" s="9">
        <v>52.9</v>
      </c>
      <c r="M14" s="9">
        <v>66.8</v>
      </c>
      <c r="N14" s="9">
        <v>85</v>
      </c>
      <c r="O14" s="9">
        <v>100.1</v>
      </c>
      <c r="P14" s="9">
        <v>119.4</v>
      </c>
      <c r="Q14" s="9">
        <v>140.9</v>
      </c>
      <c r="R14" s="9">
        <v>168.6</v>
      </c>
      <c r="S14" s="9">
        <v>199.9</v>
      </c>
      <c r="T14" s="9">
        <v>248.9</v>
      </c>
      <c r="U14" s="9">
        <v>290.89999999999998</v>
      </c>
      <c r="V14" s="9">
        <v>326.2</v>
      </c>
      <c r="W14" s="9">
        <v>381</v>
      </c>
      <c r="X14" s="9">
        <v>439.3</v>
      </c>
      <c r="Y14" s="9">
        <v>515.29999999999995</v>
      </c>
      <c r="Z14" s="9">
        <v>579.1</v>
      </c>
      <c r="AA14" s="9">
        <v>632.79999999999995</v>
      </c>
      <c r="AB14" s="9">
        <v>694.8</v>
      </c>
      <c r="AC14" s="9">
        <v>764.2</v>
      </c>
      <c r="AD14" s="9">
        <v>805.4</v>
      </c>
      <c r="AE14" s="9">
        <v>883.5</v>
      </c>
      <c r="AF14" s="9">
        <v>939.3</v>
      </c>
      <c r="AG14" s="9">
        <v>1006.5</v>
      </c>
      <c r="AH14" s="9">
        <v>1098.5</v>
      </c>
      <c r="AI14" s="9">
        <v>1236.3</v>
      </c>
      <c r="AJ14" s="9">
        <v>1430.3</v>
      </c>
      <c r="AK14" s="9">
        <v>1568.2</v>
      </c>
      <c r="AL14" s="9">
        <v>1964.9</v>
      </c>
      <c r="AM14" s="9">
        <v>2264.5</v>
      </c>
      <c r="AN14" s="9">
        <v>2484.9</v>
      </c>
      <c r="AO14" s="9">
        <v>2703.9</v>
      </c>
      <c r="AP14" s="9">
        <v>2868.5</v>
      </c>
      <c r="AQ14" s="9">
        <v>3008</v>
      </c>
      <c r="AR14" s="9">
        <v>3083</v>
      </c>
      <c r="AS14" s="9">
        <v>3137</v>
      </c>
      <c r="AT14" s="9">
        <v>3343</v>
      </c>
      <c r="AU14" s="9">
        <v>3429</v>
      </c>
      <c r="AV14" s="9">
        <v>3518</v>
      </c>
      <c r="AW14" s="9">
        <v>3696</v>
      </c>
      <c r="AX14" s="9">
        <v>3867</v>
      </c>
      <c r="AY14" s="9">
        <v>4115</v>
      </c>
      <c r="AZ14" s="9">
        <v>4355</v>
      </c>
      <c r="BA14" s="9">
        <v>4499</v>
      </c>
      <c r="BB14" s="9">
        <v>4578</v>
      </c>
      <c r="BC14" s="9">
        <v>4758</v>
      </c>
      <c r="BD14" s="9">
        <v>4906</v>
      </c>
      <c r="BE14" s="9">
        <v>4967</v>
      </c>
      <c r="BF14" s="9">
        <v>5158</v>
      </c>
      <c r="BG14" s="9">
        <v>5258</v>
      </c>
      <c r="BH14" s="9">
        <v>5205</v>
      </c>
      <c r="BI14" s="9">
        <v>5504</v>
      </c>
      <c r="BJ14" s="9">
        <v>5616</v>
      </c>
      <c r="BK14" s="9">
        <v>5797</v>
      </c>
      <c r="BL14" s="9">
        <v>5737.6</v>
      </c>
      <c r="BM14" s="9">
        <v>6201.9</v>
      </c>
      <c r="BN14" s="5"/>
    </row>
    <row r="15" spans="1:66" x14ac:dyDescent="0.2">
      <c r="A15" s="8" t="s">
        <v>139</v>
      </c>
      <c r="B15" s="8" t="s">
        <v>262</v>
      </c>
      <c r="C15" s="9">
        <v>47.3</v>
      </c>
      <c r="D15" s="9">
        <v>51.7</v>
      </c>
      <c r="E15" s="9">
        <v>57.6</v>
      </c>
      <c r="F15" s="9">
        <v>64.2</v>
      </c>
      <c r="G15" s="9">
        <v>73.5</v>
      </c>
      <c r="H15" s="9">
        <v>82.2</v>
      </c>
      <c r="I15" s="9">
        <v>90.1</v>
      </c>
      <c r="J15" s="9">
        <v>98.6</v>
      </c>
      <c r="K15" s="9">
        <v>108.9</v>
      </c>
      <c r="L15" s="9">
        <v>121.4</v>
      </c>
      <c r="M15" s="9">
        <v>138.5</v>
      </c>
      <c r="N15" s="9">
        <v>154.4</v>
      </c>
      <c r="O15" s="9">
        <v>169.5</v>
      </c>
      <c r="P15" s="9">
        <v>188.9</v>
      </c>
      <c r="Q15" s="9">
        <v>216.3</v>
      </c>
      <c r="R15" s="9">
        <v>260.3</v>
      </c>
      <c r="S15" s="9">
        <v>307.39999999999998</v>
      </c>
      <c r="T15" s="9">
        <v>357.6</v>
      </c>
      <c r="U15" s="9">
        <v>419.5</v>
      </c>
      <c r="V15" s="9">
        <v>510.8</v>
      </c>
      <c r="W15" s="9">
        <v>562.6</v>
      </c>
      <c r="X15" s="9">
        <v>639.5</v>
      </c>
      <c r="Y15" s="9">
        <v>736.2</v>
      </c>
      <c r="Z15" s="9">
        <v>899.2</v>
      </c>
      <c r="AA15" s="9">
        <v>1012.2</v>
      </c>
      <c r="AB15" s="9">
        <v>1074.9000000000001</v>
      </c>
      <c r="AC15" s="9">
        <v>1135.5</v>
      </c>
      <c r="AD15" s="9">
        <v>1241.5</v>
      </c>
      <c r="AE15" s="9">
        <v>1277.9000000000001</v>
      </c>
      <c r="AF15" s="9">
        <v>1369.2</v>
      </c>
      <c r="AG15" s="9">
        <v>1413.9</v>
      </c>
      <c r="AH15" s="9">
        <v>1495.5</v>
      </c>
      <c r="AI15" s="9">
        <v>1549.2</v>
      </c>
      <c r="AJ15" s="9">
        <v>1681.5</v>
      </c>
      <c r="AK15" s="9">
        <v>1687.9</v>
      </c>
      <c r="AL15" s="9">
        <v>1728.9</v>
      </c>
      <c r="AM15" s="9">
        <v>1811.8</v>
      </c>
      <c r="AN15" s="9">
        <v>1858.1</v>
      </c>
      <c r="AO15" s="9">
        <v>1948.8</v>
      </c>
      <c r="AP15" s="9">
        <v>1993.8</v>
      </c>
      <c r="AQ15" s="9">
        <v>1998</v>
      </c>
      <c r="AR15" s="9">
        <v>2092.4</v>
      </c>
      <c r="AS15" s="9">
        <v>2189</v>
      </c>
      <c r="AT15" s="9">
        <v>2222.4</v>
      </c>
      <c r="AU15" s="9">
        <v>2290.8000000000002</v>
      </c>
      <c r="AV15" s="9">
        <v>2496.1999999999998</v>
      </c>
      <c r="AW15" s="9">
        <v>2675.1</v>
      </c>
      <c r="AX15" s="9">
        <v>2882</v>
      </c>
      <c r="AY15" s="9">
        <v>3006.5</v>
      </c>
      <c r="AZ15" s="9">
        <v>3039.2</v>
      </c>
      <c r="BA15" s="9">
        <v>3085</v>
      </c>
      <c r="BB15" s="9">
        <v>3065.3</v>
      </c>
      <c r="BC15" s="9">
        <v>3069.8</v>
      </c>
      <c r="BD15" s="9">
        <v>3062.9</v>
      </c>
      <c r="BE15" s="9">
        <v>3061</v>
      </c>
      <c r="BF15" s="9">
        <v>3035.5</v>
      </c>
      <c r="BG15" s="9">
        <v>2984.5</v>
      </c>
      <c r="BH15" s="9">
        <v>2980.3</v>
      </c>
      <c r="BI15" s="9">
        <v>2989.9</v>
      </c>
      <c r="BJ15" s="9">
        <v>2874.1</v>
      </c>
      <c r="BK15" s="9">
        <v>2980</v>
      </c>
      <c r="BL15" s="9">
        <v>2895.5</v>
      </c>
      <c r="BM15" s="9">
        <v>3092.2</v>
      </c>
      <c r="BN15" s="5"/>
    </row>
    <row r="16" spans="1:66" x14ac:dyDescent="0.2">
      <c r="A16" s="8" t="s">
        <v>109</v>
      </c>
      <c r="B16" s="8" t="s">
        <v>263</v>
      </c>
      <c r="C16" s="9">
        <v>955.2</v>
      </c>
      <c r="D16" s="9">
        <v>1012.9</v>
      </c>
      <c r="E16" s="9">
        <v>1053</v>
      </c>
      <c r="F16" s="9">
        <v>1184.4000000000001</v>
      </c>
      <c r="G16" s="9">
        <v>1358</v>
      </c>
      <c r="H16" s="9">
        <v>1369.5</v>
      </c>
      <c r="I16" s="9">
        <v>1462.6</v>
      </c>
      <c r="J16" s="9">
        <v>1526.8</v>
      </c>
      <c r="K16" s="9">
        <v>1711.6</v>
      </c>
      <c r="L16" s="9">
        <v>1959.5</v>
      </c>
      <c r="M16" s="9">
        <v>2197.9</v>
      </c>
      <c r="N16" s="9">
        <v>2487.5</v>
      </c>
      <c r="O16" s="9">
        <v>2849</v>
      </c>
      <c r="P16" s="9">
        <v>3137.9</v>
      </c>
      <c r="Q16" s="9">
        <v>3544.7</v>
      </c>
      <c r="R16" s="9">
        <v>4661</v>
      </c>
      <c r="S16" s="9">
        <v>5439.2</v>
      </c>
      <c r="T16" s="9">
        <v>6320.1</v>
      </c>
      <c r="U16" s="9">
        <v>7145</v>
      </c>
      <c r="V16" s="9">
        <v>8551.7000000000007</v>
      </c>
      <c r="W16" s="9">
        <v>10003.200000000001</v>
      </c>
      <c r="X16" s="9">
        <v>13286.4</v>
      </c>
      <c r="Y16" s="9">
        <v>15206.1</v>
      </c>
      <c r="Z16" s="9">
        <v>17468.900000000001</v>
      </c>
      <c r="AA16" s="9">
        <v>20094.3</v>
      </c>
      <c r="AB16" s="9">
        <v>22705.1</v>
      </c>
      <c r="AC16" s="9">
        <v>25447.8</v>
      </c>
      <c r="AD16" s="9">
        <v>23553.599999999999</v>
      </c>
      <c r="AE16" s="9">
        <v>22170</v>
      </c>
      <c r="AF16" s="9">
        <v>20704.3</v>
      </c>
      <c r="AG16" s="9">
        <v>21042.2</v>
      </c>
      <c r="AH16" s="9">
        <v>22478.5</v>
      </c>
      <c r="AI16" s="9">
        <v>25442.3</v>
      </c>
      <c r="AJ16" s="9">
        <v>25578.3</v>
      </c>
      <c r="AK16" s="9">
        <v>25892.2</v>
      </c>
      <c r="AL16" s="9">
        <v>24968</v>
      </c>
      <c r="AM16" s="9">
        <v>25879.9</v>
      </c>
      <c r="AN16" s="9">
        <v>28127.4</v>
      </c>
      <c r="AO16" s="9">
        <v>27032.1</v>
      </c>
      <c r="AP16" s="9">
        <v>27808</v>
      </c>
      <c r="AQ16" s="9">
        <v>27160.7</v>
      </c>
      <c r="AR16" s="9">
        <v>28478</v>
      </c>
      <c r="AS16" s="9">
        <v>31034.5</v>
      </c>
      <c r="AT16" s="9">
        <v>29836.6</v>
      </c>
      <c r="AU16" s="9">
        <v>32411.599999999999</v>
      </c>
      <c r="AV16" s="9">
        <v>34108.9</v>
      </c>
      <c r="AW16" s="9">
        <v>36307.699999999997</v>
      </c>
      <c r="AX16" s="9">
        <v>38619</v>
      </c>
      <c r="AY16" s="9">
        <v>38067</v>
      </c>
      <c r="AZ16" s="9">
        <v>43401.599999999999</v>
      </c>
      <c r="BA16" s="9">
        <v>41357.599999999999</v>
      </c>
      <c r="BB16" s="9">
        <v>44690.8</v>
      </c>
      <c r="BC16" s="9">
        <v>45510.400000000001</v>
      </c>
      <c r="BD16" s="9">
        <v>50146.6</v>
      </c>
      <c r="BE16" s="9">
        <v>52881.4</v>
      </c>
      <c r="BF16" s="9">
        <v>47744.4</v>
      </c>
      <c r="BG16" s="9">
        <v>48509.2</v>
      </c>
      <c r="BH16" s="9">
        <v>49565.3</v>
      </c>
      <c r="BI16" s="9">
        <v>50215.7</v>
      </c>
      <c r="BJ16" s="9">
        <v>53141.3</v>
      </c>
      <c r="BK16" s="9">
        <v>54361.7</v>
      </c>
      <c r="BL16" s="9">
        <v>53789.2</v>
      </c>
      <c r="BM16" s="9">
        <v>59469.5</v>
      </c>
      <c r="BN16" s="5"/>
    </row>
    <row r="17" spans="1:66" x14ac:dyDescent="0.2">
      <c r="A17" s="8" t="s">
        <v>91</v>
      </c>
      <c r="B17" s="8" t="s">
        <v>264</v>
      </c>
      <c r="C17" s="9">
        <v>206.2</v>
      </c>
      <c r="D17" s="9">
        <v>224.7</v>
      </c>
      <c r="E17" s="9">
        <v>240.4</v>
      </c>
      <c r="F17" s="9">
        <v>257</v>
      </c>
      <c r="G17" s="9">
        <v>297.39999999999998</v>
      </c>
      <c r="H17" s="9">
        <v>341.8</v>
      </c>
      <c r="I17" s="9">
        <v>363.1</v>
      </c>
      <c r="J17" s="9">
        <v>421.5</v>
      </c>
      <c r="K17" s="9">
        <v>491</v>
      </c>
      <c r="L17" s="9">
        <v>557.79999999999995</v>
      </c>
      <c r="M17" s="9">
        <v>641.29999999999995</v>
      </c>
      <c r="N17" s="9">
        <v>738.1</v>
      </c>
      <c r="O17" s="9">
        <v>840.2</v>
      </c>
      <c r="P17" s="9">
        <v>968.7</v>
      </c>
      <c r="Q17" s="9">
        <v>1118.2</v>
      </c>
      <c r="R17" s="9">
        <v>1365</v>
      </c>
      <c r="S17" s="9">
        <v>1731.7</v>
      </c>
      <c r="T17" s="9">
        <v>2105.6</v>
      </c>
      <c r="U17" s="9">
        <v>2653.9</v>
      </c>
      <c r="V17" s="9">
        <v>3163.8</v>
      </c>
      <c r="W17" s="9">
        <v>3758.9</v>
      </c>
      <c r="X17" s="9">
        <v>4807.6000000000004</v>
      </c>
      <c r="Y17" s="9">
        <v>5558.4</v>
      </c>
      <c r="Z17" s="9">
        <v>6593.1</v>
      </c>
      <c r="AA17" s="9">
        <v>7894.9</v>
      </c>
      <c r="AB17" s="9">
        <v>9350.1</v>
      </c>
      <c r="AC17" s="9">
        <v>10495.4</v>
      </c>
      <c r="AD17" s="9">
        <v>10763.6</v>
      </c>
      <c r="AE17" s="9">
        <v>11058.2</v>
      </c>
      <c r="AF17" s="9">
        <v>10780.3</v>
      </c>
      <c r="AG17" s="9">
        <v>10902.5</v>
      </c>
      <c r="AH17" s="9">
        <v>11592.2</v>
      </c>
      <c r="AI17" s="9">
        <v>12904.5</v>
      </c>
      <c r="AJ17" s="9">
        <v>13569.5</v>
      </c>
      <c r="AK17" s="9">
        <v>13817</v>
      </c>
      <c r="AL17" s="9">
        <v>13716.8</v>
      </c>
      <c r="AM17" s="9">
        <v>14274.2</v>
      </c>
      <c r="AN17" s="9">
        <v>15117.2</v>
      </c>
      <c r="AO17" s="9">
        <v>14439.4</v>
      </c>
      <c r="AP17" s="9">
        <v>14759.9</v>
      </c>
      <c r="AQ17" s="9">
        <v>14383</v>
      </c>
      <c r="AR17" s="9">
        <v>14281</v>
      </c>
      <c r="AS17" s="9">
        <v>14776</v>
      </c>
      <c r="AT17" s="9">
        <v>14798</v>
      </c>
      <c r="AU17" s="9">
        <v>15844</v>
      </c>
      <c r="AV17" s="9">
        <v>16803</v>
      </c>
      <c r="AW17" s="9">
        <v>17020</v>
      </c>
      <c r="AX17" s="9">
        <v>17315</v>
      </c>
      <c r="AY17" s="9">
        <v>17276</v>
      </c>
      <c r="AZ17" s="9">
        <v>18477</v>
      </c>
      <c r="BA17" s="9">
        <v>19112</v>
      </c>
      <c r="BB17" s="9">
        <v>21841</v>
      </c>
      <c r="BC17" s="9">
        <v>21004</v>
      </c>
      <c r="BD17" s="9">
        <v>23487</v>
      </c>
      <c r="BE17" s="9">
        <v>25414</v>
      </c>
      <c r="BF17" s="9">
        <v>24365</v>
      </c>
      <c r="BG17" s="9">
        <v>26332</v>
      </c>
      <c r="BH17" s="9">
        <v>27360</v>
      </c>
      <c r="BI17" s="9">
        <v>27205</v>
      </c>
      <c r="BJ17" s="9">
        <v>27910</v>
      </c>
      <c r="BK17" s="9">
        <v>28864</v>
      </c>
      <c r="BL17" s="9">
        <v>30945.9</v>
      </c>
      <c r="BM17" s="9">
        <v>33005.800000000003</v>
      </c>
      <c r="BN17" s="5"/>
    </row>
    <row r="18" spans="1:66" x14ac:dyDescent="0.2">
      <c r="A18" s="8" t="s">
        <v>119</v>
      </c>
      <c r="B18" s="8" t="s">
        <v>265</v>
      </c>
      <c r="C18" s="9">
        <v>241.4</v>
      </c>
      <c r="D18" s="9">
        <v>255.6</v>
      </c>
      <c r="E18" s="9">
        <v>266.2</v>
      </c>
      <c r="F18" s="9">
        <v>293</v>
      </c>
      <c r="G18" s="9">
        <v>323.60000000000002</v>
      </c>
      <c r="H18" s="9">
        <v>337.8</v>
      </c>
      <c r="I18" s="9">
        <v>365.1</v>
      </c>
      <c r="J18" s="9">
        <v>386.8</v>
      </c>
      <c r="K18" s="9">
        <v>427.9</v>
      </c>
      <c r="L18" s="9">
        <v>487.5</v>
      </c>
      <c r="M18" s="9">
        <v>543.29999999999995</v>
      </c>
      <c r="N18" s="9">
        <v>608.79999999999995</v>
      </c>
      <c r="O18" s="9">
        <v>704.8</v>
      </c>
      <c r="P18" s="9">
        <v>784.8</v>
      </c>
      <c r="Q18" s="9">
        <v>892.2</v>
      </c>
      <c r="R18" s="9">
        <v>1081.0999999999999</v>
      </c>
      <c r="S18" s="9">
        <v>1366.6</v>
      </c>
      <c r="T18" s="9">
        <v>1490.2</v>
      </c>
      <c r="U18" s="9">
        <v>1668.2</v>
      </c>
      <c r="V18" s="9">
        <v>1979.9</v>
      </c>
      <c r="W18" s="9">
        <v>2265.4</v>
      </c>
      <c r="X18" s="9">
        <v>3183.1</v>
      </c>
      <c r="Y18" s="9">
        <v>4020.3</v>
      </c>
      <c r="Z18" s="9">
        <v>4800.3</v>
      </c>
      <c r="AA18" s="9">
        <v>5625.2</v>
      </c>
      <c r="AB18" s="9">
        <v>6427.4</v>
      </c>
      <c r="AC18" s="9">
        <v>7316.9</v>
      </c>
      <c r="AD18" s="9">
        <v>6692.9</v>
      </c>
      <c r="AE18" s="9">
        <v>5772.5</v>
      </c>
      <c r="AF18" s="9">
        <v>5281.7</v>
      </c>
      <c r="AG18" s="9">
        <v>5277.9</v>
      </c>
      <c r="AH18" s="9">
        <v>5681.7</v>
      </c>
      <c r="AI18" s="9">
        <v>6910.3</v>
      </c>
      <c r="AJ18" s="9">
        <v>6782.4</v>
      </c>
      <c r="AK18" s="9">
        <v>6920</v>
      </c>
      <c r="AL18" s="9">
        <v>6422.1</v>
      </c>
      <c r="AM18" s="9">
        <v>6738.3</v>
      </c>
      <c r="AN18" s="9">
        <v>7474.2</v>
      </c>
      <c r="AO18" s="9">
        <v>7168.6</v>
      </c>
      <c r="AP18" s="9">
        <v>7941</v>
      </c>
      <c r="AQ18" s="9">
        <v>7492.1</v>
      </c>
      <c r="AR18" s="9">
        <v>7793.6</v>
      </c>
      <c r="AS18" s="9">
        <v>9689.7999999999993</v>
      </c>
      <c r="AT18" s="9">
        <v>8947.2000000000007</v>
      </c>
      <c r="AU18" s="9">
        <v>10101.9</v>
      </c>
      <c r="AV18" s="9">
        <v>10193</v>
      </c>
      <c r="AW18" s="9">
        <v>10683.9</v>
      </c>
      <c r="AX18" s="9">
        <v>12085.2</v>
      </c>
      <c r="AY18" s="9">
        <v>11901.2</v>
      </c>
      <c r="AZ18" s="9">
        <v>13232.4</v>
      </c>
      <c r="BA18" s="9">
        <v>13475.1</v>
      </c>
      <c r="BB18" s="9">
        <v>13017.4</v>
      </c>
      <c r="BC18" s="9">
        <v>13504.6</v>
      </c>
      <c r="BD18" s="9">
        <v>14621.9</v>
      </c>
      <c r="BE18" s="9">
        <v>15827.9</v>
      </c>
      <c r="BF18" s="9">
        <v>12981</v>
      </c>
      <c r="BG18" s="9">
        <v>12917.4</v>
      </c>
      <c r="BH18" s="9">
        <v>13389.9</v>
      </c>
      <c r="BI18" s="9">
        <v>12994.7</v>
      </c>
      <c r="BJ18" s="9">
        <v>13622.5</v>
      </c>
      <c r="BK18" s="9">
        <v>14208.5</v>
      </c>
      <c r="BL18" s="9">
        <v>12831.7</v>
      </c>
      <c r="BM18" s="9">
        <v>15406.1</v>
      </c>
      <c r="BN18" s="5"/>
    </row>
    <row r="19" spans="1:66" x14ac:dyDescent="0.2">
      <c r="A19" s="8" t="s">
        <v>141</v>
      </c>
      <c r="B19" s="8" t="s">
        <v>266</v>
      </c>
      <c r="C19" s="9">
        <v>85.8</v>
      </c>
      <c r="D19" s="9">
        <v>96.1</v>
      </c>
      <c r="E19" s="9">
        <v>109.1</v>
      </c>
      <c r="F19" s="9">
        <v>141.1</v>
      </c>
      <c r="G19" s="9">
        <v>179.4</v>
      </c>
      <c r="H19" s="9">
        <v>210.1</v>
      </c>
      <c r="I19" s="9">
        <v>244.7</v>
      </c>
      <c r="J19" s="9">
        <v>273.7</v>
      </c>
      <c r="K19" s="9">
        <v>340.1</v>
      </c>
      <c r="L19" s="9">
        <v>470.6</v>
      </c>
      <c r="M19" s="9">
        <v>562.79999999999995</v>
      </c>
      <c r="N19" s="9">
        <v>660.1</v>
      </c>
      <c r="O19" s="9">
        <v>848</v>
      </c>
      <c r="P19" s="9">
        <v>937.9</v>
      </c>
      <c r="Q19" s="9">
        <v>1083.5</v>
      </c>
      <c r="R19" s="9">
        <v>1600.1</v>
      </c>
      <c r="S19" s="9">
        <v>1678.5</v>
      </c>
      <c r="T19" s="9">
        <v>2022</v>
      </c>
      <c r="U19" s="9">
        <v>2086.1</v>
      </c>
      <c r="V19" s="9">
        <v>2571.4</v>
      </c>
      <c r="W19" s="9">
        <v>2983.3</v>
      </c>
      <c r="X19" s="9">
        <v>4069.1</v>
      </c>
      <c r="Y19" s="9">
        <v>4244.1000000000004</v>
      </c>
      <c r="Z19" s="9">
        <v>4620.6000000000004</v>
      </c>
      <c r="AA19" s="9">
        <v>4972.5</v>
      </c>
      <c r="AB19" s="9">
        <v>5208.6000000000004</v>
      </c>
      <c r="AC19" s="9">
        <v>5705.7</v>
      </c>
      <c r="AD19" s="9">
        <v>4238.5</v>
      </c>
      <c r="AE19" s="9">
        <v>3582.8</v>
      </c>
      <c r="AF19" s="9">
        <v>3066.9</v>
      </c>
      <c r="AG19" s="9">
        <v>3336.2</v>
      </c>
      <c r="AH19" s="9">
        <v>3625.3</v>
      </c>
      <c r="AI19" s="9">
        <v>3914.1</v>
      </c>
      <c r="AJ19" s="9">
        <v>3533.9</v>
      </c>
      <c r="AK19" s="9">
        <v>3445.9</v>
      </c>
      <c r="AL19" s="9">
        <v>3060.1</v>
      </c>
      <c r="AM19" s="9">
        <v>3072.8</v>
      </c>
      <c r="AN19" s="9">
        <v>3649</v>
      </c>
      <c r="AO19" s="9">
        <v>3571.1</v>
      </c>
      <c r="AP19" s="9">
        <v>3211.8</v>
      </c>
      <c r="AQ19" s="9">
        <v>3369.6</v>
      </c>
      <c r="AR19" s="9">
        <v>4413.3999999999996</v>
      </c>
      <c r="AS19" s="9">
        <v>4517.6000000000004</v>
      </c>
      <c r="AT19" s="9">
        <v>4079.2</v>
      </c>
      <c r="AU19" s="9">
        <v>4500.7</v>
      </c>
      <c r="AV19" s="9">
        <v>5130</v>
      </c>
      <c r="AW19" s="9">
        <v>6522.8</v>
      </c>
      <c r="AX19" s="9">
        <v>6900.8</v>
      </c>
      <c r="AY19" s="9">
        <v>6477.8</v>
      </c>
      <c r="AZ19" s="9">
        <v>8992</v>
      </c>
      <c r="BA19" s="9">
        <v>5965.2</v>
      </c>
      <c r="BB19" s="9">
        <v>6855.6</v>
      </c>
      <c r="BC19" s="9">
        <v>7689</v>
      </c>
      <c r="BD19" s="9">
        <v>8612.1</v>
      </c>
      <c r="BE19" s="9">
        <v>7968.2</v>
      </c>
      <c r="BF19" s="9">
        <v>6614.3</v>
      </c>
      <c r="BG19" s="9">
        <v>5457.8</v>
      </c>
      <c r="BH19" s="9">
        <v>5034</v>
      </c>
      <c r="BI19" s="9">
        <v>6088.5</v>
      </c>
      <c r="BJ19" s="9">
        <v>7545</v>
      </c>
      <c r="BK19" s="9">
        <v>7242</v>
      </c>
      <c r="BL19" s="9">
        <v>5989.9</v>
      </c>
      <c r="BM19" s="9">
        <v>6654.9</v>
      </c>
      <c r="BN19" s="5"/>
    </row>
    <row r="20" spans="1:66" x14ac:dyDescent="0.2">
      <c r="A20" s="8" t="s">
        <v>101</v>
      </c>
      <c r="B20" s="8" t="s">
        <v>267</v>
      </c>
      <c r="C20" s="9">
        <v>403.3</v>
      </c>
      <c r="D20" s="9">
        <v>415.4</v>
      </c>
      <c r="E20" s="9">
        <v>414.6</v>
      </c>
      <c r="F20" s="9">
        <v>468.1</v>
      </c>
      <c r="G20" s="9">
        <v>527.1</v>
      </c>
      <c r="H20" s="9">
        <v>446.1</v>
      </c>
      <c r="I20" s="9">
        <v>450.8</v>
      </c>
      <c r="J20" s="9">
        <v>399.9</v>
      </c>
      <c r="K20" s="9">
        <v>401.2</v>
      </c>
      <c r="L20" s="9">
        <v>381.4</v>
      </c>
      <c r="M20" s="9">
        <v>372.2</v>
      </c>
      <c r="N20" s="9">
        <v>381.5</v>
      </c>
      <c r="O20" s="9">
        <v>348.9</v>
      </c>
      <c r="P20" s="9">
        <v>329.5</v>
      </c>
      <c r="Q20" s="9">
        <v>325.60000000000002</v>
      </c>
      <c r="R20" s="9">
        <v>408.1</v>
      </c>
      <c r="S20" s="9">
        <v>413.3</v>
      </c>
      <c r="T20" s="9">
        <v>417.2</v>
      </c>
      <c r="U20" s="9">
        <v>401.3</v>
      </c>
      <c r="V20" s="9">
        <v>477.2</v>
      </c>
      <c r="W20" s="9">
        <v>571.29999999999995</v>
      </c>
      <c r="X20" s="9">
        <v>637.5</v>
      </c>
      <c r="Y20" s="9">
        <v>672</v>
      </c>
      <c r="Z20" s="9">
        <v>668.5</v>
      </c>
      <c r="AA20" s="9">
        <v>741.4</v>
      </c>
      <c r="AB20" s="9">
        <v>799.4</v>
      </c>
      <c r="AC20" s="9">
        <v>914.4</v>
      </c>
      <c r="AD20" s="9">
        <v>943.9</v>
      </c>
      <c r="AE20" s="9">
        <v>900.6</v>
      </c>
      <c r="AF20" s="9">
        <v>833.6</v>
      </c>
      <c r="AG20" s="9">
        <v>771.7</v>
      </c>
      <c r="AH20" s="9">
        <v>784.2</v>
      </c>
      <c r="AI20" s="9">
        <v>838.4</v>
      </c>
      <c r="AJ20" s="9">
        <v>791.6</v>
      </c>
      <c r="AK20" s="9">
        <v>789</v>
      </c>
      <c r="AL20" s="9">
        <v>867.4</v>
      </c>
      <c r="AM20" s="9">
        <v>852.4</v>
      </c>
      <c r="AN20" s="9">
        <v>862.7</v>
      </c>
      <c r="AO20" s="9">
        <v>828.2</v>
      </c>
      <c r="AP20" s="9">
        <v>829.3</v>
      </c>
      <c r="AQ20" s="9">
        <v>829.1</v>
      </c>
      <c r="AR20" s="9">
        <v>881.1</v>
      </c>
      <c r="AS20" s="9">
        <v>924.1</v>
      </c>
      <c r="AT20" s="9">
        <v>810.2</v>
      </c>
      <c r="AU20" s="9">
        <v>750</v>
      </c>
      <c r="AV20" s="9">
        <v>713</v>
      </c>
      <c r="AW20" s="9">
        <v>733</v>
      </c>
      <c r="AX20" s="9">
        <v>820</v>
      </c>
      <c r="AY20" s="9">
        <v>897</v>
      </c>
      <c r="AZ20" s="9">
        <v>995.2</v>
      </c>
      <c r="BA20" s="9">
        <v>1081.3</v>
      </c>
      <c r="BB20" s="9">
        <v>1263.8</v>
      </c>
      <c r="BC20" s="9">
        <v>1492.8</v>
      </c>
      <c r="BD20" s="9">
        <v>1488.6</v>
      </c>
      <c r="BE20" s="9">
        <v>1719.4</v>
      </c>
      <c r="BF20" s="9">
        <v>1889.1</v>
      </c>
      <c r="BG20" s="9">
        <v>1929.1</v>
      </c>
      <c r="BH20" s="9">
        <v>1953.4</v>
      </c>
      <c r="BI20" s="9">
        <v>1976.6</v>
      </c>
      <c r="BJ20" s="9">
        <v>2004.8</v>
      </c>
      <c r="BK20" s="9">
        <v>1932.2</v>
      </c>
      <c r="BL20" s="9">
        <v>1989.5</v>
      </c>
      <c r="BM20" s="9">
        <v>2043</v>
      </c>
      <c r="BN20" s="5"/>
    </row>
    <row r="21" spans="1:66" x14ac:dyDescent="0.2">
      <c r="A21" s="8" t="s">
        <v>125</v>
      </c>
      <c r="B21" s="8" t="s">
        <v>268</v>
      </c>
      <c r="C21" s="9">
        <v>18.600000000000001</v>
      </c>
      <c r="D21" s="9">
        <v>21.1</v>
      </c>
      <c r="E21" s="9">
        <v>22.7</v>
      </c>
      <c r="F21" s="9">
        <v>25.3</v>
      </c>
      <c r="G21" s="9">
        <v>30.6</v>
      </c>
      <c r="H21" s="9">
        <v>33.700000000000003</v>
      </c>
      <c r="I21" s="9">
        <v>38.9</v>
      </c>
      <c r="J21" s="9">
        <v>44.9</v>
      </c>
      <c r="K21" s="9">
        <v>51.4</v>
      </c>
      <c r="L21" s="9">
        <v>62.2</v>
      </c>
      <c r="M21" s="9">
        <v>78.5</v>
      </c>
      <c r="N21" s="9">
        <v>99</v>
      </c>
      <c r="O21" s="9">
        <v>107.2</v>
      </c>
      <c r="P21" s="9">
        <v>117.1</v>
      </c>
      <c r="Q21" s="9">
        <v>125.2</v>
      </c>
      <c r="R21" s="9">
        <v>206.7</v>
      </c>
      <c r="S21" s="9">
        <v>249.1</v>
      </c>
      <c r="T21" s="9">
        <v>285.2</v>
      </c>
      <c r="U21" s="9">
        <v>335.6</v>
      </c>
      <c r="V21" s="9">
        <v>359.4</v>
      </c>
      <c r="W21" s="9">
        <v>424.4</v>
      </c>
      <c r="X21" s="9">
        <v>589.20000000000005</v>
      </c>
      <c r="Y21" s="9">
        <v>711.4</v>
      </c>
      <c r="Z21" s="9">
        <v>786.5</v>
      </c>
      <c r="AA21" s="9">
        <v>860.2</v>
      </c>
      <c r="AB21" s="9">
        <v>919.6</v>
      </c>
      <c r="AC21" s="9">
        <v>1015.5</v>
      </c>
      <c r="AD21" s="9">
        <v>914.8</v>
      </c>
      <c r="AE21" s="9">
        <v>855.9</v>
      </c>
      <c r="AF21" s="9">
        <v>741.8</v>
      </c>
      <c r="AG21" s="9">
        <v>754</v>
      </c>
      <c r="AH21" s="9">
        <v>795.2</v>
      </c>
      <c r="AI21" s="9">
        <v>875</v>
      </c>
      <c r="AJ21" s="9">
        <v>900.9</v>
      </c>
      <c r="AK21" s="9">
        <v>920.4</v>
      </c>
      <c r="AL21" s="9">
        <v>901.7</v>
      </c>
      <c r="AM21" s="9">
        <v>942.2</v>
      </c>
      <c r="AN21" s="9">
        <v>1024.4000000000001</v>
      </c>
      <c r="AO21" s="9">
        <v>1024.8</v>
      </c>
      <c r="AP21" s="9">
        <v>1066.0999999999999</v>
      </c>
      <c r="AQ21" s="9">
        <v>1087</v>
      </c>
      <c r="AR21" s="9">
        <v>1109</v>
      </c>
      <c r="AS21" s="9">
        <v>1127</v>
      </c>
      <c r="AT21" s="9">
        <v>1202</v>
      </c>
      <c r="AU21" s="9">
        <v>1215</v>
      </c>
      <c r="AV21" s="9">
        <v>1270</v>
      </c>
      <c r="AW21" s="9">
        <v>1348</v>
      </c>
      <c r="AX21" s="9">
        <v>1498</v>
      </c>
      <c r="AY21" s="9">
        <v>1515</v>
      </c>
      <c r="AZ21" s="9">
        <v>1705</v>
      </c>
      <c r="BA21" s="9">
        <v>1724</v>
      </c>
      <c r="BB21" s="9">
        <v>1713</v>
      </c>
      <c r="BC21" s="9">
        <v>1820</v>
      </c>
      <c r="BD21" s="9">
        <v>1937</v>
      </c>
      <c r="BE21" s="9">
        <v>1952</v>
      </c>
      <c r="BF21" s="9">
        <v>1895</v>
      </c>
      <c r="BG21" s="9">
        <v>1873</v>
      </c>
      <c r="BH21" s="9">
        <v>1828</v>
      </c>
      <c r="BI21" s="9">
        <v>1951</v>
      </c>
      <c r="BJ21" s="9">
        <v>2059</v>
      </c>
      <c r="BK21" s="9">
        <v>2115</v>
      </c>
      <c r="BL21" s="9">
        <v>2032.2</v>
      </c>
      <c r="BM21" s="9">
        <v>2359.6999999999998</v>
      </c>
      <c r="BN21" s="5"/>
    </row>
    <row r="22" spans="1:66" x14ac:dyDescent="0.2">
      <c r="A22" s="8" t="s">
        <v>99</v>
      </c>
      <c r="B22" s="8" t="s">
        <v>100</v>
      </c>
      <c r="C22" s="9">
        <v>97.8</v>
      </c>
      <c r="D22" s="9">
        <v>106.6</v>
      </c>
      <c r="E22" s="9">
        <v>116.5</v>
      </c>
      <c r="F22" s="9">
        <v>128</v>
      </c>
      <c r="G22" s="9">
        <v>139.19999999999999</v>
      </c>
      <c r="H22" s="9">
        <v>153.6</v>
      </c>
      <c r="I22" s="9">
        <v>179.7</v>
      </c>
      <c r="J22" s="9">
        <v>189.1</v>
      </c>
      <c r="K22" s="9">
        <v>210.5</v>
      </c>
      <c r="L22" s="9">
        <v>225.7</v>
      </c>
      <c r="M22" s="9">
        <v>296.8</v>
      </c>
      <c r="N22" s="9">
        <v>334.4</v>
      </c>
      <c r="O22" s="9">
        <v>378.5</v>
      </c>
      <c r="P22" s="9">
        <v>427.2</v>
      </c>
      <c r="Q22" s="9">
        <v>521.20000000000005</v>
      </c>
      <c r="R22" s="9">
        <v>674.1</v>
      </c>
      <c r="S22" s="9">
        <v>1007.6</v>
      </c>
      <c r="T22" s="9">
        <v>1444.7</v>
      </c>
      <c r="U22" s="9">
        <v>1876.8</v>
      </c>
      <c r="V22" s="9">
        <v>2345.6</v>
      </c>
      <c r="W22" s="9">
        <v>3042.9</v>
      </c>
      <c r="X22" s="9">
        <v>3639.5</v>
      </c>
      <c r="Y22" s="9">
        <v>4303.8</v>
      </c>
      <c r="Z22" s="9">
        <v>4939.8999999999996</v>
      </c>
      <c r="AA22" s="9">
        <v>5607.7</v>
      </c>
      <c r="AB22" s="9">
        <v>6639.5</v>
      </c>
      <c r="AC22" s="9">
        <v>7480.3</v>
      </c>
      <c r="AD22" s="9">
        <v>7741.6</v>
      </c>
      <c r="AE22" s="9">
        <v>8415.2000000000007</v>
      </c>
      <c r="AF22" s="9">
        <v>8562.1</v>
      </c>
      <c r="AG22" s="9">
        <v>8931.7000000000007</v>
      </c>
      <c r="AH22" s="9">
        <v>9497.7999999999993</v>
      </c>
      <c r="AI22" s="9">
        <v>9994.9</v>
      </c>
      <c r="AJ22" s="9">
        <v>10398.200000000001</v>
      </c>
      <c r="AK22" s="9">
        <v>10835.9</v>
      </c>
      <c r="AL22" s="9">
        <v>11347.2</v>
      </c>
      <c r="AM22" s="9">
        <v>11706.1</v>
      </c>
      <c r="AN22" s="9">
        <v>12068.1</v>
      </c>
      <c r="AO22" s="9">
        <v>12321.4</v>
      </c>
      <c r="AP22" s="9">
        <v>13163.3</v>
      </c>
      <c r="AQ22" s="9">
        <v>14844.5</v>
      </c>
      <c r="AR22" s="9">
        <v>17349.8</v>
      </c>
      <c r="AS22" s="9">
        <v>19819.900000000001</v>
      </c>
      <c r="AT22" s="9">
        <v>22546.5</v>
      </c>
      <c r="AU22" s="9">
        <v>24061.200000000001</v>
      </c>
      <c r="AV22" s="9">
        <v>25286.3</v>
      </c>
      <c r="AW22" s="9">
        <v>26846.6</v>
      </c>
      <c r="AX22" s="9">
        <v>26953.1</v>
      </c>
      <c r="AY22" s="9">
        <v>28200.400000000001</v>
      </c>
      <c r="AZ22" s="9">
        <v>29656.7</v>
      </c>
      <c r="BA22" s="9">
        <v>30090.6</v>
      </c>
      <c r="BB22" s="9">
        <v>30355</v>
      </c>
      <c r="BC22" s="9">
        <v>29288.1</v>
      </c>
      <c r="BD22" s="9">
        <v>26632.400000000001</v>
      </c>
      <c r="BE22" s="9">
        <v>24743.8</v>
      </c>
      <c r="BF22" s="9">
        <v>23947.9</v>
      </c>
      <c r="BG22" s="9">
        <v>23521.599999999999</v>
      </c>
      <c r="BH22" s="9">
        <v>23260.1</v>
      </c>
      <c r="BI22" s="9">
        <v>22875.200000000001</v>
      </c>
      <c r="BJ22" s="9">
        <v>23210</v>
      </c>
      <c r="BK22" s="9">
        <v>23524.1</v>
      </c>
      <c r="BL22" s="9">
        <v>24134.2</v>
      </c>
      <c r="BM22" s="9">
        <v>24820.2</v>
      </c>
      <c r="BN22" s="5"/>
    </row>
    <row r="23" spans="1:66" x14ac:dyDescent="0.2">
      <c r="A23" s="8" t="s">
        <v>95</v>
      </c>
      <c r="B23" s="8" t="s">
        <v>96</v>
      </c>
      <c r="C23" s="9">
        <v>34.299999999999997</v>
      </c>
      <c r="D23" s="9">
        <v>43.9</v>
      </c>
      <c r="E23" s="9">
        <v>54.1</v>
      </c>
      <c r="F23" s="9">
        <v>65.8</v>
      </c>
      <c r="G23" s="9">
        <v>72</v>
      </c>
      <c r="H23" s="9">
        <v>79.900000000000006</v>
      </c>
      <c r="I23" s="9">
        <v>88.8</v>
      </c>
      <c r="J23" s="9">
        <v>95.8</v>
      </c>
      <c r="K23" s="9">
        <v>110.6</v>
      </c>
      <c r="L23" s="9">
        <v>111.7</v>
      </c>
      <c r="M23" s="9">
        <v>122.9</v>
      </c>
      <c r="N23" s="9">
        <v>134.69999999999999</v>
      </c>
      <c r="O23" s="9">
        <v>165.6</v>
      </c>
      <c r="P23" s="9">
        <v>172</v>
      </c>
      <c r="Q23" s="9">
        <v>184.9</v>
      </c>
      <c r="R23" s="9">
        <v>213.2</v>
      </c>
      <c r="S23" s="9">
        <v>239.3</v>
      </c>
      <c r="T23" s="9">
        <v>269.60000000000002</v>
      </c>
      <c r="U23" s="9">
        <v>292.60000000000002</v>
      </c>
      <c r="V23" s="9">
        <v>331.4</v>
      </c>
      <c r="W23" s="9">
        <v>397</v>
      </c>
      <c r="X23" s="9">
        <v>458.6</v>
      </c>
      <c r="Y23" s="9">
        <v>509.9</v>
      </c>
      <c r="Z23" s="9">
        <v>608.5</v>
      </c>
      <c r="AA23" s="9">
        <v>671.7</v>
      </c>
      <c r="AB23" s="9">
        <v>734.2</v>
      </c>
      <c r="AC23" s="9">
        <v>890.2</v>
      </c>
      <c r="AD23" s="9">
        <v>1056.4000000000001</v>
      </c>
      <c r="AE23" s="9">
        <v>1187.7</v>
      </c>
      <c r="AF23" s="9">
        <v>1292.5999999999999</v>
      </c>
      <c r="AG23" s="9">
        <v>1401.4</v>
      </c>
      <c r="AH23" s="9">
        <v>1542.1</v>
      </c>
      <c r="AI23" s="9">
        <v>1685.8</v>
      </c>
      <c r="AJ23" s="9">
        <v>1895</v>
      </c>
      <c r="AK23" s="9">
        <v>2020.3</v>
      </c>
      <c r="AL23" s="9">
        <v>2159</v>
      </c>
      <c r="AM23" s="9">
        <v>2373.5</v>
      </c>
      <c r="AN23" s="9">
        <v>2567.8000000000002</v>
      </c>
      <c r="AO23" s="9">
        <v>2783</v>
      </c>
      <c r="AP23" s="9">
        <v>3083.4</v>
      </c>
      <c r="AQ23" s="9">
        <v>3419.7</v>
      </c>
      <c r="AR23" s="9">
        <v>3698.8</v>
      </c>
      <c r="AS23" s="9">
        <v>4131</v>
      </c>
      <c r="AT23" s="9">
        <v>4280.8</v>
      </c>
      <c r="AU23" s="9">
        <v>4582</v>
      </c>
      <c r="AV23" s="9">
        <v>4713</v>
      </c>
      <c r="AW23" s="9">
        <v>5102.5</v>
      </c>
      <c r="AX23" s="9">
        <v>5312.1</v>
      </c>
      <c r="AY23" s="9">
        <v>5522.5</v>
      </c>
      <c r="AZ23" s="9">
        <v>5719.4</v>
      </c>
      <c r="BA23" s="9">
        <v>5603</v>
      </c>
      <c r="BB23" s="9">
        <v>5686</v>
      </c>
      <c r="BC23" s="9">
        <v>5706.1</v>
      </c>
      <c r="BD23" s="9">
        <v>5829.5</v>
      </c>
      <c r="BE23" s="9">
        <v>6010</v>
      </c>
      <c r="BF23" s="9">
        <v>6317.6</v>
      </c>
      <c r="BG23" s="9">
        <v>6366.5</v>
      </c>
      <c r="BH23" s="9">
        <v>6578.7</v>
      </c>
      <c r="BI23" s="9">
        <v>6649.9</v>
      </c>
      <c r="BJ23" s="9">
        <v>3597.7</v>
      </c>
      <c r="BK23" s="9">
        <v>3742.8</v>
      </c>
      <c r="BL23" s="9">
        <v>3978.5</v>
      </c>
      <c r="BM23" s="9">
        <v>4457.8</v>
      </c>
      <c r="BN23" s="5"/>
    </row>
    <row r="24" spans="1:66" x14ac:dyDescent="0.2">
      <c r="A24" s="8" t="s">
        <v>113</v>
      </c>
      <c r="B24" s="8" t="s">
        <v>114</v>
      </c>
      <c r="C24" s="9">
        <v>216.5</v>
      </c>
      <c r="D24" s="9">
        <v>230.9</v>
      </c>
      <c r="E24" s="9">
        <v>258.39999999999998</v>
      </c>
      <c r="F24" s="9">
        <v>283</v>
      </c>
      <c r="G24" s="9">
        <v>321.2</v>
      </c>
      <c r="H24" s="9">
        <v>365.4</v>
      </c>
      <c r="I24" s="9">
        <v>397.7</v>
      </c>
      <c r="J24" s="9">
        <v>434.8</v>
      </c>
      <c r="K24" s="9">
        <v>466.3</v>
      </c>
      <c r="L24" s="9">
        <v>492.9</v>
      </c>
      <c r="M24" s="9">
        <v>564.79999999999995</v>
      </c>
      <c r="N24" s="9">
        <v>612.79999999999995</v>
      </c>
      <c r="O24" s="9">
        <v>701.3</v>
      </c>
      <c r="P24" s="9">
        <v>803.9</v>
      </c>
      <c r="Q24" s="9">
        <v>883.9</v>
      </c>
      <c r="R24" s="9">
        <v>1053.5</v>
      </c>
      <c r="S24" s="9">
        <v>1234.9000000000001</v>
      </c>
      <c r="T24" s="9">
        <v>1391.4</v>
      </c>
      <c r="U24" s="9">
        <v>1562.4</v>
      </c>
      <c r="V24" s="9">
        <v>1737.7</v>
      </c>
      <c r="W24" s="9">
        <v>1848.3</v>
      </c>
      <c r="X24" s="9">
        <v>2138.4</v>
      </c>
      <c r="Y24" s="9">
        <v>2429.9</v>
      </c>
      <c r="Z24" s="9">
        <v>2748.4</v>
      </c>
      <c r="AA24" s="9">
        <v>3117.5</v>
      </c>
      <c r="AB24" s="9">
        <v>3339.1</v>
      </c>
      <c r="AC24" s="9">
        <v>3557.3</v>
      </c>
      <c r="AD24" s="9">
        <v>3750.4</v>
      </c>
      <c r="AE24" s="9">
        <v>4003.7</v>
      </c>
      <c r="AF24" s="9">
        <v>4339.7</v>
      </c>
      <c r="AG24" s="9">
        <v>4347.8999999999996</v>
      </c>
      <c r="AH24" s="9">
        <v>4755.8</v>
      </c>
      <c r="AI24" s="9">
        <v>4981.1000000000004</v>
      </c>
      <c r="AJ24" s="9">
        <v>5139.3</v>
      </c>
      <c r="AK24" s="9">
        <v>5271.4</v>
      </c>
      <c r="AL24" s="9">
        <v>5322.5</v>
      </c>
      <c r="AM24" s="9">
        <v>5200.3</v>
      </c>
      <c r="AN24" s="9">
        <v>5682.5</v>
      </c>
      <c r="AO24" s="9">
        <v>5935</v>
      </c>
      <c r="AP24" s="9">
        <v>6138.4</v>
      </c>
      <c r="AQ24" s="9">
        <v>6486.6</v>
      </c>
      <c r="AR24" s="9">
        <v>6664</v>
      </c>
      <c r="AS24" s="9">
        <v>7017.8</v>
      </c>
      <c r="AT24" s="9">
        <v>7534.2</v>
      </c>
      <c r="AU24" s="9">
        <v>7677.8</v>
      </c>
      <c r="AV24" s="9">
        <v>7972.9</v>
      </c>
      <c r="AW24" s="9">
        <v>8268.7999999999993</v>
      </c>
      <c r="AX24" s="9">
        <v>8596.7000000000007</v>
      </c>
      <c r="AY24" s="9">
        <v>9089.2999999999993</v>
      </c>
      <c r="AZ24" s="9">
        <v>9549.6</v>
      </c>
      <c r="BA24" s="9">
        <v>9753.9</v>
      </c>
      <c r="BB24" s="9">
        <v>10098</v>
      </c>
      <c r="BC24" s="9">
        <v>10466.6</v>
      </c>
      <c r="BD24" s="9">
        <v>10895</v>
      </c>
      <c r="BE24" s="9">
        <v>11407.3</v>
      </c>
      <c r="BF24" s="9">
        <v>11712.1</v>
      </c>
      <c r="BG24" s="9">
        <v>11795.2</v>
      </c>
      <c r="BH24" s="9">
        <v>11964.4</v>
      </c>
      <c r="BI24" s="9">
        <v>11938.4</v>
      </c>
      <c r="BJ24" s="9">
        <v>12176</v>
      </c>
      <c r="BK24" s="9">
        <v>12739.2</v>
      </c>
      <c r="BL24" s="9">
        <v>9663.2999999999993</v>
      </c>
      <c r="BM24" s="9">
        <v>10160.799999999999</v>
      </c>
      <c r="BN24" s="5"/>
    </row>
    <row r="25" spans="1:66" x14ac:dyDescent="0.2">
      <c r="A25" s="8" t="s">
        <v>87</v>
      </c>
      <c r="B25" s="8" t="s">
        <v>88</v>
      </c>
      <c r="C25" s="9">
        <v>210.6</v>
      </c>
      <c r="D25" s="9">
        <v>251.2</v>
      </c>
      <c r="E25" s="9">
        <v>263.3</v>
      </c>
      <c r="F25" s="9">
        <v>296.39999999999998</v>
      </c>
      <c r="G25" s="9">
        <v>364</v>
      </c>
      <c r="H25" s="9">
        <v>450.7</v>
      </c>
      <c r="I25" s="9">
        <v>535.6</v>
      </c>
      <c r="J25" s="9">
        <v>598.6</v>
      </c>
      <c r="K25" s="9">
        <v>677.2</v>
      </c>
      <c r="L25" s="9">
        <v>744.9</v>
      </c>
      <c r="M25" s="9">
        <v>875.6</v>
      </c>
      <c r="N25" s="9">
        <v>950.2</v>
      </c>
      <c r="O25" s="9">
        <v>1088.0999999999999</v>
      </c>
      <c r="P25" s="9">
        <v>1255.7</v>
      </c>
      <c r="Q25" s="9">
        <v>1476.9</v>
      </c>
      <c r="R25" s="9">
        <v>1678.8</v>
      </c>
      <c r="S25" s="9">
        <v>1966.7</v>
      </c>
      <c r="T25" s="9">
        <v>2251.6</v>
      </c>
      <c r="U25" s="9">
        <v>2585.1999999999998</v>
      </c>
      <c r="V25" s="9">
        <v>2979.7</v>
      </c>
      <c r="W25" s="9">
        <v>3414.3</v>
      </c>
      <c r="X25" s="9">
        <v>4167.7</v>
      </c>
      <c r="Y25" s="9">
        <v>4641.6000000000004</v>
      </c>
      <c r="Z25" s="9">
        <v>5415.5</v>
      </c>
      <c r="AA25" s="9">
        <v>6150.9</v>
      </c>
      <c r="AB25" s="9">
        <v>7222.5</v>
      </c>
      <c r="AC25" s="9">
        <v>7907.5</v>
      </c>
      <c r="AD25" s="9">
        <v>8545.7000000000007</v>
      </c>
      <c r="AE25" s="9">
        <v>9149.2000000000007</v>
      </c>
      <c r="AF25" s="9">
        <v>9731.9</v>
      </c>
      <c r="AG25" s="9">
        <v>10223</v>
      </c>
      <c r="AH25" s="9">
        <v>10847.2</v>
      </c>
      <c r="AI25" s="9">
        <v>11001.7</v>
      </c>
      <c r="AJ25" s="9">
        <v>11614.2</v>
      </c>
      <c r="AK25" s="9">
        <v>11977.7</v>
      </c>
      <c r="AL25" s="9">
        <v>12217.4</v>
      </c>
      <c r="AM25" s="9">
        <v>11759.4</v>
      </c>
      <c r="AN25" s="9">
        <v>12525</v>
      </c>
      <c r="AO25" s="9">
        <v>13277.8</v>
      </c>
      <c r="AP25" s="9">
        <v>14070.8</v>
      </c>
      <c r="AQ25" s="9">
        <v>15148</v>
      </c>
      <c r="AR25" s="9">
        <v>15828</v>
      </c>
      <c r="AS25" s="9">
        <v>15994</v>
      </c>
      <c r="AT25" s="9">
        <v>16123</v>
      </c>
      <c r="AU25" s="9">
        <v>17588</v>
      </c>
      <c r="AV25" s="9">
        <v>19205</v>
      </c>
      <c r="AW25" s="9">
        <v>20821</v>
      </c>
      <c r="AX25" s="9">
        <v>22531</v>
      </c>
      <c r="AY25" s="9">
        <v>23684</v>
      </c>
      <c r="AZ25" s="9">
        <v>24331</v>
      </c>
      <c r="BA25" s="9">
        <v>26080</v>
      </c>
      <c r="BB25" s="9">
        <v>27111</v>
      </c>
      <c r="BC25" s="9">
        <v>26773</v>
      </c>
      <c r="BD25" s="9">
        <v>28129</v>
      </c>
      <c r="BE25" s="9">
        <v>29870</v>
      </c>
      <c r="BF25" s="9">
        <v>30296</v>
      </c>
      <c r="BG25" s="9">
        <v>31264</v>
      </c>
      <c r="BH25" s="9">
        <v>31046</v>
      </c>
      <c r="BI25" s="9">
        <v>33340</v>
      </c>
      <c r="BJ25" s="9">
        <v>34740</v>
      </c>
      <c r="BK25" s="9">
        <v>35732</v>
      </c>
      <c r="BL25" s="9">
        <v>36763.599999999999</v>
      </c>
      <c r="BM25" s="9">
        <v>38682.800000000003</v>
      </c>
      <c r="BN25" s="5"/>
    </row>
    <row r="26" spans="1:66" x14ac:dyDescent="0.2">
      <c r="A26" s="8" t="s">
        <v>83</v>
      </c>
      <c r="B26" s="8" t="s">
        <v>269</v>
      </c>
      <c r="C26" s="9">
        <v>26.2</v>
      </c>
      <c r="D26" s="9">
        <v>31.3</v>
      </c>
      <c r="E26" s="9">
        <v>33.1</v>
      </c>
      <c r="F26" s="9">
        <v>37.1</v>
      </c>
      <c r="G26" s="9">
        <v>45.4</v>
      </c>
      <c r="H26" s="9">
        <v>55.7</v>
      </c>
      <c r="I26" s="9">
        <v>67</v>
      </c>
      <c r="J26" s="9">
        <v>75.3</v>
      </c>
      <c r="K26" s="9">
        <v>85.4</v>
      </c>
      <c r="L26" s="9">
        <v>94.3</v>
      </c>
      <c r="M26" s="9">
        <v>111.3</v>
      </c>
      <c r="N26" s="9">
        <v>119.2</v>
      </c>
      <c r="O26" s="9">
        <v>134</v>
      </c>
      <c r="P26" s="9">
        <v>154.19999999999999</v>
      </c>
      <c r="Q26" s="9">
        <v>189.3</v>
      </c>
      <c r="R26" s="9">
        <v>222.8</v>
      </c>
      <c r="S26" s="9">
        <v>274</v>
      </c>
      <c r="T26" s="9">
        <v>310.7</v>
      </c>
      <c r="U26" s="9">
        <v>353.7</v>
      </c>
      <c r="V26" s="9">
        <v>397</v>
      </c>
      <c r="W26" s="9">
        <v>446.2</v>
      </c>
      <c r="X26" s="9">
        <v>603.29999999999995</v>
      </c>
      <c r="Y26" s="9">
        <v>608</v>
      </c>
      <c r="Z26" s="9">
        <v>732.4</v>
      </c>
      <c r="AA26" s="9">
        <v>862.9</v>
      </c>
      <c r="AB26" s="9">
        <v>1062.0999999999999</v>
      </c>
      <c r="AC26" s="9">
        <v>1194.7</v>
      </c>
      <c r="AD26" s="9">
        <v>1282.3</v>
      </c>
      <c r="AE26" s="9">
        <v>1660.7</v>
      </c>
      <c r="AF26" s="9">
        <v>1735.8</v>
      </c>
      <c r="AG26" s="9">
        <v>1818.9</v>
      </c>
      <c r="AH26" s="9">
        <v>1998.2</v>
      </c>
      <c r="AI26" s="9">
        <v>1840.9</v>
      </c>
      <c r="AJ26" s="9">
        <v>1918.1</v>
      </c>
      <c r="AK26" s="9">
        <v>2110.1</v>
      </c>
      <c r="AL26" s="9">
        <v>2128</v>
      </c>
      <c r="AM26" s="9">
        <v>2354.1</v>
      </c>
      <c r="AN26" s="9">
        <v>2453.6</v>
      </c>
      <c r="AO26" s="9">
        <v>2568.6999999999998</v>
      </c>
      <c r="AP26" s="9">
        <v>2687.5</v>
      </c>
      <c r="AQ26" s="9">
        <v>2921.5</v>
      </c>
      <c r="AR26" s="9">
        <v>2957.5</v>
      </c>
      <c r="AS26" s="9">
        <v>2850.7</v>
      </c>
      <c r="AT26" s="9">
        <v>2892.3</v>
      </c>
      <c r="AU26" s="9">
        <v>3121.2</v>
      </c>
      <c r="AV26" s="9">
        <v>3309.9</v>
      </c>
      <c r="AW26" s="9">
        <v>3413.7</v>
      </c>
      <c r="AX26" s="9">
        <v>3733.6</v>
      </c>
      <c r="AY26" s="9">
        <v>3784.1</v>
      </c>
      <c r="AZ26" s="9">
        <v>3772.9</v>
      </c>
      <c r="BA26" s="9">
        <v>3928</v>
      </c>
      <c r="BB26" s="9">
        <v>3990</v>
      </c>
      <c r="BC26" s="9">
        <v>4077</v>
      </c>
      <c r="BD26" s="9">
        <v>4503</v>
      </c>
      <c r="BE26" s="9">
        <v>4690</v>
      </c>
      <c r="BF26" s="9">
        <v>4958</v>
      </c>
      <c r="BG26" s="9">
        <v>5456</v>
      </c>
      <c r="BH26" s="9">
        <v>5471</v>
      </c>
      <c r="BI26" s="9">
        <v>5961</v>
      </c>
      <c r="BJ26" s="9">
        <v>5573</v>
      </c>
      <c r="BK26" s="9">
        <v>5719</v>
      </c>
      <c r="BL26" s="9">
        <v>6279.6</v>
      </c>
      <c r="BM26" s="9">
        <v>6649.3</v>
      </c>
      <c r="BN26" s="5"/>
    </row>
    <row r="27" spans="1:66" x14ac:dyDescent="0.2">
      <c r="A27" s="8" t="s">
        <v>107</v>
      </c>
      <c r="B27" s="8" t="s">
        <v>270</v>
      </c>
      <c r="C27" s="9">
        <v>84.2</v>
      </c>
      <c r="D27" s="9">
        <v>100.6</v>
      </c>
      <c r="E27" s="9">
        <v>102.9</v>
      </c>
      <c r="F27" s="9">
        <v>116.6</v>
      </c>
      <c r="G27" s="9">
        <v>143.30000000000001</v>
      </c>
      <c r="H27" s="9">
        <v>179.4</v>
      </c>
      <c r="I27" s="9">
        <v>208.9</v>
      </c>
      <c r="J27" s="9">
        <v>231.3</v>
      </c>
      <c r="K27" s="9">
        <v>260</v>
      </c>
      <c r="L27" s="9">
        <v>283.3</v>
      </c>
      <c r="M27" s="9">
        <v>329.3</v>
      </c>
      <c r="N27" s="9">
        <v>361.9</v>
      </c>
      <c r="O27" s="9">
        <v>439.1</v>
      </c>
      <c r="P27" s="9">
        <v>514.4</v>
      </c>
      <c r="Q27" s="9">
        <v>588</v>
      </c>
      <c r="R27" s="9">
        <v>672.2</v>
      </c>
      <c r="S27" s="9">
        <v>815</v>
      </c>
      <c r="T27" s="9">
        <v>943.4</v>
      </c>
      <c r="U27" s="9">
        <v>1089.2</v>
      </c>
      <c r="V27" s="9">
        <v>1288.0999999999999</v>
      </c>
      <c r="W27" s="9">
        <v>1476.8</v>
      </c>
      <c r="X27" s="9">
        <v>1787.1</v>
      </c>
      <c r="Y27" s="9">
        <v>2050.5</v>
      </c>
      <c r="Z27" s="9">
        <v>2385</v>
      </c>
      <c r="AA27" s="9">
        <v>2671.3</v>
      </c>
      <c r="AB27" s="9">
        <v>3081.4</v>
      </c>
      <c r="AC27" s="9">
        <v>3416.8</v>
      </c>
      <c r="AD27" s="9">
        <v>3757.7</v>
      </c>
      <c r="AE27" s="9">
        <v>4044.3</v>
      </c>
      <c r="AF27" s="9">
        <v>4378.3999999999996</v>
      </c>
      <c r="AG27" s="9">
        <v>4588.7</v>
      </c>
      <c r="AH27" s="9">
        <v>4891.6000000000004</v>
      </c>
      <c r="AI27" s="9">
        <v>5228.7</v>
      </c>
      <c r="AJ27" s="9">
        <v>5820.3</v>
      </c>
      <c r="AK27" s="9">
        <v>6007.4</v>
      </c>
      <c r="AL27" s="9">
        <v>6158.3</v>
      </c>
      <c r="AM27" s="9">
        <v>5753.1</v>
      </c>
      <c r="AN27" s="9">
        <v>6196.8</v>
      </c>
      <c r="AO27" s="9">
        <v>6595</v>
      </c>
      <c r="AP27" s="9">
        <v>7132.1</v>
      </c>
      <c r="AQ27" s="9">
        <v>7517.8</v>
      </c>
      <c r="AR27" s="9">
        <v>8002.5</v>
      </c>
      <c r="AS27" s="9">
        <v>8176.4</v>
      </c>
      <c r="AT27" s="9">
        <v>8541.7000000000007</v>
      </c>
      <c r="AU27" s="9">
        <v>9369.5</v>
      </c>
      <c r="AV27" s="9">
        <v>10419.5</v>
      </c>
      <c r="AW27" s="9">
        <v>11197.3</v>
      </c>
      <c r="AX27" s="9">
        <v>12091.6</v>
      </c>
      <c r="AY27" s="9">
        <v>12737.3</v>
      </c>
      <c r="AZ27" s="9">
        <v>13128.1</v>
      </c>
      <c r="BA27" s="9">
        <v>14609</v>
      </c>
      <c r="BB27" s="9">
        <v>15361</v>
      </c>
      <c r="BC27" s="9">
        <v>14438</v>
      </c>
      <c r="BD27" s="9">
        <v>14665</v>
      </c>
      <c r="BE27" s="9">
        <v>15631</v>
      </c>
      <c r="BF27" s="9">
        <v>15741</v>
      </c>
      <c r="BG27" s="9">
        <v>16369</v>
      </c>
      <c r="BH27" s="9">
        <v>16077</v>
      </c>
      <c r="BI27" s="9">
        <v>17627</v>
      </c>
      <c r="BJ27" s="9">
        <v>18961</v>
      </c>
      <c r="BK27" s="9">
        <v>19453</v>
      </c>
      <c r="BL27" s="9">
        <v>19515.3</v>
      </c>
      <c r="BM27" s="9">
        <v>20243.400000000001</v>
      </c>
      <c r="BN27" s="5"/>
    </row>
    <row r="28" spans="1:66" x14ac:dyDescent="0.2">
      <c r="A28" s="8" t="s">
        <v>135</v>
      </c>
      <c r="B28" s="8" t="s">
        <v>271</v>
      </c>
      <c r="C28" s="9">
        <v>73.3</v>
      </c>
      <c r="D28" s="9">
        <v>88</v>
      </c>
      <c r="E28" s="9">
        <v>93.8</v>
      </c>
      <c r="F28" s="9">
        <v>105.9</v>
      </c>
      <c r="G28" s="9">
        <v>131</v>
      </c>
      <c r="H28" s="9">
        <v>162.1</v>
      </c>
      <c r="I28" s="9">
        <v>196.4</v>
      </c>
      <c r="J28" s="9">
        <v>222.4</v>
      </c>
      <c r="K28" s="9">
        <v>254.6</v>
      </c>
      <c r="L28" s="9">
        <v>283.7</v>
      </c>
      <c r="M28" s="9">
        <v>337.3</v>
      </c>
      <c r="N28" s="9">
        <v>364.3</v>
      </c>
      <c r="O28" s="9">
        <v>404.7</v>
      </c>
      <c r="P28" s="9">
        <v>458.1</v>
      </c>
      <c r="Q28" s="9">
        <v>539.5</v>
      </c>
      <c r="R28" s="9">
        <v>599.4</v>
      </c>
      <c r="S28" s="9">
        <v>663.5</v>
      </c>
      <c r="T28" s="9">
        <v>744</v>
      </c>
      <c r="U28" s="9">
        <v>846.8</v>
      </c>
      <c r="V28" s="9">
        <v>959.9</v>
      </c>
      <c r="W28" s="9">
        <v>1105.8</v>
      </c>
      <c r="X28" s="9">
        <v>1336.5</v>
      </c>
      <c r="Y28" s="9">
        <v>1528.5</v>
      </c>
      <c r="Z28" s="9">
        <v>1776.2</v>
      </c>
      <c r="AA28" s="9">
        <v>2007.6</v>
      </c>
      <c r="AB28" s="9">
        <v>2335.6999999999998</v>
      </c>
      <c r="AC28" s="9">
        <v>2463.8000000000002</v>
      </c>
      <c r="AD28" s="9">
        <v>2592.4</v>
      </c>
      <c r="AE28" s="9">
        <v>2547.1</v>
      </c>
      <c r="AF28" s="9">
        <v>2672.3</v>
      </c>
      <c r="AG28" s="9">
        <v>2793.2</v>
      </c>
      <c r="AH28" s="9">
        <v>2894.3</v>
      </c>
      <c r="AI28" s="9">
        <v>2891.1</v>
      </c>
      <c r="AJ28" s="9">
        <v>2858.5</v>
      </c>
      <c r="AK28" s="9">
        <v>2876.7</v>
      </c>
      <c r="AL28" s="9">
        <v>3084.3</v>
      </c>
      <c r="AM28" s="9">
        <v>2893.7</v>
      </c>
      <c r="AN28" s="9">
        <v>3078</v>
      </c>
      <c r="AO28" s="9">
        <v>3300.5</v>
      </c>
      <c r="AP28" s="9">
        <v>3467.3</v>
      </c>
      <c r="AQ28" s="9">
        <v>3783</v>
      </c>
      <c r="AR28" s="9">
        <v>3887.9</v>
      </c>
      <c r="AS28" s="9">
        <v>3981.1</v>
      </c>
      <c r="AT28" s="9">
        <v>3852.1</v>
      </c>
      <c r="AU28" s="9">
        <v>4172.5</v>
      </c>
      <c r="AV28" s="9">
        <v>4400.5</v>
      </c>
      <c r="AW28" s="9">
        <v>5035</v>
      </c>
      <c r="AX28" s="9">
        <v>5297.7</v>
      </c>
      <c r="AY28" s="9">
        <v>5691.8</v>
      </c>
      <c r="AZ28" s="9">
        <v>5955.9</v>
      </c>
      <c r="BA28" s="9">
        <v>6027</v>
      </c>
      <c r="BB28" s="9">
        <v>6139</v>
      </c>
      <c r="BC28" s="9">
        <v>6604</v>
      </c>
      <c r="BD28" s="9">
        <v>7231</v>
      </c>
      <c r="BE28" s="9">
        <v>7625</v>
      </c>
      <c r="BF28" s="9">
        <v>7677</v>
      </c>
      <c r="BG28" s="9">
        <v>7615</v>
      </c>
      <c r="BH28" s="9">
        <v>7766</v>
      </c>
      <c r="BI28" s="9">
        <v>7903</v>
      </c>
      <c r="BJ28" s="9">
        <v>8258</v>
      </c>
      <c r="BK28" s="9">
        <v>8372</v>
      </c>
      <c r="BL28" s="9">
        <v>8826.2999999999993</v>
      </c>
      <c r="BM28" s="9">
        <v>9410.1</v>
      </c>
      <c r="BN28" s="5"/>
    </row>
    <row r="29" spans="1:66" x14ac:dyDescent="0.2">
      <c r="A29" s="8" t="s">
        <v>85</v>
      </c>
      <c r="B29" s="8" t="s">
        <v>272</v>
      </c>
      <c r="C29" s="9">
        <v>26.8</v>
      </c>
      <c r="D29" s="9">
        <v>31.4</v>
      </c>
      <c r="E29" s="9">
        <v>33.5</v>
      </c>
      <c r="F29" s="9">
        <v>36.700000000000003</v>
      </c>
      <c r="G29" s="9">
        <v>44.3</v>
      </c>
      <c r="H29" s="9">
        <v>53.5</v>
      </c>
      <c r="I29" s="9">
        <v>63.3</v>
      </c>
      <c r="J29" s="9">
        <v>69.599999999999994</v>
      </c>
      <c r="K29" s="9">
        <v>77.2</v>
      </c>
      <c r="L29" s="9">
        <v>83.5</v>
      </c>
      <c r="M29" s="9">
        <v>97.7</v>
      </c>
      <c r="N29" s="9">
        <v>104.8</v>
      </c>
      <c r="O29" s="9">
        <v>110.3</v>
      </c>
      <c r="P29" s="9">
        <v>128.9</v>
      </c>
      <c r="Q29" s="9">
        <v>160.19999999999999</v>
      </c>
      <c r="R29" s="9">
        <v>184.4</v>
      </c>
      <c r="S29" s="9">
        <v>214.1</v>
      </c>
      <c r="T29" s="9">
        <v>253.6</v>
      </c>
      <c r="U29" s="9">
        <v>295.39999999999998</v>
      </c>
      <c r="V29" s="9">
        <v>334.8</v>
      </c>
      <c r="W29" s="9">
        <v>385.6</v>
      </c>
      <c r="X29" s="9">
        <v>440.8</v>
      </c>
      <c r="Y29" s="9">
        <v>454.7</v>
      </c>
      <c r="Z29" s="9">
        <v>521.9</v>
      </c>
      <c r="AA29" s="9">
        <v>609.1</v>
      </c>
      <c r="AB29" s="9">
        <v>743.3</v>
      </c>
      <c r="AC29" s="9">
        <v>832.3</v>
      </c>
      <c r="AD29" s="9">
        <v>913.3</v>
      </c>
      <c r="AE29" s="9">
        <v>897.1</v>
      </c>
      <c r="AF29" s="9">
        <v>945.4</v>
      </c>
      <c r="AG29" s="9">
        <v>1022.2</v>
      </c>
      <c r="AH29" s="9">
        <v>1063</v>
      </c>
      <c r="AI29" s="9">
        <v>1041</v>
      </c>
      <c r="AJ29" s="9">
        <v>1017.3</v>
      </c>
      <c r="AK29" s="9">
        <v>983.5</v>
      </c>
      <c r="AL29" s="9">
        <v>846.8</v>
      </c>
      <c r="AM29" s="9">
        <v>758.5</v>
      </c>
      <c r="AN29" s="9">
        <v>796.6</v>
      </c>
      <c r="AO29" s="9">
        <v>813.6</v>
      </c>
      <c r="AP29" s="9">
        <v>783.9</v>
      </c>
      <c r="AQ29" s="9">
        <v>925.6</v>
      </c>
      <c r="AR29" s="9">
        <v>979.9</v>
      </c>
      <c r="AS29" s="9">
        <v>985.6</v>
      </c>
      <c r="AT29" s="9">
        <v>837</v>
      </c>
      <c r="AU29" s="9">
        <v>925</v>
      </c>
      <c r="AV29" s="9">
        <v>1074.9000000000001</v>
      </c>
      <c r="AW29" s="9">
        <v>1175</v>
      </c>
      <c r="AX29" s="9">
        <v>1408.2</v>
      </c>
      <c r="AY29" s="9">
        <v>1470.9</v>
      </c>
      <c r="AZ29" s="9">
        <v>1474.5</v>
      </c>
      <c r="BA29" s="9">
        <v>1516</v>
      </c>
      <c r="BB29" s="9">
        <v>1621</v>
      </c>
      <c r="BC29" s="9">
        <v>1654</v>
      </c>
      <c r="BD29" s="9">
        <v>1730</v>
      </c>
      <c r="BE29" s="9">
        <v>1924</v>
      </c>
      <c r="BF29" s="9">
        <v>1920</v>
      </c>
      <c r="BG29" s="9">
        <v>1824</v>
      </c>
      <c r="BH29" s="9">
        <v>1732</v>
      </c>
      <c r="BI29" s="9">
        <v>1849</v>
      </c>
      <c r="BJ29" s="9">
        <v>1948</v>
      </c>
      <c r="BK29" s="9">
        <v>2188</v>
      </c>
      <c r="BL29" s="9">
        <v>2142.4</v>
      </c>
      <c r="BM29" s="9">
        <v>2380</v>
      </c>
      <c r="BN29" s="5"/>
    </row>
    <row r="30" spans="1:66" x14ac:dyDescent="0.2">
      <c r="A30" s="8" t="s">
        <v>111</v>
      </c>
      <c r="B30" s="8" t="s">
        <v>112</v>
      </c>
      <c r="C30" s="9">
        <v>320.39999999999998</v>
      </c>
      <c r="D30" s="9">
        <v>334.5</v>
      </c>
      <c r="E30" s="9">
        <v>359.7</v>
      </c>
      <c r="F30" s="9">
        <v>384.1</v>
      </c>
      <c r="G30" s="9">
        <v>455.7</v>
      </c>
      <c r="H30" s="9">
        <v>543.9</v>
      </c>
      <c r="I30" s="9">
        <v>559.29999999999995</v>
      </c>
      <c r="J30" s="9">
        <v>608.5</v>
      </c>
      <c r="K30" s="9">
        <v>690</v>
      </c>
      <c r="L30" s="9">
        <v>870.4</v>
      </c>
      <c r="M30" s="9">
        <v>1249.5999999999999</v>
      </c>
      <c r="N30" s="9">
        <v>1500.9</v>
      </c>
      <c r="O30" s="9">
        <v>1708.6</v>
      </c>
      <c r="P30" s="9">
        <v>1814.2</v>
      </c>
      <c r="Q30" s="9">
        <v>2662.7</v>
      </c>
      <c r="R30" s="9">
        <v>4379.7</v>
      </c>
      <c r="S30" s="9">
        <v>3788.4</v>
      </c>
      <c r="T30" s="9">
        <v>4474.8999999999996</v>
      </c>
      <c r="U30" s="9">
        <v>4678.3999999999996</v>
      </c>
      <c r="V30" s="9">
        <v>5382.1</v>
      </c>
      <c r="W30" s="9">
        <v>6773.3</v>
      </c>
      <c r="X30" s="9">
        <v>7498.5</v>
      </c>
      <c r="Y30" s="9">
        <v>10363</v>
      </c>
      <c r="Z30" s="9">
        <v>12528.5</v>
      </c>
      <c r="AA30" s="9">
        <v>14632.2</v>
      </c>
      <c r="AB30" s="9">
        <v>16723.3</v>
      </c>
      <c r="AC30" s="9">
        <v>18981.8</v>
      </c>
      <c r="AD30" s="9">
        <v>20611.599999999999</v>
      </c>
      <c r="AE30" s="9">
        <v>22093.4</v>
      </c>
      <c r="AF30" s="9">
        <v>24056.7</v>
      </c>
      <c r="AG30" s="9">
        <v>27505.3</v>
      </c>
      <c r="AH30" s="9">
        <v>28451.9</v>
      </c>
      <c r="AI30" s="9">
        <v>26115.5</v>
      </c>
      <c r="AJ30" s="9">
        <v>27047.4</v>
      </c>
      <c r="AK30" s="9">
        <v>25288.5</v>
      </c>
      <c r="AL30" s="9">
        <v>21972.1</v>
      </c>
      <c r="AM30" s="9">
        <v>18534.7</v>
      </c>
      <c r="AN30" s="9">
        <v>19481</v>
      </c>
      <c r="AO30" s="9">
        <v>17254.2</v>
      </c>
      <c r="AP30" s="9">
        <v>15951</v>
      </c>
      <c r="AQ30" s="9">
        <v>10637</v>
      </c>
      <c r="AR30" s="9">
        <v>17432</v>
      </c>
      <c r="AS30" s="9">
        <v>21088</v>
      </c>
      <c r="AT30" s="9">
        <v>17301</v>
      </c>
      <c r="AU30" s="9">
        <v>15781</v>
      </c>
      <c r="AV30" s="9">
        <v>16454</v>
      </c>
      <c r="AW30" s="9">
        <v>15687</v>
      </c>
      <c r="AX30" s="9">
        <v>18318</v>
      </c>
      <c r="AY30" s="9">
        <v>23810</v>
      </c>
      <c r="AZ30" s="9">
        <v>26862</v>
      </c>
      <c r="BA30" s="9">
        <v>19314</v>
      </c>
      <c r="BB30" s="9">
        <v>15415</v>
      </c>
      <c r="BC30" s="9">
        <v>15876</v>
      </c>
      <c r="BD30" s="9">
        <v>13866</v>
      </c>
      <c r="BE30" s="9">
        <v>12999</v>
      </c>
      <c r="BF30" s="9">
        <v>12697</v>
      </c>
      <c r="BG30" s="9">
        <v>14099</v>
      </c>
      <c r="BH30" s="9">
        <v>13566</v>
      </c>
      <c r="BI30" s="9">
        <v>13727</v>
      </c>
      <c r="BJ30" s="9">
        <v>13999</v>
      </c>
      <c r="BK30" s="9">
        <v>14055</v>
      </c>
      <c r="BL30" s="9">
        <v>12964.7</v>
      </c>
      <c r="BM30" s="9">
        <v>12256.4</v>
      </c>
      <c r="BN30" s="5"/>
    </row>
    <row r="31" spans="1:66" x14ac:dyDescent="0.2">
      <c r="A31" s="8" t="s">
        <v>89</v>
      </c>
      <c r="B31" s="8" t="s">
        <v>273</v>
      </c>
      <c r="C31" s="9">
        <v>255.4</v>
      </c>
      <c r="D31" s="9">
        <v>268.5</v>
      </c>
      <c r="E31" s="9">
        <v>289.7</v>
      </c>
      <c r="F31" s="9">
        <v>310.89999999999998</v>
      </c>
      <c r="G31" s="9">
        <v>379.5</v>
      </c>
      <c r="H31" s="9">
        <v>464.3</v>
      </c>
      <c r="I31" s="9">
        <v>474.9</v>
      </c>
      <c r="J31" s="9">
        <v>519.79999999999995</v>
      </c>
      <c r="K31" s="9">
        <v>594.9</v>
      </c>
      <c r="L31" s="9">
        <v>762.2</v>
      </c>
      <c r="M31" s="9">
        <v>1120.4000000000001</v>
      </c>
      <c r="N31" s="9">
        <v>1364.4</v>
      </c>
      <c r="O31" s="9">
        <v>1565.2</v>
      </c>
      <c r="P31" s="9">
        <v>1623.9</v>
      </c>
      <c r="Q31" s="9">
        <v>2439.1999999999998</v>
      </c>
      <c r="R31" s="9">
        <v>4141.5</v>
      </c>
      <c r="S31" s="9">
        <v>3532.7</v>
      </c>
      <c r="T31" s="9">
        <v>4157.8</v>
      </c>
      <c r="U31" s="9">
        <v>4302.2</v>
      </c>
      <c r="V31" s="9">
        <v>4940.2</v>
      </c>
      <c r="W31" s="9">
        <v>6191.8</v>
      </c>
      <c r="X31" s="9">
        <v>6762.1</v>
      </c>
      <c r="Y31" s="9">
        <v>9407.4</v>
      </c>
      <c r="Z31" s="9">
        <v>11384</v>
      </c>
      <c r="AA31" s="9">
        <v>13273.2</v>
      </c>
      <c r="AB31" s="9">
        <v>15161.8</v>
      </c>
      <c r="AC31" s="9">
        <v>17186.099999999999</v>
      </c>
      <c r="AD31" s="9">
        <v>18504.2</v>
      </c>
      <c r="AE31" s="9">
        <v>19760.099999999999</v>
      </c>
      <c r="AF31" s="9">
        <v>21491.200000000001</v>
      </c>
      <c r="AG31" s="9">
        <v>24554.6</v>
      </c>
      <c r="AH31" s="9">
        <v>25260.1</v>
      </c>
      <c r="AI31" s="9">
        <v>22664.2</v>
      </c>
      <c r="AJ31" s="9">
        <v>23270.3</v>
      </c>
      <c r="AK31" s="9">
        <v>21200.3</v>
      </c>
      <c r="AL31" s="9">
        <v>17743</v>
      </c>
      <c r="AM31" s="9">
        <v>14443.9</v>
      </c>
      <c r="AN31" s="9">
        <v>15241.1</v>
      </c>
      <c r="AO31" s="9">
        <v>12917</v>
      </c>
      <c r="AP31" s="9">
        <v>11262.8</v>
      </c>
      <c r="AQ31" s="9">
        <v>5428</v>
      </c>
      <c r="AR31" s="9">
        <v>11810</v>
      </c>
      <c r="AS31" s="9">
        <v>15608</v>
      </c>
      <c r="AT31" s="9">
        <v>11454</v>
      </c>
      <c r="AU31" s="9">
        <v>10061</v>
      </c>
      <c r="AV31" s="9">
        <v>10500</v>
      </c>
      <c r="AW31" s="9">
        <v>9528</v>
      </c>
      <c r="AX31" s="9">
        <v>12034</v>
      </c>
      <c r="AY31" s="9">
        <v>16864</v>
      </c>
      <c r="AZ31" s="9">
        <v>19917</v>
      </c>
      <c r="BA31" s="9">
        <v>12549</v>
      </c>
      <c r="BB31" s="9">
        <v>8865</v>
      </c>
      <c r="BC31" s="9">
        <v>9192</v>
      </c>
      <c r="BD31" s="9">
        <v>7015</v>
      </c>
      <c r="BE31" s="9">
        <v>6068</v>
      </c>
      <c r="BF31" s="9">
        <v>5375</v>
      </c>
      <c r="BG31" s="9">
        <v>6665</v>
      </c>
      <c r="BH31" s="9">
        <v>6408</v>
      </c>
      <c r="BI31" s="9">
        <v>5861</v>
      </c>
      <c r="BJ31" s="9">
        <v>6115</v>
      </c>
      <c r="BK31" s="9">
        <v>5913</v>
      </c>
      <c r="BL31" s="9">
        <v>5085</v>
      </c>
      <c r="BM31" s="9">
        <v>4179</v>
      </c>
      <c r="BN31" s="5"/>
    </row>
    <row r="32" spans="1:66" x14ac:dyDescent="0.2">
      <c r="A32" s="8" t="s">
        <v>123</v>
      </c>
      <c r="B32" s="8" t="s">
        <v>274</v>
      </c>
      <c r="C32" s="9">
        <v>65</v>
      </c>
      <c r="D32" s="9">
        <v>66.099999999999994</v>
      </c>
      <c r="E32" s="9">
        <v>70</v>
      </c>
      <c r="F32" s="9">
        <v>73.2</v>
      </c>
      <c r="G32" s="9">
        <v>76.3</v>
      </c>
      <c r="H32" s="9">
        <v>79.5</v>
      </c>
      <c r="I32" s="9">
        <v>84.4</v>
      </c>
      <c r="J32" s="9">
        <v>88.7</v>
      </c>
      <c r="K32" s="9">
        <v>95.1</v>
      </c>
      <c r="L32" s="9">
        <v>108.2</v>
      </c>
      <c r="M32" s="9">
        <v>129.19999999999999</v>
      </c>
      <c r="N32" s="9">
        <v>136.5</v>
      </c>
      <c r="O32" s="9">
        <v>143.5</v>
      </c>
      <c r="P32" s="9">
        <v>190.2</v>
      </c>
      <c r="Q32" s="9">
        <v>223.6</v>
      </c>
      <c r="R32" s="9">
        <v>238.3</v>
      </c>
      <c r="S32" s="9">
        <v>255.7</v>
      </c>
      <c r="T32" s="9">
        <v>317.10000000000002</v>
      </c>
      <c r="U32" s="9">
        <v>376.2</v>
      </c>
      <c r="V32" s="9">
        <v>442</v>
      </c>
      <c r="W32" s="9">
        <v>581.5</v>
      </c>
      <c r="X32" s="9">
        <v>736.4</v>
      </c>
      <c r="Y32" s="9">
        <v>955.6</v>
      </c>
      <c r="Z32" s="9">
        <v>1144.5</v>
      </c>
      <c r="AA32" s="9">
        <v>1359</v>
      </c>
      <c r="AB32" s="9">
        <v>1561.5</v>
      </c>
      <c r="AC32" s="9">
        <v>1795.7</v>
      </c>
      <c r="AD32" s="9">
        <v>2107.4</v>
      </c>
      <c r="AE32" s="9">
        <v>2333.3000000000002</v>
      </c>
      <c r="AF32" s="9">
        <v>2565.5</v>
      </c>
      <c r="AG32" s="9">
        <v>2950.7</v>
      </c>
      <c r="AH32" s="9">
        <v>3191.9</v>
      </c>
      <c r="AI32" s="9">
        <v>3451.3</v>
      </c>
      <c r="AJ32" s="9">
        <v>3777.1</v>
      </c>
      <c r="AK32" s="9">
        <v>4088.2</v>
      </c>
      <c r="AL32" s="9">
        <v>4229.1000000000004</v>
      </c>
      <c r="AM32" s="9">
        <v>4090.8</v>
      </c>
      <c r="AN32" s="9">
        <v>4239.8999999999996</v>
      </c>
      <c r="AO32" s="9">
        <v>4337.3</v>
      </c>
      <c r="AP32" s="9">
        <v>4688.2</v>
      </c>
      <c r="AQ32" s="9">
        <v>5209</v>
      </c>
      <c r="AR32" s="9">
        <v>5622</v>
      </c>
      <c r="AS32" s="9">
        <v>5480</v>
      </c>
      <c r="AT32" s="9">
        <v>5847</v>
      </c>
      <c r="AU32" s="9">
        <v>5720</v>
      </c>
      <c r="AV32" s="9">
        <v>5954</v>
      </c>
      <c r="AW32" s="9">
        <v>6159</v>
      </c>
      <c r="AX32" s="9">
        <v>6284</v>
      </c>
      <c r="AY32" s="9">
        <v>6946</v>
      </c>
      <c r="AZ32" s="9">
        <v>6945</v>
      </c>
      <c r="BA32" s="9">
        <v>6765</v>
      </c>
      <c r="BB32" s="9">
        <v>6550</v>
      </c>
      <c r="BC32" s="9">
        <v>6684</v>
      </c>
      <c r="BD32" s="9">
        <v>6851</v>
      </c>
      <c r="BE32" s="9">
        <v>6931</v>
      </c>
      <c r="BF32" s="9">
        <v>7322</v>
      </c>
      <c r="BG32" s="9">
        <v>7434</v>
      </c>
      <c r="BH32" s="9">
        <v>7158</v>
      </c>
      <c r="BI32" s="9">
        <v>7866</v>
      </c>
      <c r="BJ32" s="9">
        <v>7884</v>
      </c>
      <c r="BK32" s="9">
        <v>8142</v>
      </c>
      <c r="BL32" s="9">
        <v>7879.7</v>
      </c>
      <c r="BM32" s="9">
        <v>8077.4</v>
      </c>
      <c r="BN32" s="5"/>
    </row>
    <row r="33" spans="1:66" x14ac:dyDescent="0.2">
      <c r="B33" s="5"/>
    </row>
    <row r="34" spans="1:66" x14ac:dyDescent="0.2">
      <c r="A34" s="8" t="s">
        <v>117</v>
      </c>
      <c r="B34" s="8" t="s">
        <v>118</v>
      </c>
      <c r="C34" s="9">
        <v>3499.1</v>
      </c>
      <c r="D34" s="9">
        <v>3945.5</v>
      </c>
      <c r="E34" s="9">
        <v>4415.8</v>
      </c>
      <c r="F34" s="9">
        <v>5105.2</v>
      </c>
      <c r="G34" s="9">
        <v>6007.7</v>
      </c>
      <c r="H34" s="9">
        <v>6709.1</v>
      </c>
      <c r="I34" s="9">
        <v>7565.5</v>
      </c>
      <c r="J34" s="9">
        <v>8465.4</v>
      </c>
      <c r="K34" s="9">
        <v>9742</v>
      </c>
      <c r="L34" s="9">
        <v>11220.2</v>
      </c>
      <c r="M34" s="9">
        <v>13427.4</v>
      </c>
      <c r="N34" s="9">
        <v>15286</v>
      </c>
      <c r="O34" s="9">
        <v>17238.2</v>
      </c>
      <c r="P34" s="9">
        <v>19119.099999999999</v>
      </c>
      <c r="Q34" s="9">
        <v>22092.2</v>
      </c>
      <c r="R34" s="9">
        <v>27086.2</v>
      </c>
      <c r="S34" s="9">
        <v>30163.200000000001</v>
      </c>
      <c r="T34" s="9">
        <v>35373.4</v>
      </c>
      <c r="U34" s="9">
        <v>40101.699999999997</v>
      </c>
      <c r="V34" s="9">
        <v>46046.6</v>
      </c>
      <c r="W34" s="9">
        <v>53837.7</v>
      </c>
      <c r="X34" s="9">
        <v>64377.599999999999</v>
      </c>
      <c r="Y34" s="9">
        <v>76184.100000000006</v>
      </c>
      <c r="Z34" s="9">
        <v>87328.1</v>
      </c>
      <c r="AA34" s="9">
        <v>99830.9</v>
      </c>
      <c r="AB34" s="9">
        <v>112836.5</v>
      </c>
      <c r="AC34" s="9">
        <v>124675.1</v>
      </c>
      <c r="AD34" s="9">
        <v>130652.2</v>
      </c>
      <c r="AE34" s="9">
        <v>138308.29999999999</v>
      </c>
      <c r="AF34" s="9">
        <v>147090</v>
      </c>
      <c r="AG34" s="9">
        <v>158865.70000000001</v>
      </c>
      <c r="AH34" s="9">
        <v>169190.2</v>
      </c>
      <c r="AI34" s="9">
        <v>177825</v>
      </c>
      <c r="AJ34" s="9">
        <v>188002.5</v>
      </c>
      <c r="AK34" s="9">
        <v>194069.7</v>
      </c>
      <c r="AL34" s="9">
        <v>196678.8</v>
      </c>
      <c r="AM34" s="9">
        <v>199740.7</v>
      </c>
      <c r="AN34" s="9">
        <v>209556.9</v>
      </c>
      <c r="AO34" s="9">
        <v>212423.5</v>
      </c>
      <c r="AP34" s="9">
        <v>219528.3</v>
      </c>
      <c r="AQ34" s="9">
        <v>221856.6</v>
      </c>
      <c r="AR34" s="9">
        <v>238267</v>
      </c>
      <c r="AS34" s="9">
        <v>253054.5</v>
      </c>
      <c r="AT34" s="9">
        <v>259183.2</v>
      </c>
      <c r="AU34" s="9">
        <v>271222.59999999998</v>
      </c>
      <c r="AV34" s="9">
        <v>285620.90000000002</v>
      </c>
      <c r="AW34" s="9">
        <v>301767.8</v>
      </c>
      <c r="AX34" s="9">
        <v>320126.90000000002</v>
      </c>
      <c r="AY34" s="9">
        <v>338917.6</v>
      </c>
      <c r="AZ34" s="9">
        <v>357091.9</v>
      </c>
      <c r="BA34" s="9">
        <v>356169.5</v>
      </c>
      <c r="BB34" s="9">
        <v>363420</v>
      </c>
      <c r="BC34" s="9">
        <v>369322</v>
      </c>
      <c r="BD34" s="9">
        <v>378344.7</v>
      </c>
      <c r="BE34" s="9">
        <v>386660.6</v>
      </c>
      <c r="BF34" s="9">
        <v>386921.7</v>
      </c>
      <c r="BG34" s="9">
        <v>393804.1</v>
      </c>
      <c r="BH34" s="9">
        <v>397715.6</v>
      </c>
      <c r="BI34" s="9">
        <v>404912.8</v>
      </c>
      <c r="BJ34" s="9">
        <v>415752.1</v>
      </c>
      <c r="BK34" s="9">
        <v>426636</v>
      </c>
      <c r="BL34" s="9">
        <v>426960.4</v>
      </c>
      <c r="BM34" s="9">
        <v>444831.1</v>
      </c>
      <c r="BN34" s="9">
        <v>462751.4</v>
      </c>
    </row>
    <row r="35" spans="1:66" x14ac:dyDescent="0.2">
      <c r="A35" s="8" t="s">
        <v>137</v>
      </c>
      <c r="B35" s="8" t="s">
        <v>138</v>
      </c>
      <c r="C35" s="9">
        <v>20507.3</v>
      </c>
      <c r="D35" s="9">
        <v>22057.5</v>
      </c>
      <c r="E35" s="9">
        <v>23911.200000000001</v>
      </c>
      <c r="F35" s="9">
        <v>26598.5</v>
      </c>
      <c r="G35" s="9">
        <v>29620.6</v>
      </c>
      <c r="H35" s="9">
        <v>32108</v>
      </c>
      <c r="I35" s="9">
        <v>33802.300000000003</v>
      </c>
      <c r="J35" s="9">
        <v>36181.199999999997</v>
      </c>
      <c r="K35" s="9">
        <v>38589.300000000003</v>
      </c>
      <c r="L35" s="9">
        <v>41731.4</v>
      </c>
      <c r="M35" s="9">
        <v>46929.5</v>
      </c>
      <c r="N35" s="9">
        <v>50943.7</v>
      </c>
      <c r="O35" s="9">
        <v>56646.2</v>
      </c>
      <c r="P35" s="9">
        <v>63148.6</v>
      </c>
      <c r="Q35" s="9">
        <v>71141.3</v>
      </c>
      <c r="R35" s="9">
        <v>82624.600000000006</v>
      </c>
      <c r="S35" s="9">
        <v>94822.399999999994</v>
      </c>
      <c r="T35" s="9">
        <v>109244.3</v>
      </c>
      <c r="U35" s="9">
        <v>122120.9</v>
      </c>
      <c r="V35" s="9">
        <v>137190.6</v>
      </c>
      <c r="W35" s="9">
        <v>156330.9</v>
      </c>
      <c r="X35" s="9">
        <v>176055.4</v>
      </c>
      <c r="Y35" s="9">
        <v>202620.2</v>
      </c>
      <c r="Z35" s="9">
        <v>234649.9</v>
      </c>
      <c r="AA35" s="9">
        <v>255839.2</v>
      </c>
      <c r="AB35" s="9">
        <v>273562</v>
      </c>
      <c r="AC35" s="9">
        <v>293474.7</v>
      </c>
      <c r="AD35" s="9">
        <v>314670</v>
      </c>
      <c r="AE35" s="9">
        <v>335049.3</v>
      </c>
      <c r="AF35" s="9">
        <v>354802.6</v>
      </c>
      <c r="AG35" s="9">
        <v>378712.4</v>
      </c>
      <c r="AH35" s="9">
        <v>397720.6</v>
      </c>
      <c r="AI35" s="9">
        <v>407774.8</v>
      </c>
      <c r="AJ35" s="9">
        <v>418066.5</v>
      </c>
      <c r="AK35" s="9">
        <v>420468.1</v>
      </c>
      <c r="AL35" s="9">
        <v>433499.5</v>
      </c>
      <c r="AM35" s="9">
        <v>446193.1</v>
      </c>
      <c r="AN35" s="9">
        <v>458711.2</v>
      </c>
      <c r="AO35" s="9">
        <v>464746.8</v>
      </c>
      <c r="AP35" s="9">
        <v>485740</v>
      </c>
      <c r="AQ35" s="9">
        <v>503885</v>
      </c>
      <c r="AR35" s="9">
        <v>531126.30000000005</v>
      </c>
      <c r="AS35" s="9">
        <v>550507.5</v>
      </c>
      <c r="AT35" s="9">
        <v>567550.30000000005</v>
      </c>
      <c r="AU35" s="9">
        <v>583058.1</v>
      </c>
      <c r="AV35" s="9">
        <v>604510.30000000005</v>
      </c>
      <c r="AW35" s="9">
        <v>627042.6</v>
      </c>
      <c r="AX35" s="9">
        <v>648618.5</v>
      </c>
      <c r="AY35" s="9">
        <v>675997.3</v>
      </c>
      <c r="AZ35" s="9">
        <v>691882.7</v>
      </c>
      <c r="BA35" s="9">
        <v>678029.9</v>
      </c>
      <c r="BB35" s="9">
        <v>701463.6</v>
      </c>
      <c r="BC35" s="9">
        <v>721370.9</v>
      </c>
      <c r="BD35" s="9">
        <v>722542.4</v>
      </c>
      <c r="BE35" s="9">
        <v>726718.4</v>
      </c>
      <c r="BF35" s="9">
        <v>735994.3</v>
      </c>
      <c r="BG35" s="9">
        <v>748506.9</v>
      </c>
      <c r="BH35" s="9">
        <v>767656.4</v>
      </c>
      <c r="BI35" s="9">
        <v>787172.2</v>
      </c>
      <c r="BJ35" s="9">
        <v>808789.8</v>
      </c>
      <c r="BK35" s="9">
        <v>830086.7</v>
      </c>
      <c r="BL35" s="9">
        <v>757095.2</v>
      </c>
      <c r="BM35" s="9">
        <v>818210.6</v>
      </c>
      <c r="BN35" s="9">
        <v>889634.3</v>
      </c>
    </row>
    <row r="36" spans="1:66" x14ac:dyDescent="0.2">
      <c r="B36" s="5"/>
    </row>
    <row r="37" spans="1:66" x14ac:dyDescent="0.2">
      <c r="A37" s="8" t="s">
        <v>160</v>
      </c>
      <c r="B37" s="8" t="s">
        <v>275</v>
      </c>
      <c r="C37" s="9">
        <v>24006.3</v>
      </c>
      <c r="D37" s="9">
        <v>26002.9</v>
      </c>
      <c r="E37" s="9">
        <v>28327</v>
      </c>
      <c r="F37" s="9">
        <v>31703.7</v>
      </c>
      <c r="G37" s="9">
        <v>35628.300000000003</v>
      </c>
      <c r="H37" s="9">
        <v>38817.1</v>
      </c>
      <c r="I37" s="9">
        <v>41367.800000000003</v>
      </c>
      <c r="J37" s="9">
        <v>44646.6</v>
      </c>
      <c r="K37" s="9">
        <v>48331.199999999997</v>
      </c>
      <c r="L37" s="9">
        <v>52951.6</v>
      </c>
      <c r="M37" s="9">
        <v>60356.9</v>
      </c>
      <c r="N37" s="9">
        <v>66229.7</v>
      </c>
      <c r="O37" s="9">
        <v>73884.5</v>
      </c>
      <c r="P37" s="9">
        <v>82267.7</v>
      </c>
      <c r="Q37" s="9">
        <v>93233.5</v>
      </c>
      <c r="R37" s="9">
        <v>109710.8</v>
      </c>
      <c r="S37" s="9">
        <v>124985.60000000001</v>
      </c>
      <c r="T37" s="9">
        <v>144617.70000000001</v>
      </c>
      <c r="U37" s="9">
        <v>162222.6</v>
      </c>
      <c r="V37" s="9">
        <v>183237.2</v>
      </c>
      <c r="W37" s="9">
        <v>210168.6</v>
      </c>
      <c r="X37" s="9">
        <v>240432.9</v>
      </c>
      <c r="Y37" s="9">
        <v>278804.3</v>
      </c>
      <c r="Z37" s="9">
        <v>321978</v>
      </c>
      <c r="AA37" s="9">
        <v>355670.1</v>
      </c>
      <c r="AB37" s="9">
        <v>386398.5</v>
      </c>
      <c r="AC37" s="9">
        <v>418149.9</v>
      </c>
      <c r="AD37" s="9">
        <v>445322.2</v>
      </c>
      <c r="AE37" s="9">
        <v>473357.6</v>
      </c>
      <c r="AF37" s="9">
        <v>501892.6</v>
      </c>
      <c r="AG37" s="9">
        <v>537578</v>
      </c>
      <c r="AH37" s="9">
        <v>566910.80000000005</v>
      </c>
      <c r="AI37" s="9">
        <v>585599.9</v>
      </c>
      <c r="AJ37" s="9">
        <v>606069</v>
      </c>
      <c r="AK37" s="9">
        <v>614537.80000000005</v>
      </c>
      <c r="AL37" s="9">
        <v>630178.30000000005</v>
      </c>
      <c r="AM37" s="9">
        <v>645933.69999999995</v>
      </c>
      <c r="AN37" s="9">
        <v>668268.1</v>
      </c>
      <c r="AO37" s="9">
        <v>677170.3</v>
      </c>
      <c r="AP37" s="9">
        <v>705268.2</v>
      </c>
      <c r="AQ37" s="9">
        <v>725741.2</v>
      </c>
      <c r="AR37" s="9">
        <v>769394.2</v>
      </c>
      <c r="AS37" s="9">
        <v>803563.2</v>
      </c>
      <c r="AT37" s="9">
        <v>826734.4</v>
      </c>
      <c r="AU37" s="9">
        <v>854280.9</v>
      </c>
      <c r="AV37" s="9">
        <v>890130.8</v>
      </c>
      <c r="AW37" s="9">
        <v>928811.3</v>
      </c>
      <c r="AX37" s="9">
        <v>968744.6</v>
      </c>
      <c r="AY37" s="9">
        <v>1014914.4</v>
      </c>
      <c r="AZ37" s="9">
        <v>1048975.8999999999</v>
      </c>
      <c r="BA37" s="9">
        <v>1034198</v>
      </c>
      <c r="BB37" s="9">
        <v>1064882.8999999999</v>
      </c>
      <c r="BC37" s="9">
        <v>1090694.5</v>
      </c>
      <c r="BD37" s="9">
        <v>1100886.6000000001</v>
      </c>
      <c r="BE37" s="9">
        <v>1113379.1000000001</v>
      </c>
      <c r="BF37" s="9">
        <v>1122916</v>
      </c>
      <c r="BG37" s="9">
        <v>1142311</v>
      </c>
      <c r="BH37" s="9">
        <v>1165372</v>
      </c>
      <c r="BI37" s="9">
        <v>1192085</v>
      </c>
      <c r="BJ37" s="9">
        <v>1224539</v>
      </c>
      <c r="BK37" s="9">
        <v>1256724</v>
      </c>
      <c r="BL37" s="9">
        <v>1184055.7</v>
      </c>
      <c r="BM37" s="9">
        <v>1263041.6000000001</v>
      </c>
      <c r="BN37" s="9">
        <v>1352385.7</v>
      </c>
    </row>
    <row r="38" spans="1:66" x14ac:dyDescent="0.2">
      <c r="B38" s="5"/>
    </row>
    <row r="39" spans="1:66" x14ac:dyDescent="0.2">
      <c r="A39" s="8" t="s">
        <v>166</v>
      </c>
      <c r="B39" s="8" t="s">
        <v>167</v>
      </c>
      <c r="C39" s="9">
        <v>28183.1</v>
      </c>
      <c r="D39" s="9">
        <v>31322.400000000001</v>
      </c>
      <c r="E39" s="9">
        <v>33798.1</v>
      </c>
      <c r="F39" s="9">
        <v>38810.1</v>
      </c>
      <c r="G39" s="9">
        <v>43323.6</v>
      </c>
      <c r="H39" s="9">
        <v>47094</v>
      </c>
      <c r="I39" s="9">
        <v>50605.8</v>
      </c>
      <c r="J39" s="9">
        <v>54685.8</v>
      </c>
      <c r="K39" s="9">
        <v>59514.8</v>
      </c>
      <c r="L39" s="9">
        <v>65369.1</v>
      </c>
      <c r="M39" s="9">
        <v>73336.399999999994</v>
      </c>
      <c r="N39" s="9">
        <v>82579.7</v>
      </c>
      <c r="O39" s="9">
        <v>91954.2</v>
      </c>
      <c r="P39" s="9">
        <v>102847.3</v>
      </c>
      <c r="Q39" s="9">
        <v>116873.8</v>
      </c>
      <c r="R39" s="9">
        <v>137970.20000000001</v>
      </c>
      <c r="S39" s="9">
        <v>158787.70000000001</v>
      </c>
      <c r="T39" s="9">
        <v>178352.5</v>
      </c>
      <c r="U39" s="9">
        <v>200217.1</v>
      </c>
      <c r="V39" s="9">
        <v>230408.5</v>
      </c>
      <c r="W39" s="9">
        <v>257326</v>
      </c>
      <c r="X39" s="9">
        <v>291885.3</v>
      </c>
      <c r="Y39" s="9">
        <v>336690.2</v>
      </c>
      <c r="Z39" s="9">
        <v>385349.7</v>
      </c>
      <c r="AA39" s="9">
        <v>422034.1</v>
      </c>
      <c r="AB39" s="9">
        <v>450646.4</v>
      </c>
      <c r="AC39" s="9">
        <v>482262.6</v>
      </c>
      <c r="AD39" s="9">
        <v>509158.3</v>
      </c>
      <c r="AE39" s="9">
        <v>532336.9</v>
      </c>
      <c r="AF39" s="9">
        <v>564777.4</v>
      </c>
      <c r="AG39" s="9">
        <v>606944.9</v>
      </c>
      <c r="AH39" s="9">
        <v>648943.30000000005</v>
      </c>
      <c r="AI39" s="9">
        <v>673862.5</v>
      </c>
      <c r="AJ39" s="9">
        <v>706707.3</v>
      </c>
      <c r="AK39" s="9">
        <v>719296</v>
      </c>
      <c r="AL39" s="9">
        <v>729947.9</v>
      </c>
      <c r="AM39" s="9">
        <v>752597.4</v>
      </c>
      <c r="AN39" s="9">
        <v>772354</v>
      </c>
      <c r="AO39" s="9">
        <v>791358.1</v>
      </c>
      <c r="AP39" s="9">
        <v>818840.1</v>
      </c>
      <c r="AQ39" s="9">
        <v>840297.8</v>
      </c>
      <c r="AR39" s="9">
        <v>889679.9</v>
      </c>
      <c r="AS39" s="9">
        <v>936353.3</v>
      </c>
      <c r="AT39" s="9">
        <v>974392.7</v>
      </c>
      <c r="AU39" s="9">
        <v>998909.1</v>
      </c>
      <c r="AV39" s="9">
        <v>1042517.1</v>
      </c>
      <c r="AW39" s="9">
        <v>1076184.3999999999</v>
      </c>
      <c r="AX39" s="9">
        <v>1131155.8</v>
      </c>
      <c r="AY39" s="9">
        <v>1191831</v>
      </c>
      <c r="AZ39" s="9">
        <v>1231323.1000000001</v>
      </c>
      <c r="BA39" s="9">
        <v>1232932.1000000001</v>
      </c>
      <c r="BB39" s="9">
        <v>1267125.7</v>
      </c>
      <c r="BC39" s="9">
        <v>1291931.6000000001</v>
      </c>
      <c r="BD39" s="9">
        <v>1304891.3999999999</v>
      </c>
      <c r="BE39" s="9">
        <v>1298026.5</v>
      </c>
      <c r="BF39" s="9">
        <v>1315111.7</v>
      </c>
      <c r="BG39" s="9">
        <v>1329730.8999999999</v>
      </c>
      <c r="BH39" s="9">
        <v>1353529.7</v>
      </c>
      <c r="BI39" s="9">
        <v>1388087</v>
      </c>
      <c r="BJ39" s="9">
        <v>1430820.5</v>
      </c>
      <c r="BK39" s="9">
        <v>1479606.1</v>
      </c>
      <c r="BL39" s="9">
        <v>1497091.5</v>
      </c>
      <c r="BM39" s="9">
        <v>1559311.1</v>
      </c>
      <c r="BN39" s="9">
        <v>1638143.4</v>
      </c>
    </row>
    <row r="40" spans="1:66" x14ac:dyDescent="0.2">
      <c r="B40" s="5"/>
    </row>
    <row r="41" spans="1:66" x14ac:dyDescent="0.2">
      <c r="B41" s="5" t="s">
        <v>276</v>
      </c>
    </row>
    <row r="42" spans="1:66" x14ac:dyDescent="0.2">
      <c r="A42" s="8" t="s">
        <v>172</v>
      </c>
      <c r="B42" s="8" t="s">
        <v>173</v>
      </c>
      <c r="C42" s="9">
        <v>14.576000000000001</v>
      </c>
      <c r="D42" s="9">
        <v>15.173</v>
      </c>
      <c r="E42" s="9">
        <v>15.589</v>
      </c>
      <c r="F42" s="9">
        <v>16.103000000000002</v>
      </c>
      <c r="G42" s="9">
        <v>16.861999999999998</v>
      </c>
      <c r="H42" s="9">
        <v>17.283999999999999</v>
      </c>
      <c r="I42" s="9">
        <v>18.288</v>
      </c>
      <c r="J42" s="9">
        <v>18.960999999999999</v>
      </c>
      <c r="K42" s="9">
        <v>20.157</v>
      </c>
      <c r="L42" s="9">
        <v>21.19</v>
      </c>
      <c r="M42" s="9">
        <v>22.247</v>
      </c>
      <c r="N42" s="9">
        <v>23.08</v>
      </c>
      <c r="O42" s="9">
        <v>23.331</v>
      </c>
      <c r="P42" s="9">
        <v>23.24</v>
      </c>
      <c r="Q42" s="9">
        <v>23.696000000000002</v>
      </c>
      <c r="R42" s="9">
        <v>24.689</v>
      </c>
      <c r="S42" s="9">
        <v>24.132999999999999</v>
      </c>
      <c r="T42" s="9">
        <v>24.46</v>
      </c>
      <c r="U42" s="9">
        <v>24.72</v>
      </c>
      <c r="V42" s="9">
        <v>25.13</v>
      </c>
      <c r="W42" s="9">
        <v>25.616</v>
      </c>
      <c r="X42" s="9">
        <v>26.776</v>
      </c>
      <c r="Y42" s="9">
        <v>27.324999999999999</v>
      </c>
      <c r="Z42" s="9">
        <v>27.122</v>
      </c>
      <c r="AA42" s="9">
        <v>28.068000000000001</v>
      </c>
      <c r="AB42" s="9">
        <v>29.202000000000002</v>
      </c>
      <c r="AC42" s="9">
        <v>29.815999999999999</v>
      </c>
      <c r="AD42" s="9">
        <v>29.338999999999999</v>
      </c>
      <c r="AE42" s="9">
        <v>29.219000000000001</v>
      </c>
      <c r="AF42" s="9">
        <v>29.306999999999999</v>
      </c>
      <c r="AG42" s="9">
        <v>29.552</v>
      </c>
      <c r="AH42" s="9">
        <v>29.844000000000001</v>
      </c>
      <c r="AI42" s="9">
        <v>30.366</v>
      </c>
      <c r="AJ42" s="9">
        <v>31.02</v>
      </c>
      <c r="AK42" s="9">
        <v>31.58</v>
      </c>
      <c r="AL42" s="9">
        <v>31.21</v>
      </c>
      <c r="AM42" s="9">
        <v>30.922999999999998</v>
      </c>
      <c r="AN42" s="9">
        <v>31.358000000000001</v>
      </c>
      <c r="AO42" s="9">
        <v>31.369</v>
      </c>
      <c r="AP42" s="9">
        <v>31.126999999999999</v>
      </c>
      <c r="AQ42" s="9">
        <v>30.57</v>
      </c>
      <c r="AR42" s="9">
        <v>30.968</v>
      </c>
      <c r="AS42" s="9">
        <v>31.492000000000001</v>
      </c>
      <c r="AT42" s="9">
        <v>31.35</v>
      </c>
      <c r="AU42" s="9">
        <v>31.748999999999999</v>
      </c>
      <c r="AV42" s="9">
        <v>32.088000000000001</v>
      </c>
      <c r="AW42" s="9">
        <v>32.49</v>
      </c>
      <c r="AX42" s="9">
        <v>33.045999999999999</v>
      </c>
      <c r="AY42" s="9">
        <v>33.393999999999998</v>
      </c>
      <c r="AZ42" s="9">
        <v>34.042000000000002</v>
      </c>
      <c r="BA42" s="9">
        <v>34.439</v>
      </c>
      <c r="BB42" s="9">
        <v>34.128</v>
      </c>
      <c r="BC42" s="9">
        <v>33.860999999999997</v>
      </c>
      <c r="BD42" s="9">
        <v>34.366999999999997</v>
      </c>
      <c r="BE42" s="9">
        <v>34.728999999999999</v>
      </c>
      <c r="BF42" s="9">
        <v>34.457000000000001</v>
      </c>
      <c r="BG42" s="9">
        <v>34.473999999999997</v>
      </c>
      <c r="BH42" s="9">
        <v>34.128</v>
      </c>
      <c r="BI42" s="9">
        <v>33.966999999999999</v>
      </c>
      <c r="BJ42" s="9">
        <v>33.951999999999998</v>
      </c>
      <c r="BK42" s="9">
        <v>33.948</v>
      </c>
      <c r="BL42" s="9">
        <v>36.058999999999997</v>
      </c>
      <c r="BM42" s="9">
        <v>35.219000000000001</v>
      </c>
      <c r="BN42" s="9">
        <v>34.216999999999999</v>
      </c>
    </row>
    <row r="43" spans="1:66" x14ac:dyDescent="0.2">
      <c r="A43" s="8" t="s">
        <v>168</v>
      </c>
      <c r="B43" s="8" t="s">
        <v>169</v>
      </c>
      <c r="C43" s="9">
        <v>12.414999999999999</v>
      </c>
      <c r="D43" s="9">
        <v>12.596</v>
      </c>
      <c r="E43" s="9">
        <v>13.065</v>
      </c>
      <c r="F43" s="9">
        <v>13.154</v>
      </c>
      <c r="G43" s="9">
        <v>13.867000000000001</v>
      </c>
      <c r="H43" s="9">
        <v>14.246</v>
      </c>
      <c r="I43" s="9">
        <v>14.95</v>
      </c>
      <c r="J43" s="9">
        <v>15.48</v>
      </c>
      <c r="K43" s="9">
        <v>16.369</v>
      </c>
      <c r="L43" s="9">
        <v>17.164000000000001</v>
      </c>
      <c r="M43" s="9">
        <v>18.309000000000001</v>
      </c>
      <c r="N43" s="9">
        <v>18.510999999999999</v>
      </c>
      <c r="O43" s="9">
        <v>18.747</v>
      </c>
      <c r="P43" s="9">
        <v>18.59</v>
      </c>
      <c r="Q43" s="9">
        <v>18.902999999999999</v>
      </c>
      <c r="R43" s="9">
        <v>19.632000000000001</v>
      </c>
      <c r="S43" s="9">
        <v>18.995999999999999</v>
      </c>
      <c r="T43" s="9">
        <v>19.832999999999998</v>
      </c>
      <c r="U43" s="9">
        <v>20.029</v>
      </c>
      <c r="V43" s="9">
        <v>19.984999999999999</v>
      </c>
      <c r="W43" s="9">
        <v>20.922000000000001</v>
      </c>
      <c r="X43" s="9">
        <v>22.056000000000001</v>
      </c>
      <c r="Y43" s="9">
        <v>22.626999999999999</v>
      </c>
      <c r="Z43" s="9">
        <v>22.661999999999999</v>
      </c>
      <c r="AA43" s="9">
        <v>23.655000000000001</v>
      </c>
      <c r="AB43" s="9">
        <v>25.039000000000001</v>
      </c>
      <c r="AC43" s="9">
        <v>25.852</v>
      </c>
      <c r="AD43" s="9">
        <v>25.66</v>
      </c>
      <c r="AE43" s="9">
        <v>25.981000000000002</v>
      </c>
      <c r="AF43" s="9">
        <v>26.044</v>
      </c>
      <c r="AG43" s="9">
        <v>26.175000000000001</v>
      </c>
      <c r="AH43" s="9">
        <v>26.071999999999999</v>
      </c>
      <c r="AI43" s="9">
        <v>26.388999999999999</v>
      </c>
      <c r="AJ43" s="9">
        <v>26.603000000000002</v>
      </c>
      <c r="AK43" s="9">
        <v>26.981000000000002</v>
      </c>
      <c r="AL43" s="9">
        <v>26.943999999999999</v>
      </c>
      <c r="AM43" s="9">
        <v>26.54</v>
      </c>
      <c r="AN43" s="9">
        <v>27.132000000000001</v>
      </c>
      <c r="AO43" s="9">
        <v>26.843</v>
      </c>
      <c r="AP43" s="9">
        <v>26.81</v>
      </c>
      <c r="AQ43" s="9">
        <v>26.402000000000001</v>
      </c>
      <c r="AR43" s="9">
        <v>26.780999999999999</v>
      </c>
      <c r="AS43" s="9">
        <v>27.026</v>
      </c>
      <c r="AT43" s="9">
        <v>26.599</v>
      </c>
      <c r="AU43" s="9">
        <v>27.152000000000001</v>
      </c>
      <c r="AV43" s="9">
        <v>27.396999999999998</v>
      </c>
      <c r="AW43" s="9">
        <v>28.041</v>
      </c>
      <c r="AX43" s="9">
        <v>28.300999999999998</v>
      </c>
      <c r="AY43" s="9">
        <v>28.437000000000001</v>
      </c>
      <c r="AZ43" s="9">
        <v>29.001000000000001</v>
      </c>
      <c r="BA43" s="9">
        <v>28.888000000000002</v>
      </c>
      <c r="BB43" s="9">
        <v>28.681000000000001</v>
      </c>
      <c r="BC43" s="9">
        <v>28.587</v>
      </c>
      <c r="BD43" s="9">
        <v>28.994</v>
      </c>
      <c r="BE43" s="9">
        <v>29.788</v>
      </c>
      <c r="BF43" s="9">
        <v>29.420999999999999</v>
      </c>
      <c r="BG43" s="9">
        <v>29.614999999999998</v>
      </c>
      <c r="BH43" s="9">
        <v>29.384</v>
      </c>
      <c r="BI43" s="9">
        <v>29.170999999999999</v>
      </c>
      <c r="BJ43" s="9">
        <v>29.056999999999999</v>
      </c>
      <c r="BK43" s="9">
        <v>28.834</v>
      </c>
      <c r="BL43" s="9">
        <v>28.518999999999998</v>
      </c>
      <c r="BM43" s="9">
        <v>28.527000000000001</v>
      </c>
      <c r="BN43" s="9">
        <v>28.248999999999999</v>
      </c>
    </row>
    <row r="44" spans="1:66" x14ac:dyDescent="0.2">
      <c r="A44" s="8" t="s">
        <v>162</v>
      </c>
      <c r="B44" s="8" t="s">
        <v>163</v>
      </c>
      <c r="C44" s="9">
        <v>9.2949999999999999</v>
      </c>
      <c r="D44" s="9">
        <v>9.5090000000000003</v>
      </c>
      <c r="E44" s="9">
        <v>9.9529999999999994</v>
      </c>
      <c r="F44" s="9">
        <v>10.172000000000001</v>
      </c>
      <c r="G44" s="9">
        <v>10.746</v>
      </c>
      <c r="H44" s="9">
        <v>10.863</v>
      </c>
      <c r="I44" s="9">
        <v>11.47</v>
      </c>
      <c r="J44" s="9">
        <v>11.957000000000001</v>
      </c>
      <c r="K44" s="9">
        <v>12.749000000000001</v>
      </c>
      <c r="L44" s="9">
        <v>13.423</v>
      </c>
      <c r="M44" s="9">
        <v>14.069000000000001</v>
      </c>
      <c r="N44" s="9">
        <v>14.231999999999999</v>
      </c>
      <c r="O44" s="9">
        <v>14.351000000000001</v>
      </c>
      <c r="P44" s="9">
        <v>14.241</v>
      </c>
      <c r="Q44" s="9">
        <v>14</v>
      </c>
      <c r="R44" s="9">
        <v>13.834</v>
      </c>
      <c r="S44" s="9">
        <v>13.808999999999999</v>
      </c>
      <c r="T44" s="9">
        <v>14.321</v>
      </c>
      <c r="U44" s="9">
        <v>14.537000000000001</v>
      </c>
      <c r="V44" s="9">
        <v>14.44</v>
      </c>
      <c r="W44" s="9">
        <v>14.907999999999999</v>
      </c>
      <c r="X44" s="9">
        <v>15.922000000000001</v>
      </c>
      <c r="Y44" s="9">
        <v>16.018999999999998</v>
      </c>
      <c r="Z44" s="9">
        <v>15.852</v>
      </c>
      <c r="AA44" s="9">
        <v>16.504000000000001</v>
      </c>
      <c r="AB44" s="9">
        <v>17.347999999999999</v>
      </c>
      <c r="AC44" s="9">
        <v>17.803000000000001</v>
      </c>
      <c r="AD44" s="9">
        <v>17.469000000000001</v>
      </c>
      <c r="AE44" s="9">
        <v>17.556000000000001</v>
      </c>
      <c r="AF44" s="9">
        <v>17.547999999999998</v>
      </c>
      <c r="AG44" s="9">
        <v>17.54</v>
      </c>
      <c r="AH44" s="9">
        <v>17.582000000000001</v>
      </c>
      <c r="AI44" s="9">
        <v>18.408000000000001</v>
      </c>
      <c r="AJ44" s="9">
        <v>18.664999999999999</v>
      </c>
      <c r="AK44" s="9">
        <v>19.279</v>
      </c>
      <c r="AL44" s="9">
        <v>19.681000000000001</v>
      </c>
      <c r="AM44" s="9">
        <v>19.952999999999999</v>
      </c>
      <c r="AN44" s="9">
        <v>20.358000000000001</v>
      </c>
      <c r="AO44" s="9">
        <v>20.326000000000001</v>
      </c>
      <c r="AP44" s="9">
        <v>20.41</v>
      </c>
      <c r="AQ44" s="9">
        <v>20.388000000000002</v>
      </c>
      <c r="AR44" s="9">
        <v>19.928000000000001</v>
      </c>
      <c r="AS44" s="9">
        <v>19.757999999999999</v>
      </c>
      <c r="AT44" s="9">
        <v>19.643000000000001</v>
      </c>
      <c r="AU44" s="9">
        <v>20.175000000000001</v>
      </c>
      <c r="AV44" s="9">
        <v>20.334</v>
      </c>
      <c r="AW44" s="9">
        <v>20.911000000000001</v>
      </c>
      <c r="AX44" s="9">
        <v>21.077000000000002</v>
      </c>
      <c r="AY44" s="9">
        <v>20.86</v>
      </c>
      <c r="AZ44" s="9">
        <v>21.195</v>
      </c>
      <c r="BA44" s="9">
        <v>21.52</v>
      </c>
      <c r="BB44" s="9">
        <v>21.683</v>
      </c>
      <c r="BC44" s="9">
        <v>21.766999999999999</v>
      </c>
      <c r="BD44" s="9">
        <v>22.452999999999999</v>
      </c>
      <c r="BE44" s="9">
        <v>23.238</v>
      </c>
      <c r="BF44" s="9">
        <v>22.96</v>
      </c>
      <c r="BG44" s="9">
        <v>23.068999999999999</v>
      </c>
      <c r="BH44" s="9">
        <v>22.998999999999999</v>
      </c>
      <c r="BI44" s="9">
        <v>22.792999999999999</v>
      </c>
      <c r="BJ44" s="9">
        <v>22.702999999999999</v>
      </c>
      <c r="BK44" s="9">
        <v>22.552</v>
      </c>
      <c r="BL44" s="9">
        <v>22.466999999999999</v>
      </c>
      <c r="BM44" s="9">
        <v>22.536999999999999</v>
      </c>
      <c r="BN44" s="5"/>
    </row>
    <row r="45" spans="1:66" ht="25.5" x14ac:dyDescent="0.2">
      <c r="A45" s="8" t="s">
        <v>164</v>
      </c>
      <c r="B45" s="8" t="s">
        <v>165</v>
      </c>
      <c r="C45" s="9">
        <v>1.8839999999999999</v>
      </c>
      <c r="D45" s="9">
        <v>1.87</v>
      </c>
      <c r="E45" s="9">
        <v>1.843</v>
      </c>
      <c r="F45" s="9">
        <v>1.7529999999999999</v>
      </c>
      <c r="G45" s="9">
        <v>1.8919999999999999</v>
      </c>
      <c r="H45" s="9">
        <v>2.1120000000000001</v>
      </c>
      <c r="I45" s="9">
        <v>2.1640000000000001</v>
      </c>
      <c r="J45" s="9">
        <v>2.2069999999999999</v>
      </c>
      <c r="K45" s="9">
        <v>2.2970000000000002</v>
      </c>
      <c r="L45" s="9">
        <v>2.4710000000000001</v>
      </c>
      <c r="M45" s="9">
        <v>2.8980000000000001</v>
      </c>
      <c r="N45" s="9">
        <v>2.968</v>
      </c>
      <c r="O45" s="9">
        <v>3.0409999999999999</v>
      </c>
      <c r="P45" s="9">
        <v>2.9849999999999999</v>
      </c>
      <c r="Q45" s="9">
        <v>3.5419999999999998</v>
      </c>
      <c r="R45" s="9">
        <v>4.391</v>
      </c>
      <c r="S45" s="9">
        <v>3.6240000000000001</v>
      </c>
      <c r="T45" s="9">
        <v>3.7709999999999999</v>
      </c>
      <c r="U45" s="9">
        <v>3.6280000000000001</v>
      </c>
      <c r="V45" s="9">
        <v>3.629</v>
      </c>
      <c r="W45" s="9">
        <v>3.9590000000000001</v>
      </c>
      <c r="X45" s="9">
        <v>3.9969999999999999</v>
      </c>
      <c r="Y45" s="9">
        <v>4.4560000000000004</v>
      </c>
      <c r="Z45" s="9">
        <v>4.657</v>
      </c>
      <c r="AA45" s="9">
        <v>4.9240000000000004</v>
      </c>
      <c r="AB45" s="9">
        <v>5.3140000000000001</v>
      </c>
      <c r="AC45" s="9">
        <v>5.5759999999999996</v>
      </c>
      <c r="AD45" s="9">
        <v>5.7270000000000003</v>
      </c>
      <c r="AE45" s="9">
        <v>5.8689999999999998</v>
      </c>
      <c r="AF45" s="9">
        <v>5.9829999999999997</v>
      </c>
      <c r="AG45" s="9">
        <v>6.2160000000000002</v>
      </c>
      <c r="AH45" s="9">
        <v>6.056</v>
      </c>
      <c r="AI45" s="9">
        <v>5.508</v>
      </c>
      <c r="AJ45" s="9">
        <v>5.4710000000000001</v>
      </c>
      <c r="AK45" s="9">
        <v>5.181</v>
      </c>
      <c r="AL45" s="9">
        <v>4.6840000000000002</v>
      </c>
      <c r="AM45" s="9">
        <v>4.0250000000000004</v>
      </c>
      <c r="AN45" s="9">
        <v>4.1440000000000001</v>
      </c>
      <c r="AO45" s="9">
        <v>3.8580000000000001</v>
      </c>
      <c r="AP45" s="9">
        <v>3.6659999999999999</v>
      </c>
      <c r="AQ45" s="9">
        <v>3.069</v>
      </c>
      <c r="AR45" s="9">
        <v>3.738</v>
      </c>
      <c r="AS45" s="9">
        <v>3.96</v>
      </c>
      <c r="AT45" s="9">
        <v>3.43</v>
      </c>
      <c r="AU45" s="9">
        <v>3.3410000000000002</v>
      </c>
      <c r="AV45" s="9">
        <v>3.42</v>
      </c>
      <c r="AW45" s="9">
        <v>3.3919999999999999</v>
      </c>
      <c r="AX45" s="9">
        <v>3.6110000000000002</v>
      </c>
      <c r="AY45" s="9">
        <v>3.9849999999999999</v>
      </c>
      <c r="AZ45" s="9">
        <v>4.1580000000000004</v>
      </c>
      <c r="BA45" s="9">
        <v>3.6819999999999999</v>
      </c>
      <c r="BB45" s="9">
        <v>3.3559999999999999</v>
      </c>
      <c r="BC45" s="9">
        <v>3.3010000000000002</v>
      </c>
      <c r="BD45" s="9">
        <v>3.218</v>
      </c>
      <c r="BE45" s="9">
        <v>3.3029999999999999</v>
      </c>
      <c r="BF45" s="9">
        <v>3.2690000000000001</v>
      </c>
      <c r="BG45" s="9">
        <v>3.411</v>
      </c>
      <c r="BH45" s="9">
        <v>3.2959999999999998</v>
      </c>
      <c r="BI45" s="9">
        <v>3.391</v>
      </c>
      <c r="BJ45" s="9">
        <v>3.4060000000000001</v>
      </c>
      <c r="BK45" s="9">
        <v>3.3650000000000002</v>
      </c>
      <c r="BL45" s="9">
        <v>3.3220000000000001</v>
      </c>
      <c r="BM45" s="9">
        <v>3.2669999999999999</v>
      </c>
      <c r="BN45" s="5"/>
    </row>
    <row r="46" spans="1:66" x14ac:dyDescent="0.2">
      <c r="A46" s="8" t="s">
        <v>170</v>
      </c>
      <c r="B46" s="8" t="s">
        <v>171</v>
      </c>
      <c r="C46" s="9">
        <v>0.46899999999999997</v>
      </c>
      <c r="D46" s="9">
        <v>0.48099999999999998</v>
      </c>
      <c r="E46" s="9">
        <v>0.505</v>
      </c>
      <c r="F46" s="9">
        <v>0.499</v>
      </c>
      <c r="G46" s="9">
        <v>0.48799999999999999</v>
      </c>
      <c r="H46" s="9">
        <v>0.496</v>
      </c>
      <c r="I46" s="9">
        <v>0.53</v>
      </c>
      <c r="J46" s="9">
        <v>0.52100000000000002</v>
      </c>
      <c r="K46" s="9">
        <v>0.54</v>
      </c>
      <c r="L46" s="9">
        <v>0.51600000000000001</v>
      </c>
      <c r="M46" s="9">
        <v>0.57199999999999995</v>
      </c>
      <c r="N46" s="9">
        <v>0.56799999999999995</v>
      </c>
      <c r="O46" s="9">
        <v>0.59199999999999997</v>
      </c>
      <c r="P46" s="9">
        <v>0.58299999999999996</v>
      </c>
      <c r="Q46" s="9">
        <v>0.60399999999999998</v>
      </c>
      <c r="R46" s="9">
        <v>0.64300000000000002</v>
      </c>
      <c r="S46" s="9">
        <v>0.78500000000000003</v>
      </c>
      <c r="T46" s="9">
        <v>0.96099999999999997</v>
      </c>
      <c r="U46" s="9">
        <v>1.0840000000000001</v>
      </c>
      <c r="V46" s="9">
        <v>1.1619999999999999</v>
      </c>
      <c r="W46" s="9">
        <v>1.337</v>
      </c>
      <c r="X46" s="9">
        <v>1.4039999999999999</v>
      </c>
      <c r="Y46" s="9">
        <v>1.43</v>
      </c>
      <c r="Z46" s="9">
        <v>1.44</v>
      </c>
      <c r="AA46" s="9">
        <v>1.488</v>
      </c>
      <c r="AB46" s="9">
        <v>1.6359999999999999</v>
      </c>
      <c r="AC46" s="9">
        <v>1.736</v>
      </c>
      <c r="AD46" s="9">
        <v>1.728</v>
      </c>
      <c r="AE46" s="9">
        <v>1.804</v>
      </c>
      <c r="AF46" s="9">
        <v>1.7450000000000001</v>
      </c>
      <c r="AG46" s="9">
        <v>1.702</v>
      </c>
      <c r="AH46" s="9">
        <v>1.7010000000000001</v>
      </c>
      <c r="AI46" s="9">
        <v>1.7330000000000001</v>
      </c>
      <c r="AJ46" s="9">
        <v>1.74</v>
      </c>
      <c r="AK46" s="9">
        <v>1.7869999999999999</v>
      </c>
      <c r="AL46" s="9">
        <v>1.85</v>
      </c>
      <c r="AM46" s="9">
        <v>1.871</v>
      </c>
      <c r="AN46" s="9">
        <v>1.895</v>
      </c>
      <c r="AO46" s="9">
        <v>1.909</v>
      </c>
      <c r="AP46" s="9">
        <v>1.984</v>
      </c>
      <c r="AQ46" s="9">
        <v>2.1739999999999999</v>
      </c>
      <c r="AR46" s="9">
        <v>2.3660000000000001</v>
      </c>
      <c r="AS46" s="9">
        <v>2.5579999999999998</v>
      </c>
      <c r="AT46" s="9">
        <v>2.7530000000000001</v>
      </c>
      <c r="AU46" s="9">
        <v>2.867</v>
      </c>
      <c r="AV46" s="9">
        <v>2.8780000000000001</v>
      </c>
      <c r="AW46" s="9">
        <v>2.9689999999999999</v>
      </c>
      <c r="AX46" s="9">
        <v>2.8519999999999999</v>
      </c>
      <c r="AY46" s="9">
        <v>2.8290000000000002</v>
      </c>
      <c r="AZ46" s="9">
        <v>2.8730000000000002</v>
      </c>
      <c r="BA46" s="9">
        <v>2.895</v>
      </c>
      <c r="BB46" s="9">
        <v>2.8439999999999999</v>
      </c>
      <c r="BC46" s="9">
        <v>2.7090000000000001</v>
      </c>
      <c r="BD46" s="9">
        <v>2.488</v>
      </c>
      <c r="BE46" s="9">
        <v>2.3690000000000002</v>
      </c>
      <c r="BF46" s="9">
        <v>2.3010000000000002</v>
      </c>
      <c r="BG46" s="9">
        <v>2.2480000000000002</v>
      </c>
      <c r="BH46" s="9">
        <v>2.2050000000000001</v>
      </c>
      <c r="BI46" s="9">
        <v>2.1269999999999998</v>
      </c>
      <c r="BJ46" s="9">
        <v>1.8740000000000001</v>
      </c>
      <c r="BK46" s="9">
        <v>1.843</v>
      </c>
      <c r="BL46" s="9">
        <v>1.8779999999999999</v>
      </c>
      <c r="BM46" s="9">
        <v>1.8779999999999999</v>
      </c>
      <c r="BN46" s="5"/>
    </row>
    <row r="47" spans="1:66" x14ac:dyDescent="0.2">
      <c r="A47" s="8" t="s">
        <v>174</v>
      </c>
      <c r="B47" s="8" t="s">
        <v>175</v>
      </c>
      <c r="C47" s="9">
        <v>0.76800000000000002</v>
      </c>
      <c r="D47" s="9">
        <v>0.73699999999999999</v>
      </c>
      <c r="E47" s="9">
        <v>0.76500000000000001</v>
      </c>
      <c r="F47" s="9">
        <v>0.72899999999999998</v>
      </c>
      <c r="G47" s="9">
        <v>0.74099999999999999</v>
      </c>
      <c r="H47" s="9">
        <v>0.77600000000000002</v>
      </c>
      <c r="I47" s="9">
        <v>0.78600000000000003</v>
      </c>
      <c r="J47" s="9">
        <v>0.79500000000000004</v>
      </c>
      <c r="K47" s="9">
        <v>0.78300000000000003</v>
      </c>
      <c r="L47" s="9">
        <v>0.754</v>
      </c>
      <c r="M47" s="9">
        <v>0.77</v>
      </c>
      <c r="N47" s="9">
        <v>0.74199999999999999</v>
      </c>
      <c r="O47" s="9">
        <v>0.76300000000000001</v>
      </c>
      <c r="P47" s="9">
        <v>0.78200000000000003</v>
      </c>
      <c r="Q47" s="9">
        <v>0.75600000000000001</v>
      </c>
      <c r="R47" s="9">
        <v>0.76400000000000001</v>
      </c>
      <c r="S47" s="9">
        <v>0.77800000000000002</v>
      </c>
      <c r="T47" s="9">
        <v>0.78</v>
      </c>
      <c r="U47" s="9">
        <v>0.78</v>
      </c>
      <c r="V47" s="9">
        <v>0.754</v>
      </c>
      <c r="W47" s="9">
        <v>0.71799999999999997</v>
      </c>
      <c r="X47" s="9">
        <v>0.73299999999999998</v>
      </c>
      <c r="Y47" s="9">
        <v>0.72199999999999998</v>
      </c>
      <c r="Z47" s="9">
        <v>0.71299999999999997</v>
      </c>
      <c r="AA47" s="9">
        <v>0.73899999999999999</v>
      </c>
      <c r="AB47" s="9">
        <v>0.74099999999999999</v>
      </c>
      <c r="AC47" s="9">
        <v>0.73799999999999999</v>
      </c>
      <c r="AD47" s="9">
        <v>0.73699999999999999</v>
      </c>
      <c r="AE47" s="9">
        <v>0.752</v>
      </c>
      <c r="AF47" s="9">
        <v>0.76800000000000002</v>
      </c>
      <c r="AG47" s="9">
        <v>0.71599999999999997</v>
      </c>
      <c r="AH47" s="9">
        <v>0.73299999999999998</v>
      </c>
      <c r="AI47" s="9">
        <v>0.73899999999999999</v>
      </c>
      <c r="AJ47" s="9">
        <v>0.72699999999999998</v>
      </c>
      <c r="AK47" s="9">
        <v>0.73299999999999998</v>
      </c>
      <c r="AL47" s="9">
        <v>0.72899999999999998</v>
      </c>
      <c r="AM47" s="9">
        <v>0.69099999999999995</v>
      </c>
      <c r="AN47" s="9">
        <v>0.73599999999999999</v>
      </c>
      <c r="AO47" s="9">
        <v>0.75</v>
      </c>
      <c r="AP47" s="9">
        <v>0.75</v>
      </c>
      <c r="AQ47" s="9">
        <v>0.77200000000000002</v>
      </c>
      <c r="AR47" s="9">
        <v>0.749</v>
      </c>
      <c r="AS47" s="9">
        <v>0.749</v>
      </c>
      <c r="AT47" s="9">
        <v>0.77300000000000002</v>
      </c>
      <c r="AU47" s="9">
        <v>0.76900000000000002</v>
      </c>
      <c r="AV47" s="9">
        <v>0.76500000000000001</v>
      </c>
      <c r="AW47" s="9">
        <v>0.76800000000000002</v>
      </c>
      <c r="AX47" s="9">
        <v>0.76</v>
      </c>
      <c r="AY47" s="9">
        <v>0.76300000000000001</v>
      </c>
      <c r="AZ47" s="9">
        <v>0.77600000000000002</v>
      </c>
      <c r="BA47" s="9">
        <v>0.79100000000000004</v>
      </c>
      <c r="BB47" s="9">
        <v>0.79700000000000004</v>
      </c>
      <c r="BC47" s="9">
        <v>0.81</v>
      </c>
      <c r="BD47" s="9">
        <v>0.83499999999999996</v>
      </c>
      <c r="BE47" s="9">
        <v>0.879</v>
      </c>
      <c r="BF47" s="9">
        <v>0.89100000000000001</v>
      </c>
      <c r="BG47" s="9">
        <v>0.88700000000000001</v>
      </c>
      <c r="BH47" s="9">
        <v>0.88400000000000001</v>
      </c>
      <c r="BI47" s="9">
        <v>0.86</v>
      </c>
      <c r="BJ47" s="9">
        <v>0.85099999999999998</v>
      </c>
      <c r="BK47" s="9">
        <v>0.86099999999999999</v>
      </c>
      <c r="BL47" s="9">
        <v>0.64500000000000002</v>
      </c>
      <c r="BM47" s="9">
        <v>0.65200000000000002</v>
      </c>
      <c r="BN47" s="5"/>
    </row>
    <row r="49" spans="1:1" x14ac:dyDescent="0.2">
      <c r="A49" s="10" t="s">
        <v>277</v>
      </c>
    </row>
  </sheetData>
  <hyperlinks>
    <hyperlink ref="A49" r:id="rId1" xr:uid="{00000000-0004-0000-0200-000000000000}"/>
  </hyperlink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N42"/>
  <sheetViews>
    <sheetView topLeftCell="A13" workbookViewId="0">
      <selection activeCell="C42" sqref="C42:BN42"/>
    </sheetView>
  </sheetViews>
  <sheetFormatPr baseColWidth="10" defaultColWidth="9.140625" defaultRowHeight="12.75" x14ac:dyDescent="0.2"/>
  <cols>
    <col min="1" max="1" width="35" bestFit="1" customWidth="1"/>
    <col min="2" max="2" width="85.140625" bestFit="1" customWidth="1"/>
    <col min="3" max="37" width="13" customWidth="1"/>
    <col min="38" max="38" width="13" style="22" customWidth="1"/>
    <col min="39" max="66" width="13" customWidth="1"/>
  </cols>
  <sheetData>
    <row r="1" spans="1:66" x14ac:dyDescent="0.2">
      <c r="A1" s="21" t="s">
        <v>36</v>
      </c>
    </row>
    <row r="2" spans="1:66" x14ac:dyDescent="0.2">
      <c r="A2" s="21" t="s">
        <v>288</v>
      </c>
    </row>
    <row r="3" spans="1:66" x14ac:dyDescent="0.2">
      <c r="A3" s="23" t="s">
        <v>280</v>
      </c>
    </row>
    <row r="5" spans="1:66" x14ac:dyDescent="0.2">
      <c r="C5" s="8" t="s">
        <v>192</v>
      </c>
      <c r="D5" s="8" t="s">
        <v>193</v>
      </c>
      <c r="E5" s="8" t="s">
        <v>194</v>
      </c>
      <c r="F5" s="8" t="s">
        <v>195</v>
      </c>
      <c r="G5" s="8" t="s">
        <v>196</v>
      </c>
      <c r="H5" s="8" t="s">
        <v>197</v>
      </c>
      <c r="I5" s="8" t="s">
        <v>198</v>
      </c>
      <c r="J5" s="8" t="s">
        <v>199</v>
      </c>
      <c r="K5" s="8" t="s">
        <v>200</v>
      </c>
      <c r="L5" s="8" t="s">
        <v>201</v>
      </c>
      <c r="M5" s="8" t="s">
        <v>202</v>
      </c>
      <c r="N5" s="8" t="s">
        <v>203</v>
      </c>
      <c r="O5" s="8" t="s">
        <v>204</v>
      </c>
      <c r="P5" s="8" t="s">
        <v>205</v>
      </c>
      <c r="Q5" s="8" t="s">
        <v>206</v>
      </c>
      <c r="R5" s="8" t="s">
        <v>207</v>
      </c>
      <c r="S5" s="8" t="s">
        <v>208</v>
      </c>
      <c r="T5" s="8" t="s">
        <v>209</v>
      </c>
      <c r="U5" s="8" t="s">
        <v>210</v>
      </c>
      <c r="V5" s="8" t="s">
        <v>211</v>
      </c>
      <c r="W5" s="8" t="s">
        <v>212</v>
      </c>
      <c r="X5" s="8" t="s">
        <v>213</v>
      </c>
      <c r="Y5" s="8" t="s">
        <v>214</v>
      </c>
      <c r="Z5" s="8" t="s">
        <v>215</v>
      </c>
      <c r="AA5" s="8" t="s">
        <v>216</v>
      </c>
      <c r="AB5" s="8" t="s">
        <v>217</v>
      </c>
      <c r="AC5" s="8" t="s">
        <v>218</v>
      </c>
      <c r="AD5" s="8" t="s">
        <v>219</v>
      </c>
      <c r="AE5" s="8" t="s">
        <v>220</v>
      </c>
      <c r="AF5" s="8" t="s">
        <v>221</v>
      </c>
      <c r="AG5" s="8" t="s">
        <v>222</v>
      </c>
      <c r="AH5" s="8" t="s">
        <v>223</v>
      </c>
      <c r="AI5" s="8" t="s">
        <v>224</v>
      </c>
      <c r="AJ5" s="8" t="s">
        <v>225</v>
      </c>
      <c r="AK5" s="8" t="s">
        <v>226</v>
      </c>
      <c r="AL5" s="24" t="s">
        <v>227</v>
      </c>
      <c r="AM5" s="8" t="s">
        <v>228</v>
      </c>
      <c r="AN5" s="8" t="s">
        <v>229</v>
      </c>
      <c r="AO5" s="8" t="s">
        <v>230</v>
      </c>
      <c r="AP5" s="8" t="s">
        <v>231</v>
      </c>
      <c r="AQ5" s="8" t="s">
        <v>232</v>
      </c>
      <c r="AR5" s="8" t="s">
        <v>233</v>
      </c>
      <c r="AS5" s="8" t="s">
        <v>234</v>
      </c>
      <c r="AT5" s="8" t="s">
        <v>235</v>
      </c>
      <c r="AU5" s="8" t="s">
        <v>236</v>
      </c>
      <c r="AV5" s="8" t="s">
        <v>237</v>
      </c>
      <c r="AW5" s="8" t="s">
        <v>238</v>
      </c>
      <c r="AX5" s="8" t="s">
        <v>239</v>
      </c>
      <c r="AY5" s="8" t="s">
        <v>240</v>
      </c>
      <c r="AZ5" s="8" t="s">
        <v>241</v>
      </c>
      <c r="BA5" s="8" t="s">
        <v>242</v>
      </c>
      <c r="BB5" s="8" t="s">
        <v>243</v>
      </c>
      <c r="BC5" s="8" t="s">
        <v>244</v>
      </c>
      <c r="BD5" s="8" t="s">
        <v>245</v>
      </c>
      <c r="BE5" s="8" t="s">
        <v>246</v>
      </c>
      <c r="BF5" s="8" t="s">
        <v>247</v>
      </c>
      <c r="BG5" s="8" t="s">
        <v>248</v>
      </c>
      <c r="BH5" s="8" t="s">
        <v>249</v>
      </c>
      <c r="BI5" s="8" t="s">
        <v>250</v>
      </c>
      <c r="BJ5" s="8" t="s">
        <v>251</v>
      </c>
      <c r="BK5" s="8" t="s">
        <v>252</v>
      </c>
      <c r="BL5" s="8" t="s">
        <v>253</v>
      </c>
      <c r="BM5" s="8" t="s">
        <v>254</v>
      </c>
      <c r="BN5" s="8" t="s">
        <v>290</v>
      </c>
    </row>
    <row r="6" spans="1:66" x14ac:dyDescent="0.2">
      <c r="B6" t="s">
        <v>288</v>
      </c>
    </row>
    <row r="7" spans="1:66" x14ac:dyDescent="0.2">
      <c r="A7" s="8" t="s">
        <v>97</v>
      </c>
      <c r="B7" s="8" t="s">
        <v>391</v>
      </c>
      <c r="C7" s="25">
        <v>106.35299999999999</v>
      </c>
      <c r="D7" s="25">
        <v>106.383</v>
      </c>
      <c r="E7" s="25">
        <v>109.65600000000001</v>
      </c>
      <c r="F7" s="25">
        <v>109.074</v>
      </c>
      <c r="G7" s="25">
        <v>104.194</v>
      </c>
      <c r="H7" s="25">
        <v>106.203</v>
      </c>
      <c r="I7" s="25">
        <v>105.91800000000001</v>
      </c>
      <c r="J7" s="25">
        <v>107.387</v>
      </c>
      <c r="K7" s="25">
        <v>106.664</v>
      </c>
      <c r="L7" s="25">
        <v>108.131</v>
      </c>
      <c r="M7" s="25">
        <v>106.435</v>
      </c>
      <c r="N7" s="25">
        <v>105.35</v>
      </c>
      <c r="O7" s="25">
        <v>105.73</v>
      </c>
      <c r="P7" s="25">
        <v>104.057</v>
      </c>
      <c r="Q7" s="25">
        <v>103.154</v>
      </c>
      <c r="R7" s="25">
        <v>104.137</v>
      </c>
      <c r="S7" s="25">
        <v>104.39400000000001</v>
      </c>
      <c r="T7" s="25">
        <v>105.206</v>
      </c>
      <c r="U7" s="25">
        <v>105.279</v>
      </c>
      <c r="V7" s="25">
        <v>103.48399999999999</v>
      </c>
      <c r="W7" s="25">
        <v>103.467</v>
      </c>
      <c r="X7" s="25">
        <v>101.732</v>
      </c>
      <c r="Y7" s="25">
        <v>101.562</v>
      </c>
      <c r="Z7" s="25">
        <v>103.887</v>
      </c>
      <c r="AA7" s="25">
        <v>104.182</v>
      </c>
      <c r="AB7" s="25">
        <v>103.398</v>
      </c>
      <c r="AC7" s="25">
        <v>102.965</v>
      </c>
      <c r="AD7" s="25">
        <v>102.797</v>
      </c>
      <c r="AE7" s="25">
        <v>101.92700000000001</v>
      </c>
      <c r="AF7" s="25">
        <v>102.68300000000001</v>
      </c>
      <c r="AG7" s="25">
        <v>103.184</v>
      </c>
      <c r="AH7" s="25">
        <v>103.745</v>
      </c>
      <c r="AI7" s="25">
        <v>102.19</v>
      </c>
      <c r="AJ7" s="25">
        <v>102.072</v>
      </c>
      <c r="AK7" s="25">
        <v>101.61499999999999</v>
      </c>
      <c r="AL7" s="26">
        <v>102.42100000000001</v>
      </c>
      <c r="AM7" s="25">
        <v>102.425</v>
      </c>
      <c r="AN7" s="25">
        <v>100.46899999999999</v>
      </c>
      <c r="AO7" s="25">
        <v>101.91500000000001</v>
      </c>
      <c r="AP7" s="25">
        <v>101.33799999999999</v>
      </c>
      <c r="AQ7" s="25">
        <v>102.01300000000001</v>
      </c>
      <c r="AR7" s="25">
        <v>101.908</v>
      </c>
      <c r="AS7" s="25">
        <v>100.746</v>
      </c>
      <c r="AT7" s="25">
        <v>102.125</v>
      </c>
      <c r="AU7" s="25">
        <v>101.97199999999999</v>
      </c>
      <c r="AV7" s="25">
        <v>101.68600000000001</v>
      </c>
      <c r="AW7" s="25">
        <v>101.938</v>
      </c>
      <c r="AX7" s="25">
        <v>101.46299999999999</v>
      </c>
      <c r="AY7" s="25">
        <v>101.529</v>
      </c>
      <c r="AZ7" s="25">
        <v>100.76300000000001</v>
      </c>
      <c r="BA7" s="25">
        <v>101.65900000000001</v>
      </c>
      <c r="BB7" s="25">
        <v>100.128</v>
      </c>
      <c r="BC7" s="25">
        <v>101.514</v>
      </c>
      <c r="BD7" s="25">
        <v>101.098</v>
      </c>
      <c r="BE7" s="25">
        <v>99.382000000000005</v>
      </c>
      <c r="BF7" s="25">
        <v>101.292</v>
      </c>
      <c r="BG7" s="25">
        <v>101.44499999999999</v>
      </c>
      <c r="BH7" s="25">
        <v>100.848</v>
      </c>
      <c r="BI7" s="25">
        <v>101.35899999999999</v>
      </c>
      <c r="BJ7" s="25">
        <v>101.21899999999999</v>
      </c>
      <c r="BK7" s="25">
        <v>100.467</v>
      </c>
      <c r="BL7" s="25">
        <v>103.104</v>
      </c>
      <c r="BM7" s="25">
        <v>99.881</v>
      </c>
      <c r="BN7" s="25">
        <v>100.51</v>
      </c>
    </row>
    <row r="8" spans="1:66" x14ac:dyDescent="0.2">
      <c r="A8" s="8" t="s">
        <v>129</v>
      </c>
      <c r="B8" s="8" t="s">
        <v>392</v>
      </c>
      <c r="C8" s="25">
        <v>107.423</v>
      </c>
      <c r="D8" s="25">
        <v>107.375</v>
      </c>
      <c r="E8" s="25">
        <v>109.102</v>
      </c>
      <c r="F8" s="25">
        <v>107.07599999999999</v>
      </c>
      <c r="G8" s="25">
        <v>106.102</v>
      </c>
      <c r="H8" s="25">
        <v>106.61799999999999</v>
      </c>
      <c r="I8" s="25">
        <v>106.58199999999999</v>
      </c>
      <c r="J8" s="25">
        <v>106.789</v>
      </c>
      <c r="K8" s="25">
        <v>106.724</v>
      </c>
      <c r="L8" s="25">
        <v>109.607</v>
      </c>
      <c r="M8" s="25">
        <v>106.01900000000001</v>
      </c>
      <c r="N8" s="25">
        <v>104.98099999999999</v>
      </c>
      <c r="O8" s="25">
        <v>106.282</v>
      </c>
      <c r="P8" s="25">
        <v>95.483999999999995</v>
      </c>
      <c r="Q8" s="25">
        <v>99.83</v>
      </c>
      <c r="R8" s="25">
        <v>104.992</v>
      </c>
      <c r="S8" s="25">
        <v>104.38500000000001</v>
      </c>
      <c r="T8" s="25">
        <v>105.226</v>
      </c>
      <c r="U8" s="25">
        <v>104.28400000000001</v>
      </c>
      <c r="V8" s="25">
        <v>102.637</v>
      </c>
      <c r="W8" s="25">
        <v>101.036</v>
      </c>
      <c r="X8" s="25">
        <v>100.363</v>
      </c>
      <c r="Y8" s="25">
        <v>96.192999999999998</v>
      </c>
      <c r="Z8" s="25">
        <v>101.839</v>
      </c>
      <c r="AA8" s="25">
        <v>102.07899999999999</v>
      </c>
      <c r="AB8" s="25">
        <v>102.655</v>
      </c>
      <c r="AC8" s="25">
        <v>102.584</v>
      </c>
      <c r="AD8" s="25">
        <v>102.441</v>
      </c>
      <c r="AE8" s="25">
        <v>103.93899999999999</v>
      </c>
      <c r="AF8" s="25">
        <v>102.36199999999999</v>
      </c>
      <c r="AG8" s="25">
        <v>103.19799999999999</v>
      </c>
      <c r="AH8" s="25">
        <v>102.389</v>
      </c>
      <c r="AI8" s="25">
        <v>101.101</v>
      </c>
      <c r="AJ8" s="25">
        <v>100.121</v>
      </c>
      <c r="AK8" s="25">
        <v>101.8</v>
      </c>
      <c r="AL8" s="26">
        <v>102.11799999999999</v>
      </c>
      <c r="AM8" s="25">
        <v>102.349</v>
      </c>
      <c r="AN8" s="25">
        <v>101.63200000000001</v>
      </c>
      <c r="AO8" s="25">
        <v>101.136</v>
      </c>
      <c r="AP8" s="25">
        <v>100.23399999999999</v>
      </c>
      <c r="AQ8" s="25">
        <v>102.351</v>
      </c>
      <c r="AR8" s="25">
        <v>100.405</v>
      </c>
      <c r="AS8" s="25">
        <v>100.988</v>
      </c>
      <c r="AT8" s="25">
        <v>102.51300000000001</v>
      </c>
      <c r="AU8" s="25">
        <v>102.253</v>
      </c>
      <c r="AV8" s="25">
        <v>103.232</v>
      </c>
      <c r="AW8" s="25">
        <v>102.343</v>
      </c>
      <c r="AX8" s="25">
        <v>101.815</v>
      </c>
      <c r="AY8" s="25">
        <v>99.884</v>
      </c>
      <c r="AZ8" s="25">
        <v>101.14700000000001</v>
      </c>
      <c r="BA8" s="25">
        <v>101.20099999999999</v>
      </c>
      <c r="BB8" s="25">
        <v>101.05</v>
      </c>
      <c r="BC8" s="25">
        <v>101.134</v>
      </c>
      <c r="BD8" s="25">
        <v>100.902</v>
      </c>
      <c r="BE8" s="25">
        <v>101.81399999999999</v>
      </c>
      <c r="BF8" s="25">
        <v>101.857</v>
      </c>
      <c r="BG8" s="25">
        <v>101.667</v>
      </c>
      <c r="BH8" s="25">
        <v>101.962</v>
      </c>
      <c r="BI8" s="25">
        <v>104.45</v>
      </c>
      <c r="BJ8" s="25">
        <v>102.66200000000001</v>
      </c>
      <c r="BK8" s="25">
        <v>101.473</v>
      </c>
      <c r="BL8" s="25">
        <v>103.491</v>
      </c>
      <c r="BM8" s="25">
        <v>102.735</v>
      </c>
      <c r="BN8" s="25">
        <v>102.297</v>
      </c>
    </row>
    <row r="9" spans="1:66" x14ac:dyDescent="0.2">
      <c r="A9" s="8" t="s">
        <v>393</v>
      </c>
      <c r="B9" s="8" t="s">
        <v>394</v>
      </c>
      <c r="C9" s="25">
        <v>107.545</v>
      </c>
      <c r="D9" s="25">
        <v>107.425</v>
      </c>
      <c r="E9" s="25">
        <v>109.026</v>
      </c>
      <c r="F9" s="25">
        <v>107.077</v>
      </c>
      <c r="G9" s="25">
        <v>106.081</v>
      </c>
      <c r="H9" s="25">
        <v>106.4</v>
      </c>
      <c r="I9" s="25">
        <v>106.601</v>
      </c>
      <c r="J9" s="25">
        <v>106.86799999999999</v>
      </c>
      <c r="K9" s="25">
        <v>106.93600000000001</v>
      </c>
      <c r="L9" s="25">
        <v>109.758</v>
      </c>
      <c r="M9" s="25">
        <v>105.989</v>
      </c>
      <c r="N9" s="25">
        <v>104.928</v>
      </c>
      <c r="O9" s="25">
        <v>106.202</v>
      </c>
      <c r="P9" s="25">
        <v>95.239000000000004</v>
      </c>
      <c r="Q9" s="25">
        <v>99.811000000000007</v>
      </c>
      <c r="R9" s="25">
        <v>104.96599999999999</v>
      </c>
      <c r="S9" s="25">
        <v>104.29600000000001</v>
      </c>
      <c r="T9" s="25">
        <v>105.239</v>
      </c>
      <c r="U9" s="25">
        <v>104.414</v>
      </c>
      <c r="V9" s="25">
        <v>102.536</v>
      </c>
      <c r="W9" s="25">
        <v>101.08199999999999</v>
      </c>
      <c r="X9" s="25">
        <v>100.4</v>
      </c>
      <c r="Y9" s="25">
        <v>96.067999999999998</v>
      </c>
      <c r="Z9" s="25">
        <v>101.76300000000001</v>
      </c>
      <c r="AA9" s="25">
        <v>102.215</v>
      </c>
      <c r="AB9" s="25">
        <v>102.759</v>
      </c>
      <c r="AC9" s="25">
        <v>102.645</v>
      </c>
      <c r="AD9" s="25">
        <v>102.447</v>
      </c>
      <c r="AE9" s="25">
        <v>104.062</v>
      </c>
      <c r="AF9" s="25">
        <v>102.35899999999999</v>
      </c>
      <c r="AG9" s="25">
        <v>103.21899999999999</v>
      </c>
      <c r="AH9" s="25">
        <v>102.39700000000001</v>
      </c>
      <c r="AI9" s="25">
        <v>101.093</v>
      </c>
      <c r="AJ9" s="25">
        <v>100.081</v>
      </c>
      <c r="AK9" s="25">
        <v>101.881</v>
      </c>
      <c r="AL9" s="26">
        <v>102.157</v>
      </c>
      <c r="AM9" s="25">
        <v>102.17</v>
      </c>
      <c r="AN9" s="25">
        <v>101.721</v>
      </c>
      <c r="AO9" s="25">
        <v>101.148</v>
      </c>
      <c r="AP9" s="25">
        <v>100.22</v>
      </c>
      <c r="AQ9" s="25">
        <v>102.376</v>
      </c>
      <c r="AR9" s="25">
        <v>100.393</v>
      </c>
      <c r="AS9" s="25">
        <v>100.98099999999999</v>
      </c>
      <c r="AT9" s="25">
        <v>102.574</v>
      </c>
      <c r="AU9" s="25">
        <v>102.006</v>
      </c>
      <c r="AV9" s="25">
        <v>103.307</v>
      </c>
      <c r="AW9" s="25">
        <v>102.453</v>
      </c>
      <c r="AX9" s="25">
        <v>101.839</v>
      </c>
      <c r="AY9" s="25">
        <v>99.906999999999996</v>
      </c>
      <c r="AZ9" s="25">
        <v>101.18899999999999</v>
      </c>
      <c r="BA9" s="25">
        <v>101.21299999999999</v>
      </c>
      <c r="BB9" s="25">
        <v>101.069</v>
      </c>
      <c r="BC9" s="25">
        <v>101.21899999999999</v>
      </c>
      <c r="BD9" s="25">
        <v>100.913</v>
      </c>
      <c r="BE9" s="25">
        <v>101.9</v>
      </c>
      <c r="BF9" s="25">
        <v>101.91800000000001</v>
      </c>
      <c r="BG9" s="25">
        <v>101.825</v>
      </c>
      <c r="BH9" s="25">
        <v>102.05200000000001</v>
      </c>
      <c r="BI9" s="25">
        <v>104.56699999999999</v>
      </c>
      <c r="BJ9" s="25">
        <v>102.65900000000001</v>
      </c>
      <c r="BK9" s="25">
        <v>101.637</v>
      </c>
      <c r="BL9" s="25">
        <v>103.533</v>
      </c>
      <c r="BM9" s="25">
        <v>102.729</v>
      </c>
      <c r="BN9" s="25">
        <v>102.357</v>
      </c>
    </row>
    <row r="10" spans="1:66" x14ac:dyDescent="0.2">
      <c r="A10" s="8" t="s">
        <v>395</v>
      </c>
      <c r="B10" s="8" t="s">
        <v>396</v>
      </c>
      <c r="C10" s="25">
        <v>102.899</v>
      </c>
      <c r="D10" s="25">
        <v>105.298</v>
      </c>
      <c r="E10" s="25">
        <v>112.35299999999999</v>
      </c>
      <c r="F10" s="25">
        <v>107.035</v>
      </c>
      <c r="G10" s="25">
        <v>107.08</v>
      </c>
      <c r="H10" s="25">
        <v>116.797</v>
      </c>
      <c r="I10" s="25">
        <v>105.732</v>
      </c>
      <c r="J10" s="25">
        <v>103.134</v>
      </c>
      <c r="K10" s="25">
        <v>96.072999999999993</v>
      </c>
      <c r="L10" s="25">
        <v>101.018</v>
      </c>
      <c r="M10" s="25">
        <v>107.87</v>
      </c>
      <c r="N10" s="25">
        <v>108.316</v>
      </c>
      <c r="O10" s="25">
        <v>110.94</v>
      </c>
      <c r="P10" s="25">
        <v>108.42700000000001</v>
      </c>
      <c r="Q10" s="25">
        <v>100.726</v>
      </c>
      <c r="R10" s="25">
        <v>106.11199999999999</v>
      </c>
      <c r="S10" s="25">
        <v>107.937</v>
      </c>
      <c r="T10" s="25">
        <v>104.71599999999999</v>
      </c>
      <c r="U10" s="25">
        <v>99.531000000000006</v>
      </c>
      <c r="V10" s="25">
        <v>106.556</v>
      </c>
      <c r="W10" s="25">
        <v>99.28</v>
      </c>
      <c r="X10" s="25">
        <v>98.912999999999997</v>
      </c>
      <c r="Y10" s="25">
        <v>101.22</v>
      </c>
      <c r="Z10" s="25">
        <v>104.765</v>
      </c>
      <c r="AA10" s="25">
        <v>96.825000000000003</v>
      </c>
      <c r="AB10" s="25">
        <v>98.337999999999994</v>
      </c>
      <c r="AC10" s="25">
        <v>99.844999999999999</v>
      </c>
      <c r="AD10" s="25">
        <v>102.136</v>
      </c>
      <c r="AE10" s="25">
        <v>97.962999999999994</v>
      </c>
      <c r="AF10" s="25">
        <v>102.494</v>
      </c>
      <c r="AG10" s="25">
        <v>102.09099999999999</v>
      </c>
      <c r="AH10" s="25">
        <v>101.983</v>
      </c>
      <c r="AI10" s="25">
        <v>101.495</v>
      </c>
      <c r="AJ10" s="25">
        <v>102.175</v>
      </c>
      <c r="AK10" s="25">
        <v>97.561999999999998</v>
      </c>
      <c r="AL10" s="26">
        <v>100</v>
      </c>
      <c r="AM10" s="25">
        <v>112.21599999999999</v>
      </c>
      <c r="AN10" s="25">
        <v>97.212999999999994</v>
      </c>
      <c r="AO10" s="25">
        <v>100.512</v>
      </c>
      <c r="AP10" s="25">
        <v>100.995</v>
      </c>
      <c r="AQ10" s="25">
        <v>100.99299999999999</v>
      </c>
      <c r="AR10" s="25">
        <v>101.02800000000001</v>
      </c>
      <c r="AS10" s="25">
        <v>101.34399999999999</v>
      </c>
      <c r="AT10" s="25">
        <v>99.367000000000004</v>
      </c>
      <c r="AU10" s="25">
        <v>115.40900000000001</v>
      </c>
      <c r="AV10" s="25">
        <v>99.617999999999995</v>
      </c>
      <c r="AW10" s="25">
        <v>96.748999999999995</v>
      </c>
      <c r="AX10" s="25">
        <v>100.503</v>
      </c>
      <c r="AY10" s="25">
        <v>98.656999999999996</v>
      </c>
      <c r="AZ10" s="25">
        <v>98.805000000000007</v>
      </c>
      <c r="BA10" s="25">
        <v>100.56399999999999</v>
      </c>
      <c r="BB10" s="25">
        <v>99.953999999999994</v>
      </c>
      <c r="BC10" s="25">
        <v>96.29</v>
      </c>
      <c r="BD10" s="25">
        <v>100.21599999999999</v>
      </c>
      <c r="BE10" s="25">
        <v>96.680999999999997</v>
      </c>
      <c r="BF10" s="25">
        <v>97.99</v>
      </c>
      <c r="BG10" s="25">
        <v>91.3</v>
      </c>
      <c r="BH10" s="25">
        <v>95.519000000000005</v>
      </c>
      <c r="BI10" s="25">
        <v>95.524000000000001</v>
      </c>
      <c r="BJ10" s="25">
        <v>102.97199999999999</v>
      </c>
      <c r="BK10" s="25">
        <v>88.004000000000005</v>
      </c>
      <c r="BL10" s="25">
        <v>99.564999999999998</v>
      </c>
      <c r="BM10" s="25">
        <v>103.36199999999999</v>
      </c>
      <c r="BN10" s="25">
        <v>96.685000000000002</v>
      </c>
    </row>
    <row r="11" spans="1:66" x14ac:dyDescent="0.2">
      <c r="A11" s="8" t="s">
        <v>115</v>
      </c>
      <c r="B11" s="8" t="s">
        <v>397</v>
      </c>
      <c r="C11" s="25">
        <v>107.691</v>
      </c>
      <c r="D11" s="25">
        <v>107.58799999999999</v>
      </c>
      <c r="E11" s="25">
        <v>109.108</v>
      </c>
      <c r="F11" s="25">
        <v>107.08199999999999</v>
      </c>
      <c r="G11" s="25">
        <v>106.392</v>
      </c>
      <c r="H11" s="25">
        <v>106.492</v>
      </c>
      <c r="I11" s="25">
        <v>106.697</v>
      </c>
      <c r="J11" s="25">
        <v>106.892</v>
      </c>
      <c r="K11" s="25">
        <v>107.599</v>
      </c>
      <c r="L11" s="25">
        <v>109.092</v>
      </c>
      <c r="M11" s="25">
        <v>106.199</v>
      </c>
      <c r="N11" s="25">
        <v>105.874</v>
      </c>
      <c r="O11" s="25">
        <v>106.437</v>
      </c>
      <c r="P11" s="25">
        <v>107.26900000000001</v>
      </c>
      <c r="Q11" s="25">
        <v>105.41500000000001</v>
      </c>
      <c r="R11" s="25">
        <v>105.27500000000001</v>
      </c>
      <c r="S11" s="25">
        <v>105.508</v>
      </c>
      <c r="T11" s="25">
        <v>105.17400000000001</v>
      </c>
      <c r="U11" s="25">
        <v>105.22199999999999</v>
      </c>
      <c r="V11" s="25">
        <v>105.39100000000001</v>
      </c>
      <c r="W11" s="25">
        <v>105.407</v>
      </c>
      <c r="X11" s="25">
        <v>105.407</v>
      </c>
      <c r="Y11" s="25">
        <v>104.977</v>
      </c>
      <c r="Z11" s="25">
        <v>105.271</v>
      </c>
      <c r="AA11" s="25">
        <v>105.467</v>
      </c>
      <c r="AB11" s="25">
        <v>102.836</v>
      </c>
      <c r="AC11" s="25">
        <v>103.173</v>
      </c>
      <c r="AD11" s="25">
        <v>103.51300000000001</v>
      </c>
      <c r="AE11" s="25">
        <v>104.199</v>
      </c>
      <c r="AF11" s="25">
        <v>103.91500000000001</v>
      </c>
      <c r="AG11" s="25">
        <v>103.191</v>
      </c>
      <c r="AH11" s="25">
        <v>103.10299999999999</v>
      </c>
      <c r="AI11" s="25">
        <v>103.152</v>
      </c>
      <c r="AJ11" s="25">
        <v>103.288</v>
      </c>
      <c r="AK11" s="25">
        <v>102.959</v>
      </c>
      <c r="AL11" s="26">
        <v>102.514</v>
      </c>
      <c r="AM11" s="25">
        <v>102.012</v>
      </c>
      <c r="AN11" s="25">
        <v>101.459</v>
      </c>
      <c r="AO11" s="25">
        <v>101.46</v>
      </c>
      <c r="AP11" s="25">
        <v>101.54</v>
      </c>
      <c r="AQ11" s="25">
        <v>101.64</v>
      </c>
      <c r="AR11" s="25">
        <v>101.586</v>
      </c>
      <c r="AS11" s="25">
        <v>101.67700000000001</v>
      </c>
      <c r="AT11" s="25">
        <v>101.623</v>
      </c>
      <c r="AU11" s="25">
        <v>101.563</v>
      </c>
      <c r="AV11" s="25">
        <v>101.501</v>
      </c>
      <c r="AW11" s="25">
        <v>101.48099999999999</v>
      </c>
      <c r="AX11" s="25">
        <v>101.828</v>
      </c>
      <c r="AY11" s="25">
        <v>101.711</v>
      </c>
      <c r="AZ11" s="25">
        <v>101.616</v>
      </c>
      <c r="BA11" s="25">
        <v>101.596</v>
      </c>
      <c r="BB11" s="25">
        <v>101.62</v>
      </c>
      <c r="BC11" s="25">
        <v>101.57899999999999</v>
      </c>
      <c r="BD11" s="25">
        <v>101.55</v>
      </c>
      <c r="BE11" s="25">
        <v>101.399</v>
      </c>
      <c r="BF11" s="25">
        <v>101.325</v>
      </c>
      <c r="BG11" s="25">
        <v>101.283</v>
      </c>
      <c r="BH11" s="25">
        <v>101.29300000000001</v>
      </c>
      <c r="BI11" s="25">
        <v>101.236</v>
      </c>
      <c r="BJ11" s="25">
        <v>101.253</v>
      </c>
      <c r="BK11" s="25">
        <v>101.18600000000001</v>
      </c>
      <c r="BL11" s="25">
        <v>101.208</v>
      </c>
      <c r="BM11" s="25">
        <v>101.22799999999999</v>
      </c>
      <c r="BN11" s="25">
        <v>101.16500000000001</v>
      </c>
    </row>
    <row r="12" spans="1:66" x14ac:dyDescent="0.2">
      <c r="A12" s="8" t="s">
        <v>398</v>
      </c>
      <c r="B12" s="8" t="s">
        <v>399</v>
      </c>
      <c r="C12" s="25">
        <v>107.69799999999999</v>
      </c>
      <c r="D12" s="25">
        <v>107.589</v>
      </c>
      <c r="E12" s="25">
        <v>109.116</v>
      </c>
      <c r="F12" s="25">
        <v>107.081</v>
      </c>
      <c r="G12" s="25">
        <v>106.389</v>
      </c>
      <c r="H12" s="25">
        <v>106.49299999999999</v>
      </c>
      <c r="I12" s="25">
        <v>106.702</v>
      </c>
      <c r="J12" s="25">
        <v>106.893</v>
      </c>
      <c r="K12" s="25">
        <v>107.599</v>
      </c>
      <c r="L12" s="25">
        <v>109.093</v>
      </c>
      <c r="M12" s="25">
        <v>106.197</v>
      </c>
      <c r="N12" s="25">
        <v>105.874</v>
      </c>
      <c r="O12" s="25">
        <v>106.437</v>
      </c>
      <c r="P12" s="25">
        <v>107.271</v>
      </c>
      <c r="Q12" s="25">
        <v>105.416</v>
      </c>
      <c r="R12" s="25">
        <v>105.274</v>
      </c>
      <c r="S12" s="25">
        <v>105.508</v>
      </c>
      <c r="T12" s="25">
        <v>105.17400000000001</v>
      </c>
      <c r="U12" s="25">
        <v>105.22199999999999</v>
      </c>
      <c r="V12" s="25">
        <v>105.39100000000001</v>
      </c>
      <c r="W12" s="25">
        <v>105.407</v>
      </c>
      <c r="X12" s="25">
        <v>105.407</v>
      </c>
      <c r="Y12" s="25">
        <v>104.97799999999999</v>
      </c>
      <c r="Z12" s="25">
        <v>105.271</v>
      </c>
      <c r="AA12" s="25">
        <v>105.467</v>
      </c>
      <c r="AB12" s="25">
        <v>102.836</v>
      </c>
      <c r="AC12" s="25">
        <v>103.173</v>
      </c>
      <c r="AD12" s="25">
        <v>103.51300000000001</v>
      </c>
      <c r="AE12" s="25">
        <v>104.199</v>
      </c>
      <c r="AF12" s="25">
        <v>103.916</v>
      </c>
      <c r="AG12" s="25">
        <v>103.191</v>
      </c>
      <c r="AH12" s="25">
        <v>103.10299999999999</v>
      </c>
      <c r="AI12" s="25">
        <v>103.152</v>
      </c>
      <c r="AJ12" s="25">
        <v>103.288</v>
      </c>
      <c r="AK12" s="25">
        <v>102.959</v>
      </c>
      <c r="AL12" s="26">
        <v>102.514</v>
      </c>
      <c r="AM12" s="25">
        <v>102.012</v>
      </c>
      <c r="AN12" s="25">
        <v>101.459</v>
      </c>
      <c r="AO12" s="25">
        <v>101.46</v>
      </c>
      <c r="AP12" s="25">
        <v>101.54</v>
      </c>
      <c r="AQ12" s="25">
        <v>101.639</v>
      </c>
      <c r="AR12" s="25">
        <v>101.586</v>
      </c>
      <c r="AS12" s="25">
        <v>101.67700000000001</v>
      </c>
      <c r="AT12" s="25">
        <v>101.623</v>
      </c>
      <c r="AU12" s="25">
        <v>101.563</v>
      </c>
      <c r="AV12" s="25">
        <v>101.501</v>
      </c>
      <c r="AW12" s="25">
        <v>101.48099999999999</v>
      </c>
      <c r="AX12" s="25">
        <v>101.828</v>
      </c>
      <c r="AY12" s="25">
        <v>101.711</v>
      </c>
      <c r="AZ12" s="25">
        <v>101.616</v>
      </c>
      <c r="BA12" s="25">
        <v>101.596</v>
      </c>
      <c r="BB12" s="25">
        <v>101.62</v>
      </c>
      <c r="BC12" s="25">
        <v>101.57899999999999</v>
      </c>
      <c r="BD12" s="25">
        <v>101.55</v>
      </c>
      <c r="BE12" s="25">
        <v>101.399</v>
      </c>
      <c r="BF12" s="25">
        <v>101.325</v>
      </c>
      <c r="BG12" s="25">
        <v>101.283</v>
      </c>
      <c r="BH12" s="25">
        <v>101.29300000000001</v>
      </c>
      <c r="BI12" s="25">
        <v>101.236</v>
      </c>
      <c r="BJ12" s="25">
        <v>101.253</v>
      </c>
      <c r="BK12" s="25">
        <v>101.18600000000001</v>
      </c>
      <c r="BL12" s="25">
        <v>101.208</v>
      </c>
      <c r="BM12" s="25">
        <v>101.22799999999999</v>
      </c>
      <c r="BN12" s="25">
        <v>101.16500000000001</v>
      </c>
    </row>
    <row r="13" spans="1:66" x14ac:dyDescent="0.2">
      <c r="A13" s="8" t="s">
        <v>400</v>
      </c>
      <c r="B13" s="8" t="s">
        <v>401</v>
      </c>
      <c r="C13" s="25">
        <v>107.634</v>
      </c>
      <c r="D13" s="25">
        <v>107.583</v>
      </c>
      <c r="E13" s="25">
        <v>109.04900000000001</v>
      </c>
      <c r="F13" s="25">
        <v>107.08799999999999</v>
      </c>
      <c r="G13" s="25">
        <v>106.416</v>
      </c>
      <c r="H13" s="25">
        <v>106.479</v>
      </c>
      <c r="I13" s="25">
        <v>106.664</v>
      </c>
      <c r="J13" s="25">
        <v>106.883</v>
      </c>
      <c r="K13" s="25">
        <v>107.596</v>
      </c>
      <c r="L13" s="25">
        <v>109.09099999999999</v>
      </c>
      <c r="M13" s="25">
        <v>106.215</v>
      </c>
      <c r="N13" s="25">
        <v>105.875</v>
      </c>
      <c r="O13" s="25">
        <v>106.43899999999999</v>
      </c>
      <c r="P13" s="25">
        <v>107.258</v>
      </c>
      <c r="Q13" s="25">
        <v>105.408</v>
      </c>
      <c r="R13" s="25">
        <v>105.27800000000001</v>
      </c>
      <c r="S13" s="25">
        <v>105.505</v>
      </c>
      <c r="T13" s="25">
        <v>105.178</v>
      </c>
      <c r="U13" s="25">
        <v>105.22499999999999</v>
      </c>
      <c r="V13" s="25">
        <v>105.389</v>
      </c>
      <c r="W13" s="25">
        <v>105.407</v>
      </c>
      <c r="X13" s="25">
        <v>105.40900000000001</v>
      </c>
      <c r="Y13" s="25">
        <v>104.97499999999999</v>
      </c>
      <c r="Z13" s="25">
        <v>105.271</v>
      </c>
      <c r="AA13" s="25">
        <v>105.467</v>
      </c>
      <c r="AB13" s="25">
        <v>102.837</v>
      </c>
      <c r="AC13" s="25">
        <v>103.173</v>
      </c>
      <c r="AD13" s="25">
        <v>103.51300000000001</v>
      </c>
      <c r="AE13" s="25">
        <v>104.19799999999999</v>
      </c>
      <c r="AF13" s="25">
        <v>103.914</v>
      </c>
      <c r="AG13" s="25">
        <v>103.19</v>
      </c>
      <c r="AH13" s="25">
        <v>103.102</v>
      </c>
      <c r="AI13" s="25">
        <v>103.152</v>
      </c>
      <c r="AJ13" s="25">
        <v>103.28700000000001</v>
      </c>
      <c r="AK13" s="25">
        <v>102.958</v>
      </c>
      <c r="AL13" s="26">
        <v>102.515</v>
      </c>
      <c r="AM13" s="25">
        <v>102.012</v>
      </c>
      <c r="AN13" s="25">
        <v>101.46</v>
      </c>
      <c r="AO13" s="25">
        <v>101.46</v>
      </c>
      <c r="AP13" s="25">
        <v>101.54</v>
      </c>
      <c r="AQ13" s="25">
        <v>101.64</v>
      </c>
      <c r="AR13" s="25">
        <v>101.586</v>
      </c>
      <c r="AS13" s="25">
        <v>101.67700000000001</v>
      </c>
      <c r="AT13" s="25">
        <v>101.623</v>
      </c>
      <c r="AU13" s="25">
        <v>101.563</v>
      </c>
      <c r="AV13" s="25">
        <v>101.501</v>
      </c>
      <c r="AW13" s="25">
        <v>101.48099999999999</v>
      </c>
      <c r="AX13" s="25">
        <v>101.828</v>
      </c>
      <c r="AY13" s="25">
        <v>101.711</v>
      </c>
      <c r="AZ13" s="25">
        <v>101.616</v>
      </c>
      <c r="BA13" s="25">
        <v>101.596</v>
      </c>
      <c r="BB13" s="25">
        <v>101.62</v>
      </c>
      <c r="BC13" s="25">
        <v>101.57899999999999</v>
      </c>
      <c r="BD13" s="25">
        <v>101.55</v>
      </c>
      <c r="BE13" s="25">
        <v>101.4</v>
      </c>
      <c r="BF13" s="25">
        <v>101.324</v>
      </c>
      <c r="BG13" s="25">
        <v>101.283</v>
      </c>
      <c r="BH13" s="25">
        <v>101.29300000000001</v>
      </c>
      <c r="BI13" s="25">
        <v>101.236</v>
      </c>
      <c r="BJ13" s="25">
        <v>101.253</v>
      </c>
      <c r="BK13" s="25">
        <v>101.187</v>
      </c>
      <c r="BL13" s="25">
        <v>101.208</v>
      </c>
      <c r="BM13" s="25">
        <v>101.22799999999999</v>
      </c>
      <c r="BN13" s="25">
        <v>101.16500000000001</v>
      </c>
    </row>
    <row r="14" spans="1:66" x14ac:dyDescent="0.2">
      <c r="A14" s="8" t="s">
        <v>93</v>
      </c>
      <c r="B14" s="8" t="s">
        <v>402</v>
      </c>
      <c r="C14" s="25">
        <v>106.426</v>
      </c>
      <c r="D14" s="25">
        <v>110.108</v>
      </c>
      <c r="E14" s="25">
        <v>108.69</v>
      </c>
      <c r="F14" s="25">
        <v>110.501</v>
      </c>
      <c r="G14" s="25">
        <v>109.56399999999999</v>
      </c>
      <c r="H14" s="25">
        <v>106.508</v>
      </c>
      <c r="I14" s="25">
        <v>106.375</v>
      </c>
      <c r="J14" s="25">
        <v>108.48699999999999</v>
      </c>
      <c r="K14" s="25">
        <v>103.127</v>
      </c>
      <c r="L14" s="25">
        <v>105.142</v>
      </c>
      <c r="M14" s="25">
        <v>106.081</v>
      </c>
      <c r="N14" s="25">
        <v>107.443</v>
      </c>
      <c r="O14" s="25">
        <v>103.21</v>
      </c>
      <c r="P14" s="25">
        <v>105.071</v>
      </c>
      <c r="Q14" s="25">
        <v>104.5</v>
      </c>
      <c r="R14" s="25">
        <v>94.174999999999997</v>
      </c>
      <c r="S14" s="25">
        <v>103.786</v>
      </c>
      <c r="T14" s="25">
        <v>102.63800000000001</v>
      </c>
      <c r="U14" s="25">
        <v>97.849000000000004</v>
      </c>
      <c r="V14" s="25">
        <v>98.138000000000005</v>
      </c>
      <c r="W14" s="25">
        <v>104.181</v>
      </c>
      <c r="X14" s="25">
        <v>99.747</v>
      </c>
      <c r="Y14" s="25">
        <v>100.928</v>
      </c>
      <c r="Z14" s="25">
        <v>99.018000000000001</v>
      </c>
      <c r="AA14" s="25">
        <v>99.108999999999995</v>
      </c>
      <c r="AB14" s="25">
        <v>100.52500000000001</v>
      </c>
      <c r="AC14" s="25">
        <v>101.1</v>
      </c>
      <c r="AD14" s="25">
        <v>102.547</v>
      </c>
      <c r="AE14" s="25">
        <v>101.071</v>
      </c>
      <c r="AF14" s="25">
        <v>101.96599999999999</v>
      </c>
      <c r="AG14" s="25">
        <v>101.92400000000001</v>
      </c>
      <c r="AH14" s="25">
        <v>100.47799999999999</v>
      </c>
      <c r="AI14" s="25">
        <v>100.648</v>
      </c>
      <c r="AJ14" s="25">
        <v>101.458</v>
      </c>
      <c r="AK14" s="25">
        <v>100.583</v>
      </c>
      <c r="AL14" s="26">
        <v>101.179</v>
      </c>
      <c r="AM14" s="25">
        <v>100.324</v>
      </c>
      <c r="AN14" s="25">
        <v>100.381</v>
      </c>
      <c r="AO14" s="25">
        <v>101.035</v>
      </c>
      <c r="AP14" s="25">
        <v>101.652</v>
      </c>
      <c r="AQ14" s="25">
        <v>105.01900000000001</v>
      </c>
      <c r="AR14" s="25">
        <v>100.437</v>
      </c>
      <c r="AS14" s="25">
        <v>101.30500000000001</v>
      </c>
      <c r="AT14" s="25">
        <v>98.453000000000003</v>
      </c>
      <c r="AU14" s="25">
        <v>102.2</v>
      </c>
      <c r="AV14" s="25">
        <v>102.77200000000001</v>
      </c>
      <c r="AW14" s="25">
        <v>106.976</v>
      </c>
      <c r="AX14" s="25">
        <v>106.85899999999999</v>
      </c>
      <c r="AY14" s="25">
        <v>100.792</v>
      </c>
      <c r="AZ14" s="25">
        <v>95.075000000000003</v>
      </c>
      <c r="BA14" s="25">
        <v>101.514</v>
      </c>
      <c r="BB14" s="25">
        <v>100.801</v>
      </c>
      <c r="BC14" s="25">
        <v>98.584999999999994</v>
      </c>
      <c r="BD14" s="25">
        <v>98.287000000000006</v>
      </c>
      <c r="BE14" s="25">
        <v>99.620999999999995</v>
      </c>
      <c r="BF14" s="25">
        <v>99.504000000000005</v>
      </c>
      <c r="BG14" s="25">
        <v>100.739</v>
      </c>
      <c r="BH14" s="25">
        <v>100.621</v>
      </c>
      <c r="BI14" s="25">
        <v>100.941</v>
      </c>
      <c r="BJ14" s="25">
        <v>101.42400000000001</v>
      </c>
      <c r="BK14" s="25">
        <v>95.212000000000003</v>
      </c>
      <c r="BL14" s="25">
        <v>113.06699999999999</v>
      </c>
      <c r="BM14" s="25">
        <v>101.39100000000001</v>
      </c>
      <c r="BN14" s="25">
        <v>99.688999999999993</v>
      </c>
    </row>
    <row r="15" spans="1:66" x14ac:dyDescent="0.2">
      <c r="A15" s="8" t="s">
        <v>403</v>
      </c>
      <c r="B15" s="8" t="s">
        <v>404</v>
      </c>
      <c r="C15" s="25">
        <v>110.953</v>
      </c>
      <c r="D15" s="25">
        <v>106.518</v>
      </c>
      <c r="E15" s="25">
        <v>107.087</v>
      </c>
      <c r="F15" s="25">
        <v>107.11199999999999</v>
      </c>
      <c r="G15" s="25">
        <v>108.645</v>
      </c>
      <c r="H15" s="25">
        <v>104.982</v>
      </c>
      <c r="I15" s="25">
        <v>107.01300000000001</v>
      </c>
      <c r="J15" s="25">
        <v>105.38800000000001</v>
      </c>
      <c r="K15" s="25">
        <v>103.125</v>
      </c>
      <c r="L15" s="25">
        <v>107.40900000000001</v>
      </c>
      <c r="M15" s="25">
        <v>105.126</v>
      </c>
      <c r="N15" s="25">
        <v>105.18</v>
      </c>
      <c r="O15" s="25">
        <v>106.08499999999999</v>
      </c>
      <c r="P15" s="25">
        <v>105.45399999999999</v>
      </c>
      <c r="Q15" s="25">
        <v>102.26300000000001</v>
      </c>
      <c r="R15" s="25">
        <v>101.264</v>
      </c>
      <c r="S15" s="25">
        <v>105.33</v>
      </c>
      <c r="T15" s="25">
        <v>101.867</v>
      </c>
      <c r="U15" s="25">
        <v>99.876000000000005</v>
      </c>
      <c r="V15" s="25">
        <v>104.316</v>
      </c>
      <c r="W15" s="25">
        <v>102.26900000000001</v>
      </c>
      <c r="X15" s="25">
        <v>100.992</v>
      </c>
      <c r="Y15" s="25">
        <v>99.165000000000006</v>
      </c>
      <c r="Z15" s="25">
        <v>98.77</v>
      </c>
      <c r="AA15" s="25">
        <v>97.173000000000002</v>
      </c>
      <c r="AB15" s="25">
        <v>99.016999999999996</v>
      </c>
      <c r="AC15" s="25">
        <v>100.14</v>
      </c>
      <c r="AD15" s="25">
        <v>100.764</v>
      </c>
      <c r="AE15" s="25">
        <v>101.679</v>
      </c>
      <c r="AF15" s="25">
        <v>101.422</v>
      </c>
      <c r="AG15" s="25">
        <v>100.61199999999999</v>
      </c>
      <c r="AH15" s="25">
        <v>98.230999999999995</v>
      </c>
      <c r="AI15" s="25">
        <v>99.078000000000003</v>
      </c>
      <c r="AJ15" s="25">
        <v>99.369</v>
      </c>
      <c r="AK15" s="25">
        <v>99.783000000000001</v>
      </c>
      <c r="AL15" s="26">
        <v>99.284000000000006</v>
      </c>
      <c r="AM15" s="25">
        <v>99.893000000000001</v>
      </c>
      <c r="AN15" s="25">
        <v>99.263000000000005</v>
      </c>
      <c r="AO15" s="25">
        <v>100.446</v>
      </c>
      <c r="AP15" s="25">
        <v>100.35</v>
      </c>
      <c r="AQ15" s="25">
        <v>100.28400000000001</v>
      </c>
      <c r="AR15" s="25">
        <v>97.677999999999997</v>
      </c>
      <c r="AS15" s="25">
        <v>99.284000000000006</v>
      </c>
      <c r="AT15" s="25">
        <v>102.926</v>
      </c>
      <c r="AU15" s="25">
        <v>105.164</v>
      </c>
      <c r="AV15" s="25">
        <v>117.46</v>
      </c>
      <c r="AW15" s="25">
        <v>123.033</v>
      </c>
      <c r="AX15" s="25">
        <v>120.873</v>
      </c>
      <c r="AY15" s="25">
        <v>98.436999999999998</v>
      </c>
      <c r="AZ15" s="25">
        <v>93.460999999999999</v>
      </c>
      <c r="BA15" s="25">
        <v>100.627</v>
      </c>
      <c r="BB15" s="25">
        <v>102.59399999999999</v>
      </c>
      <c r="BC15" s="25">
        <v>94.337000000000003</v>
      </c>
      <c r="BD15" s="25">
        <v>98.84</v>
      </c>
      <c r="BE15" s="25">
        <v>100.991</v>
      </c>
      <c r="BF15" s="25">
        <v>101.514</v>
      </c>
      <c r="BG15" s="25">
        <v>101.05500000000001</v>
      </c>
      <c r="BH15" s="25">
        <v>97.34</v>
      </c>
      <c r="BI15" s="25">
        <v>99.686000000000007</v>
      </c>
      <c r="BJ15" s="25">
        <v>101.377</v>
      </c>
      <c r="BK15" s="25">
        <v>105.553</v>
      </c>
      <c r="BL15" s="25">
        <v>102.753</v>
      </c>
      <c r="BM15" s="25">
        <v>90.902000000000001</v>
      </c>
      <c r="BN15" s="25">
        <v>93.838999999999999</v>
      </c>
    </row>
    <row r="16" spans="1:66" x14ac:dyDescent="0.2">
      <c r="A16" s="8" t="s">
        <v>405</v>
      </c>
      <c r="B16" s="8" t="s">
        <v>406</v>
      </c>
      <c r="C16" s="25">
        <v>104.52200000000001</v>
      </c>
      <c r="D16" s="25">
        <v>111.72199999999999</v>
      </c>
      <c r="E16" s="25">
        <v>109.39100000000001</v>
      </c>
      <c r="F16" s="25">
        <v>111.917</v>
      </c>
      <c r="G16" s="25">
        <v>109.914</v>
      </c>
      <c r="H16" s="25">
        <v>107.053</v>
      </c>
      <c r="I16" s="25">
        <v>106.15900000000001</v>
      </c>
      <c r="J16" s="25">
        <v>109.517</v>
      </c>
      <c r="K16" s="25">
        <v>103.128</v>
      </c>
      <c r="L16" s="25">
        <v>104.467</v>
      </c>
      <c r="M16" s="25">
        <v>106.369</v>
      </c>
      <c r="N16" s="25">
        <v>108.09699999999999</v>
      </c>
      <c r="O16" s="25">
        <v>102.399</v>
      </c>
      <c r="P16" s="25">
        <v>104.961</v>
      </c>
      <c r="Q16" s="25">
        <v>105.154</v>
      </c>
      <c r="R16" s="25">
        <v>92.097999999999999</v>
      </c>
      <c r="S16" s="25">
        <v>103.336</v>
      </c>
      <c r="T16" s="25">
        <v>102.84099999999999</v>
      </c>
      <c r="U16" s="25">
        <v>97.341999999999999</v>
      </c>
      <c r="V16" s="25">
        <v>96.626000000000005</v>
      </c>
      <c r="W16" s="25">
        <v>104.676</v>
      </c>
      <c r="X16" s="25">
        <v>99.426000000000002</v>
      </c>
      <c r="Y16" s="25">
        <v>101.38200000000001</v>
      </c>
      <c r="Z16" s="25">
        <v>99.078999999999994</v>
      </c>
      <c r="AA16" s="25">
        <v>99.575000000000003</v>
      </c>
      <c r="AB16" s="25">
        <v>100.873</v>
      </c>
      <c r="AC16" s="25">
        <v>101.31699999999999</v>
      </c>
      <c r="AD16" s="25">
        <v>102.94499999999999</v>
      </c>
      <c r="AE16" s="25">
        <v>100.94199999999999</v>
      </c>
      <c r="AF16" s="25">
        <v>102.078</v>
      </c>
      <c r="AG16" s="25">
        <v>102.18899999999999</v>
      </c>
      <c r="AH16" s="25">
        <v>100.919</v>
      </c>
      <c r="AI16" s="25">
        <v>100.94</v>
      </c>
      <c r="AJ16" s="25">
        <v>101.83199999999999</v>
      </c>
      <c r="AK16" s="25">
        <v>100.721</v>
      </c>
      <c r="AL16" s="26">
        <v>101.496</v>
      </c>
      <c r="AM16" s="25">
        <v>100.39400000000001</v>
      </c>
      <c r="AN16" s="25">
        <v>100.56</v>
      </c>
      <c r="AO16" s="25">
        <v>101.127</v>
      </c>
      <c r="AP16" s="25">
        <v>101.85299999999999</v>
      </c>
      <c r="AQ16" s="25">
        <v>105.745</v>
      </c>
      <c r="AR16" s="25">
        <v>100.857</v>
      </c>
      <c r="AS16" s="25">
        <v>101.599</v>
      </c>
      <c r="AT16" s="25">
        <v>97.83</v>
      </c>
      <c r="AU16" s="25">
        <v>101.77500000000001</v>
      </c>
      <c r="AV16" s="25">
        <v>100.64100000000001</v>
      </c>
      <c r="AW16" s="25">
        <v>104.42100000000001</v>
      </c>
      <c r="AX16" s="25">
        <v>104.447</v>
      </c>
      <c r="AY16" s="25">
        <v>101.215</v>
      </c>
      <c r="AZ16" s="25">
        <v>95.337999999999994</v>
      </c>
      <c r="BA16" s="25">
        <v>101.649</v>
      </c>
      <c r="BB16" s="25">
        <v>100.53700000000001</v>
      </c>
      <c r="BC16" s="25">
        <v>99.204999999999998</v>
      </c>
      <c r="BD16" s="25">
        <v>98.212000000000003</v>
      </c>
      <c r="BE16" s="25">
        <v>99.44</v>
      </c>
      <c r="BF16" s="25">
        <v>99.244</v>
      </c>
      <c r="BG16" s="25">
        <v>100.69799999999999</v>
      </c>
      <c r="BH16" s="25">
        <v>101.041</v>
      </c>
      <c r="BI16" s="25">
        <v>101.093</v>
      </c>
      <c r="BJ16" s="25">
        <v>101.43</v>
      </c>
      <c r="BK16" s="25">
        <v>94.022000000000006</v>
      </c>
      <c r="BL16" s="25">
        <v>114.384</v>
      </c>
      <c r="BM16" s="25">
        <v>102.60899999999999</v>
      </c>
      <c r="BN16" s="25">
        <v>100.318</v>
      </c>
    </row>
    <row r="17" spans="1:66" x14ac:dyDescent="0.2">
      <c r="A17" s="8" t="s">
        <v>127</v>
      </c>
      <c r="B17" s="8" t="s">
        <v>258</v>
      </c>
      <c r="C17" s="25">
        <v>103.962</v>
      </c>
      <c r="D17" s="25">
        <v>104.724</v>
      </c>
      <c r="E17" s="25">
        <v>105.32299999999999</v>
      </c>
      <c r="F17" s="25">
        <v>105.57299999999999</v>
      </c>
      <c r="G17" s="25">
        <v>104.78</v>
      </c>
      <c r="H17" s="25">
        <v>103.78</v>
      </c>
      <c r="I17" s="25">
        <v>104.535</v>
      </c>
      <c r="J17" s="25">
        <v>104.39</v>
      </c>
      <c r="K17" s="25">
        <v>105.07599999999999</v>
      </c>
      <c r="L17" s="25">
        <v>106.712</v>
      </c>
      <c r="M17" s="25">
        <v>104.602</v>
      </c>
      <c r="N17" s="25">
        <v>106.878</v>
      </c>
      <c r="O17" s="25">
        <v>105.303</v>
      </c>
      <c r="P17" s="25">
        <v>104.999</v>
      </c>
      <c r="Q17" s="25">
        <v>105.092</v>
      </c>
      <c r="R17" s="25">
        <v>102.336</v>
      </c>
      <c r="S17" s="25">
        <v>102.836</v>
      </c>
      <c r="T17" s="25">
        <v>105.96</v>
      </c>
      <c r="U17" s="25">
        <v>104.137</v>
      </c>
      <c r="V17" s="25">
        <v>101.95</v>
      </c>
      <c r="W17" s="25">
        <v>101.298</v>
      </c>
      <c r="X17" s="25">
        <v>101.991</v>
      </c>
      <c r="Y17" s="25">
        <v>103.208</v>
      </c>
      <c r="Z17" s="25">
        <v>101.93899999999999</v>
      </c>
      <c r="AA17" s="25">
        <v>101.40900000000001</v>
      </c>
      <c r="AB17" s="25">
        <v>101.17</v>
      </c>
      <c r="AC17" s="25">
        <v>103.042</v>
      </c>
      <c r="AD17" s="25">
        <v>101.096</v>
      </c>
      <c r="AE17" s="25">
        <v>101.827</v>
      </c>
      <c r="AF17" s="25">
        <v>101.58199999999999</v>
      </c>
      <c r="AG17" s="25">
        <v>102.19</v>
      </c>
      <c r="AH17" s="25">
        <v>102.19199999999999</v>
      </c>
      <c r="AI17" s="25">
        <v>103.70399999999999</v>
      </c>
      <c r="AJ17" s="25">
        <v>100.855</v>
      </c>
      <c r="AK17" s="25">
        <v>102.69</v>
      </c>
      <c r="AL17" s="26">
        <v>101.666</v>
      </c>
      <c r="AM17" s="25">
        <v>101.315</v>
      </c>
      <c r="AN17" s="25">
        <v>100.749</v>
      </c>
      <c r="AO17" s="25">
        <v>101.476</v>
      </c>
      <c r="AP17" s="25">
        <v>102.90300000000001</v>
      </c>
      <c r="AQ17" s="25">
        <v>101.101</v>
      </c>
      <c r="AR17" s="25">
        <v>102.08799999999999</v>
      </c>
      <c r="AS17" s="25">
        <v>103.232</v>
      </c>
      <c r="AT17" s="25">
        <v>102.374</v>
      </c>
      <c r="AU17" s="25">
        <v>101.11799999999999</v>
      </c>
      <c r="AV17" s="25">
        <v>101.749</v>
      </c>
      <c r="AW17" s="25">
        <v>102.181</v>
      </c>
      <c r="AX17" s="25">
        <v>101.145</v>
      </c>
      <c r="AY17" s="25">
        <v>101.45399999999999</v>
      </c>
      <c r="AZ17" s="25">
        <v>100.048</v>
      </c>
      <c r="BA17" s="25">
        <v>98.447999999999993</v>
      </c>
      <c r="BB17" s="25">
        <v>99.385000000000005</v>
      </c>
      <c r="BC17" s="25">
        <v>99.146000000000001</v>
      </c>
      <c r="BD17" s="25">
        <v>99.27</v>
      </c>
      <c r="BE17" s="25">
        <v>99.41</v>
      </c>
      <c r="BF17" s="25">
        <v>100.095</v>
      </c>
      <c r="BG17" s="25">
        <v>99.552999999999997</v>
      </c>
      <c r="BH17" s="25">
        <v>101.438</v>
      </c>
      <c r="BI17" s="25">
        <v>100.01900000000001</v>
      </c>
      <c r="BJ17" s="25">
        <v>102.224</v>
      </c>
      <c r="BK17" s="25">
        <v>99.11</v>
      </c>
      <c r="BL17" s="25">
        <v>104.193</v>
      </c>
      <c r="BM17" s="25">
        <v>101.84699999999999</v>
      </c>
      <c r="BN17" s="25">
        <v>99.53</v>
      </c>
    </row>
    <row r="18" spans="1:66" x14ac:dyDescent="0.2">
      <c r="A18" s="8" t="s">
        <v>133</v>
      </c>
      <c r="B18" s="8" t="s">
        <v>407</v>
      </c>
      <c r="C18" s="25">
        <v>103.968</v>
      </c>
      <c r="D18" s="25">
        <v>104.878</v>
      </c>
      <c r="E18" s="25">
        <v>107.166</v>
      </c>
      <c r="F18" s="25">
        <v>107.872</v>
      </c>
      <c r="G18" s="25">
        <v>105.783</v>
      </c>
      <c r="H18" s="25">
        <v>106.127</v>
      </c>
      <c r="I18" s="25">
        <v>105.693</v>
      </c>
      <c r="J18" s="25">
        <v>105.911</v>
      </c>
      <c r="K18" s="25">
        <v>111.47799999999999</v>
      </c>
      <c r="L18" s="25">
        <v>109.60899999999999</v>
      </c>
      <c r="M18" s="25">
        <v>106.955</v>
      </c>
      <c r="N18" s="25">
        <v>109.52</v>
      </c>
      <c r="O18" s="25">
        <v>107.273</v>
      </c>
      <c r="P18" s="25">
        <v>107.834</v>
      </c>
      <c r="Q18" s="25">
        <v>108.28100000000001</v>
      </c>
      <c r="R18" s="25">
        <v>103.61</v>
      </c>
      <c r="S18" s="25">
        <v>104.14400000000001</v>
      </c>
      <c r="T18" s="25">
        <v>104.739</v>
      </c>
      <c r="U18" s="25">
        <v>100.604</v>
      </c>
      <c r="V18" s="25">
        <v>100.827</v>
      </c>
      <c r="W18" s="25">
        <v>99.340999999999994</v>
      </c>
      <c r="X18" s="25">
        <v>101.58499999999999</v>
      </c>
      <c r="Y18" s="25">
        <v>98.781999999999996</v>
      </c>
      <c r="Z18" s="25">
        <v>98.341999999999999</v>
      </c>
      <c r="AA18" s="25">
        <v>100.803</v>
      </c>
      <c r="AB18" s="25">
        <v>102.727</v>
      </c>
      <c r="AC18" s="25">
        <v>100.961</v>
      </c>
      <c r="AD18" s="25">
        <v>101.41</v>
      </c>
      <c r="AE18" s="25">
        <v>100.90900000000001</v>
      </c>
      <c r="AF18" s="25">
        <v>102.44499999999999</v>
      </c>
      <c r="AG18" s="25">
        <v>104.22</v>
      </c>
      <c r="AH18" s="25">
        <v>101</v>
      </c>
      <c r="AI18" s="25">
        <v>100.577</v>
      </c>
      <c r="AJ18" s="25">
        <v>100.602</v>
      </c>
      <c r="AK18" s="25">
        <v>98.903000000000006</v>
      </c>
      <c r="AL18" s="26">
        <v>99.099000000000004</v>
      </c>
      <c r="AM18" s="25">
        <v>101.38200000000001</v>
      </c>
      <c r="AN18" s="25">
        <v>100.501</v>
      </c>
      <c r="AO18" s="25">
        <v>101.997</v>
      </c>
      <c r="AP18" s="25">
        <v>101.18300000000001</v>
      </c>
      <c r="AQ18" s="25">
        <v>100.033</v>
      </c>
      <c r="AR18" s="25">
        <v>101.744</v>
      </c>
      <c r="AS18" s="25">
        <v>100.803</v>
      </c>
      <c r="AT18" s="25">
        <v>104.146</v>
      </c>
      <c r="AU18" s="25">
        <v>99.01</v>
      </c>
      <c r="AV18" s="25">
        <v>101.45699999999999</v>
      </c>
      <c r="AW18" s="25">
        <v>104.861</v>
      </c>
      <c r="AX18" s="25">
        <v>103.13</v>
      </c>
      <c r="AY18" s="25">
        <v>100.687</v>
      </c>
      <c r="AZ18" s="25">
        <v>97.703000000000003</v>
      </c>
      <c r="BA18" s="25">
        <v>98.441000000000003</v>
      </c>
      <c r="BB18" s="25">
        <v>95.004000000000005</v>
      </c>
      <c r="BC18" s="25">
        <v>98.337000000000003</v>
      </c>
      <c r="BD18" s="25">
        <v>97.698999999999998</v>
      </c>
      <c r="BE18" s="25">
        <v>99.677000000000007</v>
      </c>
      <c r="BF18" s="25">
        <v>99.590999999999994</v>
      </c>
      <c r="BG18" s="25">
        <v>98.224000000000004</v>
      </c>
      <c r="BH18" s="25">
        <v>100.59399999999999</v>
      </c>
      <c r="BI18" s="25">
        <v>98.311000000000007</v>
      </c>
      <c r="BJ18" s="25">
        <v>100.447</v>
      </c>
      <c r="BK18" s="25">
        <v>101.678</v>
      </c>
      <c r="BL18" s="25">
        <v>100.461</v>
      </c>
      <c r="BM18" s="25">
        <v>100.11499999999999</v>
      </c>
      <c r="BN18" s="25">
        <v>100.584</v>
      </c>
    </row>
    <row r="19" spans="1:66" x14ac:dyDescent="0.2">
      <c r="A19" s="8" t="s">
        <v>81</v>
      </c>
      <c r="B19" s="8" t="s">
        <v>408</v>
      </c>
      <c r="C19" s="25">
        <v>101.791</v>
      </c>
      <c r="D19" s="25">
        <v>104.13200000000001</v>
      </c>
      <c r="E19" s="25">
        <v>104.25</v>
      </c>
      <c r="F19" s="25">
        <v>104.709</v>
      </c>
      <c r="G19" s="25">
        <v>102.964</v>
      </c>
      <c r="H19" s="25">
        <v>101.449</v>
      </c>
      <c r="I19" s="25">
        <v>102.89100000000001</v>
      </c>
      <c r="J19" s="25">
        <v>102.191</v>
      </c>
      <c r="K19" s="25">
        <v>101.742</v>
      </c>
      <c r="L19" s="25">
        <v>103.316</v>
      </c>
      <c r="M19" s="25">
        <v>102.57299999999999</v>
      </c>
      <c r="N19" s="25">
        <v>102.866</v>
      </c>
      <c r="O19" s="25">
        <v>102.767</v>
      </c>
      <c r="P19" s="25">
        <v>103.08499999999999</v>
      </c>
      <c r="Q19" s="25">
        <v>100.07599999999999</v>
      </c>
      <c r="R19" s="25">
        <v>100.651</v>
      </c>
      <c r="S19" s="25">
        <v>102.557</v>
      </c>
      <c r="T19" s="25">
        <v>100.74</v>
      </c>
      <c r="U19" s="25">
        <v>101.708</v>
      </c>
      <c r="V19" s="25">
        <v>100.617</v>
      </c>
      <c r="W19" s="25">
        <v>99.221999999999994</v>
      </c>
      <c r="X19" s="25">
        <v>103.938</v>
      </c>
      <c r="Y19" s="25">
        <v>109.41</v>
      </c>
      <c r="Z19" s="25">
        <v>112.05500000000001</v>
      </c>
      <c r="AA19" s="25">
        <v>110.623</v>
      </c>
      <c r="AB19" s="25">
        <v>101.846</v>
      </c>
      <c r="AC19" s="25">
        <v>103.69</v>
      </c>
      <c r="AD19" s="25">
        <v>101.283</v>
      </c>
      <c r="AE19" s="25">
        <v>98.838999999999999</v>
      </c>
      <c r="AF19" s="25">
        <v>100.59099999999999</v>
      </c>
      <c r="AG19" s="25">
        <v>99.385000000000005</v>
      </c>
      <c r="AH19" s="25">
        <v>109.264</v>
      </c>
      <c r="AI19" s="25">
        <v>110.417</v>
      </c>
      <c r="AJ19" s="25">
        <v>109.804</v>
      </c>
      <c r="AK19" s="25">
        <v>108.289</v>
      </c>
      <c r="AL19" s="26">
        <v>106.634</v>
      </c>
      <c r="AM19" s="25">
        <v>102.15900000000001</v>
      </c>
      <c r="AN19" s="25">
        <v>99.150999999999996</v>
      </c>
      <c r="AO19" s="25">
        <v>102.93300000000001</v>
      </c>
      <c r="AP19" s="25">
        <v>109.441</v>
      </c>
      <c r="AQ19" s="25">
        <v>100.61499999999999</v>
      </c>
      <c r="AR19" s="25">
        <v>105.756</v>
      </c>
      <c r="AS19" s="25">
        <v>109.339</v>
      </c>
      <c r="AT19" s="25">
        <v>105.015</v>
      </c>
      <c r="AU19" s="25">
        <v>103.821</v>
      </c>
      <c r="AV19" s="25">
        <v>101.265</v>
      </c>
      <c r="AW19" s="25">
        <v>100.258</v>
      </c>
      <c r="AX19" s="25">
        <v>98.069000000000003</v>
      </c>
      <c r="AY19" s="25">
        <v>99.507999999999996</v>
      </c>
      <c r="AZ19" s="25">
        <v>103.00700000000001</v>
      </c>
      <c r="BA19" s="25">
        <v>93.900999999999996</v>
      </c>
      <c r="BB19" s="25">
        <v>103.154</v>
      </c>
      <c r="BC19" s="25">
        <v>100.378</v>
      </c>
      <c r="BD19" s="25">
        <v>99.870999999999995</v>
      </c>
      <c r="BE19" s="25">
        <v>99.364999999999995</v>
      </c>
      <c r="BF19" s="25">
        <v>101.001</v>
      </c>
      <c r="BG19" s="25">
        <v>100.024</v>
      </c>
      <c r="BH19" s="25">
        <v>98.680999999999997</v>
      </c>
      <c r="BI19" s="25">
        <v>99.024000000000001</v>
      </c>
      <c r="BJ19" s="25">
        <v>102.822</v>
      </c>
      <c r="BK19" s="25">
        <v>98.96</v>
      </c>
      <c r="BL19" s="25">
        <v>103.05</v>
      </c>
      <c r="BM19" s="25">
        <v>110.68300000000001</v>
      </c>
      <c r="BN19" s="25">
        <v>92.850999999999999</v>
      </c>
    </row>
    <row r="20" spans="1:66" x14ac:dyDescent="0.2">
      <c r="A20" s="8" t="s">
        <v>105</v>
      </c>
      <c r="B20" s="8" t="s">
        <v>409</v>
      </c>
      <c r="C20" s="25">
        <v>104.43</v>
      </c>
      <c r="D20" s="25">
        <v>105</v>
      </c>
      <c r="E20" s="25">
        <v>107.254</v>
      </c>
      <c r="F20" s="25">
        <v>107.907</v>
      </c>
      <c r="G20" s="25">
        <v>106.154</v>
      </c>
      <c r="H20" s="25">
        <v>105.923</v>
      </c>
      <c r="I20" s="25">
        <v>105.74</v>
      </c>
      <c r="J20" s="25">
        <v>106.021</v>
      </c>
      <c r="K20" s="25">
        <v>111.416</v>
      </c>
      <c r="L20" s="25">
        <v>109.434</v>
      </c>
      <c r="M20" s="25">
        <v>107.036</v>
      </c>
      <c r="N20" s="25">
        <v>109.529</v>
      </c>
      <c r="O20" s="25">
        <v>107.29300000000001</v>
      </c>
      <c r="P20" s="25">
        <v>107.873</v>
      </c>
      <c r="Q20" s="25">
        <v>108.298</v>
      </c>
      <c r="R20" s="25">
        <v>103.616</v>
      </c>
      <c r="S20" s="25">
        <v>104.15</v>
      </c>
      <c r="T20" s="25">
        <v>104.697</v>
      </c>
      <c r="U20" s="25">
        <v>100.309</v>
      </c>
      <c r="V20" s="25">
        <v>100.858</v>
      </c>
      <c r="W20" s="25">
        <v>100.498</v>
      </c>
      <c r="X20" s="25">
        <v>102.73</v>
      </c>
      <c r="Y20" s="25">
        <v>99.805999999999997</v>
      </c>
      <c r="Z20" s="25">
        <v>100.345</v>
      </c>
      <c r="AA20" s="25">
        <v>100.837</v>
      </c>
      <c r="AB20" s="25">
        <v>102.215</v>
      </c>
      <c r="AC20" s="25">
        <v>99.058000000000007</v>
      </c>
      <c r="AD20" s="25">
        <v>101.27800000000001</v>
      </c>
      <c r="AE20" s="25">
        <v>100.396</v>
      </c>
      <c r="AF20" s="25">
        <v>102.43600000000001</v>
      </c>
      <c r="AG20" s="25">
        <v>102.194</v>
      </c>
      <c r="AH20" s="25">
        <v>100.3</v>
      </c>
      <c r="AI20" s="25">
        <v>102.29600000000001</v>
      </c>
      <c r="AJ20" s="25">
        <v>96.59</v>
      </c>
      <c r="AK20" s="25">
        <v>108.113</v>
      </c>
      <c r="AL20" s="26">
        <v>104.303</v>
      </c>
      <c r="AM20" s="25">
        <v>101.69499999999999</v>
      </c>
      <c r="AN20" s="25">
        <v>101.697</v>
      </c>
      <c r="AO20" s="25">
        <v>102.003</v>
      </c>
      <c r="AP20" s="25">
        <v>102.00700000000001</v>
      </c>
      <c r="AQ20" s="25">
        <v>99.668000000000006</v>
      </c>
      <c r="AR20" s="25">
        <v>99.741</v>
      </c>
      <c r="AS20" s="25">
        <v>103.73099999999999</v>
      </c>
      <c r="AT20" s="25">
        <v>101.229</v>
      </c>
      <c r="AU20" s="25">
        <v>99.796000000000006</v>
      </c>
      <c r="AV20" s="25">
        <v>100.455</v>
      </c>
      <c r="AW20" s="25">
        <v>100.379</v>
      </c>
      <c r="AX20" s="25">
        <v>101.398</v>
      </c>
      <c r="AY20" s="25">
        <v>104.277</v>
      </c>
      <c r="AZ20" s="25">
        <v>102.297</v>
      </c>
      <c r="BA20" s="25">
        <v>101.422</v>
      </c>
      <c r="BB20" s="25">
        <v>99.781999999999996</v>
      </c>
      <c r="BC20" s="25">
        <v>98.299000000000007</v>
      </c>
      <c r="BD20" s="25">
        <v>100.224</v>
      </c>
      <c r="BE20" s="25">
        <v>99.072000000000003</v>
      </c>
      <c r="BF20" s="25">
        <v>99.787000000000006</v>
      </c>
      <c r="BG20" s="25">
        <v>97.433999999999997</v>
      </c>
      <c r="BH20" s="25">
        <v>104.015</v>
      </c>
      <c r="BI20" s="25">
        <v>101.035</v>
      </c>
      <c r="BJ20" s="25">
        <v>103.226</v>
      </c>
      <c r="BK20" s="25">
        <v>98.183999999999997</v>
      </c>
      <c r="BL20" s="25">
        <v>107.05500000000001</v>
      </c>
      <c r="BM20" s="25">
        <v>99.472999999999999</v>
      </c>
      <c r="BN20" s="25">
        <v>103.309</v>
      </c>
    </row>
    <row r="21" spans="1:66" x14ac:dyDescent="0.2">
      <c r="A21" s="8" t="s">
        <v>139</v>
      </c>
      <c r="B21" s="8" t="s">
        <v>410</v>
      </c>
      <c r="C21" s="25">
        <v>105.01600000000001</v>
      </c>
      <c r="D21" s="25">
        <v>104.899</v>
      </c>
      <c r="E21" s="25">
        <v>104.663</v>
      </c>
      <c r="F21" s="25">
        <v>104.524</v>
      </c>
      <c r="G21" s="25">
        <v>104.928</v>
      </c>
      <c r="H21" s="25">
        <v>103.41</v>
      </c>
      <c r="I21" s="25">
        <v>104.499</v>
      </c>
      <c r="J21" s="25">
        <v>104.277</v>
      </c>
      <c r="K21" s="25">
        <v>101.56399999999999</v>
      </c>
      <c r="L21" s="25">
        <v>105.867</v>
      </c>
      <c r="M21" s="25">
        <v>103.304</v>
      </c>
      <c r="N21" s="25">
        <v>105.86499999999999</v>
      </c>
      <c r="O21" s="25">
        <v>104.233</v>
      </c>
      <c r="P21" s="25">
        <v>102.502</v>
      </c>
      <c r="Q21" s="25">
        <v>103.413</v>
      </c>
      <c r="R21" s="25">
        <v>101.523</v>
      </c>
      <c r="S21" s="25">
        <v>101.383</v>
      </c>
      <c r="T21" s="25">
        <v>109.62</v>
      </c>
      <c r="U21" s="25">
        <v>109.583</v>
      </c>
      <c r="V21" s="25">
        <v>103.712</v>
      </c>
      <c r="W21" s="25">
        <v>103.803</v>
      </c>
      <c r="X21" s="25">
        <v>101.30500000000001</v>
      </c>
      <c r="Y21" s="25">
        <v>105.973</v>
      </c>
      <c r="Z21" s="25">
        <v>102.09</v>
      </c>
      <c r="AA21" s="25">
        <v>99.346000000000004</v>
      </c>
      <c r="AB21" s="25">
        <v>99.44</v>
      </c>
      <c r="AC21" s="25">
        <v>106.087</v>
      </c>
      <c r="AD21" s="25">
        <v>100.74</v>
      </c>
      <c r="AE21" s="25">
        <v>104.13800000000001</v>
      </c>
      <c r="AF21" s="25">
        <v>100.938</v>
      </c>
      <c r="AG21" s="25">
        <v>101.694</v>
      </c>
      <c r="AH21" s="25">
        <v>101.61499999999999</v>
      </c>
      <c r="AI21" s="25">
        <v>104.43300000000001</v>
      </c>
      <c r="AJ21" s="25">
        <v>100.18899999999999</v>
      </c>
      <c r="AK21" s="25">
        <v>100.575</v>
      </c>
      <c r="AL21" s="26">
        <v>99.997</v>
      </c>
      <c r="AM21" s="25">
        <v>100.622</v>
      </c>
      <c r="AN21" s="25">
        <v>100.94</v>
      </c>
      <c r="AO21" s="25">
        <v>99.921000000000006</v>
      </c>
      <c r="AP21" s="25">
        <v>102.006</v>
      </c>
      <c r="AQ21" s="25">
        <v>103.518</v>
      </c>
      <c r="AR21" s="25">
        <v>102.5</v>
      </c>
      <c r="AS21" s="25">
        <v>101.604</v>
      </c>
      <c r="AT21" s="25">
        <v>100.42400000000001</v>
      </c>
      <c r="AU21" s="25">
        <v>102.48</v>
      </c>
      <c r="AV21" s="25">
        <v>103.363</v>
      </c>
      <c r="AW21" s="25">
        <v>102.697</v>
      </c>
      <c r="AX21" s="25">
        <v>101.21599999999999</v>
      </c>
      <c r="AY21" s="25">
        <v>100.893</v>
      </c>
      <c r="AZ21" s="25">
        <v>97.992000000000004</v>
      </c>
      <c r="BA21" s="25">
        <v>98.936999999999998</v>
      </c>
      <c r="BB21" s="25">
        <v>100.407</v>
      </c>
      <c r="BC21" s="25">
        <v>99.772000000000006</v>
      </c>
      <c r="BD21" s="25">
        <v>99.231999999999999</v>
      </c>
      <c r="BE21" s="25">
        <v>99.554000000000002</v>
      </c>
      <c r="BF21" s="25">
        <v>100.128</v>
      </c>
      <c r="BG21" s="25">
        <v>102.59699999999999</v>
      </c>
      <c r="BH21" s="25">
        <v>101.80800000000001</v>
      </c>
      <c r="BI21" s="25">
        <v>101.239</v>
      </c>
      <c r="BJ21" s="25">
        <v>102.166</v>
      </c>
      <c r="BK21" s="25">
        <v>98.128</v>
      </c>
      <c r="BL21" s="25">
        <v>105.209</v>
      </c>
      <c r="BM21" s="25">
        <v>98.778999999999996</v>
      </c>
      <c r="BN21" s="25">
        <v>100.453</v>
      </c>
    </row>
    <row r="22" spans="1:66" x14ac:dyDescent="0.2">
      <c r="A22" s="8" t="s">
        <v>109</v>
      </c>
      <c r="B22" s="8" t="s">
        <v>263</v>
      </c>
      <c r="C22" s="25">
        <v>104.94</v>
      </c>
      <c r="D22" s="25">
        <v>103.548</v>
      </c>
      <c r="E22" s="25">
        <v>111.71299999999999</v>
      </c>
      <c r="F22" s="25">
        <v>113.072</v>
      </c>
      <c r="G22" s="25">
        <v>97.396000000000001</v>
      </c>
      <c r="H22" s="25">
        <v>105.664</v>
      </c>
      <c r="I22" s="25">
        <v>103.949</v>
      </c>
      <c r="J22" s="25">
        <v>109.01300000000001</v>
      </c>
      <c r="K22" s="25">
        <v>106.964</v>
      </c>
      <c r="L22" s="25">
        <v>106.119</v>
      </c>
      <c r="M22" s="25">
        <v>108.187</v>
      </c>
      <c r="N22" s="25">
        <v>102.997</v>
      </c>
      <c r="O22" s="25">
        <v>104.931</v>
      </c>
      <c r="P22" s="25">
        <v>107.66</v>
      </c>
      <c r="Q22" s="25">
        <v>100.488</v>
      </c>
      <c r="R22" s="25">
        <v>107.021</v>
      </c>
      <c r="S22" s="25">
        <v>102.71</v>
      </c>
      <c r="T22" s="25">
        <v>106.461</v>
      </c>
      <c r="U22" s="25">
        <v>110.76300000000001</v>
      </c>
      <c r="V22" s="25">
        <v>103.393</v>
      </c>
      <c r="W22" s="25">
        <v>102.081</v>
      </c>
      <c r="X22" s="25">
        <v>96.896000000000001</v>
      </c>
      <c r="Y22" s="25">
        <v>99.399000000000001</v>
      </c>
      <c r="Z22" s="25">
        <v>105.161</v>
      </c>
      <c r="AA22" s="25">
        <v>105.758</v>
      </c>
      <c r="AB22" s="25">
        <v>106.401</v>
      </c>
      <c r="AC22" s="25">
        <v>103.45</v>
      </c>
      <c r="AD22" s="25">
        <v>102.059</v>
      </c>
      <c r="AE22" s="25">
        <v>95.263999999999996</v>
      </c>
      <c r="AF22" s="25">
        <v>100.254</v>
      </c>
      <c r="AG22" s="25">
        <v>104.06399999999999</v>
      </c>
      <c r="AH22" s="25">
        <v>109.196</v>
      </c>
      <c r="AI22" s="25">
        <v>100.794</v>
      </c>
      <c r="AJ22" s="25">
        <v>101.027</v>
      </c>
      <c r="AK22" s="25">
        <v>97.212999999999994</v>
      </c>
      <c r="AL22" s="26">
        <v>103.366</v>
      </c>
      <c r="AM22" s="25">
        <v>105.49299999999999</v>
      </c>
      <c r="AN22" s="25">
        <v>95.748999999999995</v>
      </c>
      <c r="AO22" s="25">
        <v>105.17400000000001</v>
      </c>
      <c r="AP22" s="25">
        <v>101.122</v>
      </c>
      <c r="AQ22" s="25">
        <v>101.788</v>
      </c>
      <c r="AR22" s="25">
        <v>105.77500000000001</v>
      </c>
      <c r="AS22" s="25">
        <v>95.656999999999996</v>
      </c>
      <c r="AT22" s="25">
        <v>105.664</v>
      </c>
      <c r="AU22" s="25">
        <v>103.51600000000001</v>
      </c>
      <c r="AV22" s="25">
        <v>99.900999999999996</v>
      </c>
      <c r="AW22" s="25">
        <v>100.456</v>
      </c>
      <c r="AX22" s="25">
        <v>96.667000000000002</v>
      </c>
      <c r="AY22" s="25">
        <v>103.447</v>
      </c>
      <c r="AZ22" s="25">
        <v>100.435</v>
      </c>
      <c r="BA22" s="25">
        <v>104.06399999999999</v>
      </c>
      <c r="BB22" s="25">
        <v>92.97</v>
      </c>
      <c r="BC22" s="25">
        <v>104.348</v>
      </c>
      <c r="BD22" s="25">
        <v>101.768</v>
      </c>
      <c r="BE22" s="25">
        <v>89.088999999999999</v>
      </c>
      <c r="BF22" s="25">
        <v>101.91800000000001</v>
      </c>
      <c r="BG22" s="25">
        <v>102.992</v>
      </c>
      <c r="BH22" s="25">
        <v>97.537000000000006</v>
      </c>
      <c r="BI22" s="25">
        <v>98.69</v>
      </c>
      <c r="BJ22" s="25">
        <v>98.706999999999994</v>
      </c>
      <c r="BK22" s="25">
        <v>99.656000000000006</v>
      </c>
      <c r="BL22" s="25">
        <v>104.732</v>
      </c>
      <c r="BM22" s="25">
        <v>89.596000000000004</v>
      </c>
      <c r="BN22" s="25">
        <v>96.667000000000002</v>
      </c>
    </row>
    <row r="23" spans="1:66" x14ac:dyDescent="0.2">
      <c r="A23" s="8" t="s">
        <v>91</v>
      </c>
      <c r="B23" s="8" t="s">
        <v>411</v>
      </c>
      <c r="C23" s="25">
        <v>109.364</v>
      </c>
      <c r="D23" s="25">
        <v>108.77</v>
      </c>
      <c r="E23" s="25">
        <v>109.59399999999999</v>
      </c>
      <c r="F23" s="25">
        <v>116.601</v>
      </c>
      <c r="G23" s="25">
        <v>109.93899999999999</v>
      </c>
      <c r="H23" s="25">
        <v>106.774</v>
      </c>
      <c r="I23" s="25">
        <v>119.301</v>
      </c>
      <c r="J23" s="25">
        <v>114.726</v>
      </c>
      <c r="K23" s="25">
        <v>114.08799999999999</v>
      </c>
      <c r="L23" s="25">
        <v>112.42</v>
      </c>
      <c r="M23" s="25">
        <v>113.098</v>
      </c>
      <c r="N23" s="25">
        <v>108.711</v>
      </c>
      <c r="O23" s="25">
        <v>110.664</v>
      </c>
      <c r="P23" s="25">
        <v>110.67400000000001</v>
      </c>
      <c r="Q23" s="25">
        <v>104.605</v>
      </c>
      <c r="R23" s="25">
        <v>117.464</v>
      </c>
      <c r="S23" s="25">
        <v>107.502</v>
      </c>
      <c r="T23" s="25">
        <v>117.46299999999999</v>
      </c>
      <c r="U23" s="25">
        <v>112.087</v>
      </c>
      <c r="V23" s="25">
        <v>107.57</v>
      </c>
      <c r="W23" s="25">
        <v>104.83199999999999</v>
      </c>
      <c r="X23" s="25">
        <v>103.203</v>
      </c>
      <c r="Y23" s="25">
        <v>100.764</v>
      </c>
      <c r="Z23" s="25">
        <v>107.574</v>
      </c>
      <c r="AA23" s="25">
        <v>108.53100000000001</v>
      </c>
      <c r="AB23" s="25">
        <v>108.166</v>
      </c>
      <c r="AC23" s="25">
        <v>105.36199999999999</v>
      </c>
      <c r="AD23" s="25">
        <v>103.599</v>
      </c>
      <c r="AE23" s="25">
        <v>97.397999999999996</v>
      </c>
      <c r="AF23" s="25">
        <v>101.246</v>
      </c>
      <c r="AG23" s="25">
        <v>105.376</v>
      </c>
      <c r="AH23" s="25">
        <v>108.267</v>
      </c>
      <c r="AI23" s="25">
        <v>102.879</v>
      </c>
      <c r="AJ23" s="25">
        <v>100.518</v>
      </c>
      <c r="AK23" s="25">
        <v>98.683000000000007</v>
      </c>
      <c r="AL23" s="26">
        <v>103.17700000000001</v>
      </c>
      <c r="AM23" s="25">
        <v>104.782</v>
      </c>
      <c r="AN23" s="25">
        <v>97.625</v>
      </c>
      <c r="AO23" s="25">
        <v>104.532</v>
      </c>
      <c r="AP23" s="25">
        <v>101.999</v>
      </c>
      <c r="AQ23" s="25">
        <v>101.398</v>
      </c>
      <c r="AR23" s="25">
        <v>103.998</v>
      </c>
      <c r="AS23" s="25">
        <v>99.295000000000002</v>
      </c>
      <c r="AT23" s="25">
        <v>105.866</v>
      </c>
      <c r="AU23" s="25">
        <v>104.58799999999999</v>
      </c>
      <c r="AV23" s="25">
        <v>101.315</v>
      </c>
      <c r="AW23" s="25">
        <v>101.105</v>
      </c>
      <c r="AX23" s="25">
        <v>98.388999999999996</v>
      </c>
      <c r="AY23" s="25">
        <v>105.49299999999999</v>
      </c>
      <c r="AZ23" s="25">
        <v>101.559</v>
      </c>
      <c r="BA23" s="25">
        <v>111.61</v>
      </c>
      <c r="BB23" s="25">
        <v>90.298000000000002</v>
      </c>
      <c r="BC23" s="25">
        <v>108.465</v>
      </c>
      <c r="BD23" s="25">
        <v>101.56699999999999</v>
      </c>
      <c r="BE23" s="25">
        <v>90.721999999999994</v>
      </c>
      <c r="BF23" s="25">
        <v>103.111</v>
      </c>
      <c r="BG23" s="25">
        <v>100.76300000000001</v>
      </c>
      <c r="BH23" s="25">
        <v>98.965000000000003</v>
      </c>
      <c r="BI23" s="25">
        <v>100.34399999999999</v>
      </c>
      <c r="BJ23" s="25">
        <v>99.031999999999996</v>
      </c>
      <c r="BK23" s="25">
        <v>100.917</v>
      </c>
      <c r="BL23" s="25">
        <v>104.10599999999999</v>
      </c>
      <c r="BM23" s="25">
        <v>91.965000000000003</v>
      </c>
      <c r="BN23" s="25">
        <v>98.34</v>
      </c>
    </row>
    <row r="24" spans="1:66" x14ac:dyDescent="0.2">
      <c r="A24" s="8" t="s">
        <v>119</v>
      </c>
      <c r="B24" s="8" t="s">
        <v>412</v>
      </c>
      <c r="C24" s="25">
        <v>107.98699999999999</v>
      </c>
      <c r="D24" s="25">
        <v>106.178</v>
      </c>
      <c r="E24" s="25">
        <v>114.765</v>
      </c>
      <c r="F24" s="25">
        <v>115.05</v>
      </c>
      <c r="G24" s="25">
        <v>107.54</v>
      </c>
      <c r="H24" s="25">
        <v>111.541</v>
      </c>
      <c r="I24" s="25">
        <v>105.996</v>
      </c>
      <c r="J24" s="25">
        <v>110.417</v>
      </c>
      <c r="K24" s="25">
        <v>110.992</v>
      </c>
      <c r="L24" s="25">
        <v>109.093</v>
      </c>
      <c r="M24" s="25">
        <v>112.711</v>
      </c>
      <c r="N24" s="25">
        <v>108.247</v>
      </c>
      <c r="O24" s="25">
        <v>107.108</v>
      </c>
      <c r="P24" s="25">
        <v>108.82599999999999</v>
      </c>
      <c r="Q24" s="25">
        <v>97.228999999999999</v>
      </c>
      <c r="R24" s="25">
        <v>111.08</v>
      </c>
      <c r="S24" s="25">
        <v>102.295</v>
      </c>
      <c r="T24" s="25">
        <v>105.73099999999999</v>
      </c>
      <c r="U24" s="25">
        <v>111.434</v>
      </c>
      <c r="V24" s="25">
        <v>105.645</v>
      </c>
      <c r="W24" s="25">
        <v>106.477</v>
      </c>
      <c r="X24" s="25">
        <v>97.533000000000001</v>
      </c>
      <c r="Y24" s="25">
        <v>101.59</v>
      </c>
      <c r="Z24" s="25">
        <v>104.057</v>
      </c>
      <c r="AA24" s="25">
        <v>106.474</v>
      </c>
      <c r="AB24" s="25">
        <v>106.636</v>
      </c>
      <c r="AC24" s="25">
        <v>101.062</v>
      </c>
      <c r="AD24" s="25">
        <v>103.71599999999999</v>
      </c>
      <c r="AE24" s="25">
        <v>91.835999999999999</v>
      </c>
      <c r="AF24" s="25">
        <v>100.2</v>
      </c>
      <c r="AG24" s="25">
        <v>104.48699999999999</v>
      </c>
      <c r="AH24" s="25">
        <v>113.039</v>
      </c>
      <c r="AI24" s="25">
        <v>98.911000000000001</v>
      </c>
      <c r="AJ24" s="25">
        <v>103.82899999999999</v>
      </c>
      <c r="AK24" s="25">
        <v>93.688000000000002</v>
      </c>
      <c r="AL24" s="26">
        <v>105.04300000000001</v>
      </c>
      <c r="AM24" s="25">
        <v>109.73</v>
      </c>
      <c r="AN24" s="25">
        <v>90.959000000000003</v>
      </c>
      <c r="AO24" s="25">
        <v>108.886</v>
      </c>
      <c r="AP24" s="25">
        <v>100.509</v>
      </c>
      <c r="AQ24" s="25">
        <v>97.24</v>
      </c>
      <c r="AR24" s="25">
        <v>106.739</v>
      </c>
      <c r="AS24" s="25">
        <v>92.436000000000007</v>
      </c>
      <c r="AT24" s="25">
        <v>109.85</v>
      </c>
      <c r="AU24" s="25">
        <v>104.517</v>
      </c>
      <c r="AV24" s="25">
        <v>97.647000000000006</v>
      </c>
      <c r="AW24" s="25">
        <v>99.825000000000003</v>
      </c>
      <c r="AX24" s="25">
        <v>94.43</v>
      </c>
      <c r="AY24" s="25">
        <v>100.988</v>
      </c>
      <c r="AZ24" s="25">
        <v>102.81100000000001</v>
      </c>
      <c r="BA24" s="25">
        <v>94.591999999999999</v>
      </c>
      <c r="BB24" s="25">
        <v>93.921000000000006</v>
      </c>
      <c r="BC24" s="25">
        <v>100.652</v>
      </c>
      <c r="BD24" s="25">
        <v>103.627</v>
      </c>
      <c r="BE24" s="25">
        <v>81.733000000000004</v>
      </c>
      <c r="BF24" s="25">
        <v>101.86199999999999</v>
      </c>
      <c r="BG24" s="25">
        <v>111.911</v>
      </c>
      <c r="BH24" s="25">
        <v>92.875</v>
      </c>
      <c r="BI24" s="25">
        <v>93.081999999999994</v>
      </c>
      <c r="BJ24" s="25">
        <v>99.924999999999997</v>
      </c>
      <c r="BK24" s="25">
        <v>98.524000000000001</v>
      </c>
      <c r="BL24" s="25">
        <v>106.839</v>
      </c>
      <c r="BM24" s="25">
        <v>83.802999999999997</v>
      </c>
      <c r="BN24" s="25">
        <v>95.405000000000001</v>
      </c>
    </row>
    <row r="25" spans="1:66" x14ac:dyDescent="0.2">
      <c r="A25" s="8" t="s">
        <v>141</v>
      </c>
      <c r="B25" s="8" t="s">
        <v>413</v>
      </c>
      <c r="C25" s="25">
        <v>117.401</v>
      </c>
      <c r="D25" s="25">
        <v>114.907</v>
      </c>
      <c r="E25" s="25">
        <v>130.601</v>
      </c>
      <c r="F25" s="25">
        <v>127.465</v>
      </c>
      <c r="G25" s="25">
        <v>118.736</v>
      </c>
      <c r="H25" s="25">
        <v>121.476</v>
      </c>
      <c r="I25" s="25">
        <v>113.64700000000001</v>
      </c>
      <c r="J25" s="25">
        <v>120.479</v>
      </c>
      <c r="K25" s="25">
        <v>116.715</v>
      </c>
      <c r="L25" s="25">
        <v>111.53400000000001</v>
      </c>
      <c r="M25" s="25">
        <v>113.529</v>
      </c>
      <c r="N25" s="25">
        <v>110.181</v>
      </c>
      <c r="O25" s="25">
        <v>106.87</v>
      </c>
      <c r="P25" s="25">
        <v>112.72</v>
      </c>
      <c r="Q25" s="25">
        <v>84.623999999999995</v>
      </c>
      <c r="R25" s="25">
        <v>94.93</v>
      </c>
      <c r="S25" s="25">
        <v>104.395</v>
      </c>
      <c r="T25" s="25">
        <v>91.79</v>
      </c>
      <c r="U25" s="25">
        <v>113.248</v>
      </c>
      <c r="V25" s="25">
        <v>92.245000000000005</v>
      </c>
      <c r="W25" s="25">
        <v>92.902000000000001</v>
      </c>
      <c r="X25" s="25">
        <v>82.626000000000005</v>
      </c>
      <c r="Y25" s="25">
        <v>92.275000000000006</v>
      </c>
      <c r="Z25" s="25">
        <v>99.802000000000007</v>
      </c>
      <c r="AA25" s="25">
        <v>98.412999999999997</v>
      </c>
      <c r="AB25" s="25">
        <v>99.561000000000007</v>
      </c>
      <c r="AC25" s="25">
        <v>102.82899999999999</v>
      </c>
      <c r="AD25" s="25">
        <v>91.584999999999994</v>
      </c>
      <c r="AE25" s="25">
        <v>92.513999999999996</v>
      </c>
      <c r="AF25" s="25">
        <v>97.569000000000003</v>
      </c>
      <c r="AG25" s="25">
        <v>97.150999999999996</v>
      </c>
      <c r="AH25" s="25">
        <v>107.18899999999999</v>
      </c>
      <c r="AI25" s="25">
        <v>99.777000000000001</v>
      </c>
      <c r="AJ25" s="25">
        <v>96.641000000000005</v>
      </c>
      <c r="AK25" s="25">
        <v>91.921999999999997</v>
      </c>
      <c r="AL25" s="26">
        <v>102.709</v>
      </c>
      <c r="AM25" s="25">
        <v>105.48</v>
      </c>
      <c r="AN25" s="25">
        <v>94.372</v>
      </c>
      <c r="AO25" s="25">
        <v>103.496</v>
      </c>
      <c r="AP25" s="25">
        <v>97.301000000000002</v>
      </c>
      <c r="AQ25" s="25">
        <v>91.603999999999999</v>
      </c>
      <c r="AR25" s="25">
        <v>117.70399999999999</v>
      </c>
      <c r="AS25" s="25">
        <v>96.100999999999999</v>
      </c>
      <c r="AT25" s="25">
        <v>102.9</v>
      </c>
      <c r="AU25" s="25">
        <v>99.403999999999996</v>
      </c>
      <c r="AV25" s="25">
        <v>98</v>
      </c>
      <c r="AW25" s="25">
        <v>95.638000000000005</v>
      </c>
      <c r="AX25" s="25">
        <v>93.584000000000003</v>
      </c>
      <c r="AY25" s="25">
        <v>107.4</v>
      </c>
      <c r="AZ25" s="25">
        <v>96.013999999999996</v>
      </c>
      <c r="BA25" s="25">
        <v>93.254000000000005</v>
      </c>
      <c r="BB25" s="25">
        <v>91.090999999999994</v>
      </c>
      <c r="BC25" s="25">
        <v>102.175</v>
      </c>
      <c r="BD25" s="25">
        <v>95.51</v>
      </c>
      <c r="BE25" s="25">
        <v>88.944000000000003</v>
      </c>
      <c r="BF25" s="25">
        <v>100.44799999999999</v>
      </c>
      <c r="BG25" s="25">
        <v>102.754</v>
      </c>
      <c r="BH25" s="25">
        <v>101.26</v>
      </c>
      <c r="BI25" s="25">
        <v>102.733</v>
      </c>
      <c r="BJ25" s="25">
        <v>94.453000000000003</v>
      </c>
      <c r="BK25" s="25">
        <v>92.813000000000002</v>
      </c>
      <c r="BL25" s="25">
        <v>96.903000000000006</v>
      </c>
      <c r="BM25" s="25">
        <v>79.754999999999995</v>
      </c>
      <c r="BN25" s="25">
        <v>85.790999999999997</v>
      </c>
    </row>
    <row r="26" spans="1:66" x14ac:dyDescent="0.2">
      <c r="A26" s="8" t="s">
        <v>101</v>
      </c>
      <c r="B26" s="8" t="s">
        <v>414</v>
      </c>
      <c r="C26" s="25">
        <v>100.908</v>
      </c>
      <c r="D26" s="25">
        <v>99.069000000000003</v>
      </c>
      <c r="E26" s="25">
        <v>109.43600000000001</v>
      </c>
      <c r="F26" s="25">
        <v>109.048</v>
      </c>
      <c r="G26" s="25">
        <v>83.48</v>
      </c>
      <c r="H26" s="25">
        <v>98.664000000000001</v>
      </c>
      <c r="I26" s="25">
        <v>90.710999999999999</v>
      </c>
      <c r="J26" s="25">
        <v>100.532</v>
      </c>
      <c r="K26" s="25">
        <v>93.286000000000001</v>
      </c>
      <c r="L26" s="25">
        <v>93.183999999999997</v>
      </c>
      <c r="M26" s="25">
        <v>94.207999999999998</v>
      </c>
      <c r="N26" s="25">
        <v>83.831000000000003</v>
      </c>
      <c r="O26" s="25">
        <v>90.7</v>
      </c>
      <c r="P26" s="25">
        <v>93.808999999999997</v>
      </c>
      <c r="Q26" s="25">
        <v>102.229</v>
      </c>
      <c r="R26" s="25">
        <v>90.787000000000006</v>
      </c>
      <c r="S26" s="25">
        <v>88.248999999999995</v>
      </c>
      <c r="T26" s="25">
        <v>92.597999999999999</v>
      </c>
      <c r="U26" s="25">
        <v>103.35599999999999</v>
      </c>
      <c r="V26" s="25">
        <v>98.768000000000001</v>
      </c>
      <c r="W26" s="25">
        <v>94.725999999999999</v>
      </c>
      <c r="X26" s="25">
        <v>94.445999999999998</v>
      </c>
      <c r="Y26" s="25">
        <v>90.62</v>
      </c>
      <c r="Z26" s="25">
        <v>105.29600000000001</v>
      </c>
      <c r="AA26" s="25">
        <v>106.01</v>
      </c>
      <c r="AB26" s="25">
        <v>109.839</v>
      </c>
      <c r="AC26" s="25">
        <v>101.69</v>
      </c>
      <c r="AD26" s="25">
        <v>98.367000000000004</v>
      </c>
      <c r="AE26" s="25">
        <v>96.540999999999997</v>
      </c>
      <c r="AF26" s="25">
        <v>95.558999999999997</v>
      </c>
      <c r="AG26" s="25">
        <v>101.27200000000001</v>
      </c>
      <c r="AH26" s="25">
        <v>106.274</v>
      </c>
      <c r="AI26" s="25">
        <v>92.704999999999998</v>
      </c>
      <c r="AJ26" s="25">
        <v>99.606999999999999</v>
      </c>
      <c r="AK26" s="25">
        <v>105.628</v>
      </c>
      <c r="AL26" s="26">
        <v>100.18600000000001</v>
      </c>
      <c r="AM26" s="25">
        <v>96.552999999999997</v>
      </c>
      <c r="AN26" s="25">
        <v>97.725999999999999</v>
      </c>
      <c r="AO26" s="25">
        <v>100.432</v>
      </c>
      <c r="AP26" s="25">
        <v>99.242999999999995</v>
      </c>
      <c r="AQ26" s="25">
        <v>135.05799999999999</v>
      </c>
      <c r="AR26" s="25">
        <v>105.72</v>
      </c>
      <c r="AS26" s="25">
        <v>79.126999999999995</v>
      </c>
      <c r="AT26" s="25">
        <v>89.188999999999993</v>
      </c>
      <c r="AU26" s="25">
        <v>91.116</v>
      </c>
      <c r="AV26" s="25">
        <v>100.553</v>
      </c>
      <c r="AW26" s="25">
        <v>106.533</v>
      </c>
      <c r="AX26" s="25">
        <v>103.41</v>
      </c>
      <c r="AY26" s="25">
        <v>92.775000000000006</v>
      </c>
      <c r="AZ26" s="25">
        <v>102.20099999999999</v>
      </c>
      <c r="BA26" s="25">
        <v>114.46299999999999</v>
      </c>
      <c r="BB26" s="25">
        <v>112.14100000000001</v>
      </c>
      <c r="BC26" s="25">
        <v>94.010999999999996</v>
      </c>
      <c r="BD26" s="25">
        <v>111.545</v>
      </c>
      <c r="BE26" s="25">
        <v>113.23</v>
      </c>
      <c r="BF26" s="25">
        <v>97.786000000000001</v>
      </c>
      <c r="BG26" s="25">
        <v>95.04</v>
      </c>
      <c r="BH26" s="25">
        <v>96.22</v>
      </c>
      <c r="BI26" s="25">
        <v>100.012</v>
      </c>
      <c r="BJ26" s="25">
        <v>92.870999999999995</v>
      </c>
      <c r="BK26" s="25">
        <v>99.825999999999993</v>
      </c>
      <c r="BL26" s="25">
        <v>113.69</v>
      </c>
      <c r="BM26" s="25">
        <v>102.039</v>
      </c>
      <c r="BN26" s="25">
        <v>104.271</v>
      </c>
    </row>
    <row r="27" spans="1:66" x14ac:dyDescent="0.2">
      <c r="A27" s="8" t="s">
        <v>125</v>
      </c>
      <c r="B27" s="8" t="s">
        <v>415</v>
      </c>
      <c r="C27" s="25">
        <v>103.76300000000001</v>
      </c>
      <c r="D27" s="25">
        <v>105.21299999999999</v>
      </c>
      <c r="E27" s="25">
        <v>107.52200000000001</v>
      </c>
      <c r="F27" s="25">
        <v>107.905</v>
      </c>
      <c r="G27" s="25">
        <v>105.88200000000001</v>
      </c>
      <c r="H27" s="25">
        <v>105.935</v>
      </c>
      <c r="I27" s="25">
        <v>105.398</v>
      </c>
      <c r="J27" s="25">
        <v>105.791</v>
      </c>
      <c r="K27" s="25">
        <v>111.479</v>
      </c>
      <c r="L27" s="25">
        <v>109.486</v>
      </c>
      <c r="M27" s="25">
        <v>105.23</v>
      </c>
      <c r="N27" s="25">
        <v>100.70699999999999</v>
      </c>
      <c r="O27" s="25">
        <v>98.227999999999994</v>
      </c>
      <c r="P27" s="25">
        <v>104.274</v>
      </c>
      <c r="Q27" s="25">
        <v>149.12100000000001</v>
      </c>
      <c r="R27" s="25">
        <v>105.324</v>
      </c>
      <c r="S27" s="25">
        <v>95.543999999999997</v>
      </c>
      <c r="T27" s="25">
        <v>105.367</v>
      </c>
      <c r="U27" s="25">
        <v>99.820999999999998</v>
      </c>
      <c r="V27" s="25">
        <v>102.922</v>
      </c>
      <c r="W27" s="25">
        <v>100.636</v>
      </c>
      <c r="X27" s="25">
        <v>95.975999999999999</v>
      </c>
      <c r="Y27" s="25">
        <v>109.30800000000001</v>
      </c>
      <c r="Z27" s="25">
        <v>107.123</v>
      </c>
      <c r="AA27" s="25">
        <v>97.475999999999999</v>
      </c>
      <c r="AB27" s="25">
        <v>102.676</v>
      </c>
      <c r="AC27" s="25">
        <v>103.773</v>
      </c>
      <c r="AD27" s="25">
        <v>103.149</v>
      </c>
      <c r="AE27" s="25">
        <v>93.010999999999996</v>
      </c>
      <c r="AF27" s="25">
        <v>100.836</v>
      </c>
      <c r="AG27" s="25">
        <v>102.985</v>
      </c>
      <c r="AH27" s="25">
        <v>106.95699999999999</v>
      </c>
      <c r="AI27" s="25">
        <v>100.069</v>
      </c>
      <c r="AJ27" s="25">
        <v>100.056</v>
      </c>
      <c r="AK27" s="25">
        <v>96.881</v>
      </c>
      <c r="AL27" s="26">
        <v>102.063</v>
      </c>
      <c r="AM27" s="25">
        <v>103.748</v>
      </c>
      <c r="AN27" s="25">
        <v>99.921999999999997</v>
      </c>
      <c r="AO27" s="25">
        <v>100.459</v>
      </c>
      <c r="AP27" s="25">
        <v>101.971</v>
      </c>
      <c r="AQ27" s="25">
        <v>102.015</v>
      </c>
      <c r="AR27" s="25">
        <v>98.295000000000002</v>
      </c>
      <c r="AS27" s="25">
        <v>101.953</v>
      </c>
      <c r="AT27" s="25">
        <v>101.08199999999999</v>
      </c>
      <c r="AU27" s="25">
        <v>104.52800000000001</v>
      </c>
      <c r="AV27" s="25">
        <v>101.26</v>
      </c>
      <c r="AW27" s="25">
        <v>102.449</v>
      </c>
      <c r="AX27" s="25">
        <v>93.863</v>
      </c>
      <c r="AY27" s="25">
        <v>101.255</v>
      </c>
      <c r="AZ27" s="25">
        <v>81.643000000000001</v>
      </c>
      <c r="BA27" s="25">
        <v>99.361999999999995</v>
      </c>
      <c r="BB27" s="25">
        <v>102.27200000000001</v>
      </c>
      <c r="BC27" s="25">
        <v>99.834999999999994</v>
      </c>
      <c r="BD27" s="25">
        <v>94.629000000000005</v>
      </c>
      <c r="BE27" s="25">
        <v>94.106999999999999</v>
      </c>
      <c r="BF27" s="25">
        <v>95.724000000000004</v>
      </c>
      <c r="BG27" s="25">
        <v>89.216999999999999</v>
      </c>
      <c r="BH27" s="25">
        <v>104.542</v>
      </c>
      <c r="BI27" s="25">
        <v>102.205</v>
      </c>
      <c r="BJ27" s="25">
        <v>102.128</v>
      </c>
      <c r="BK27" s="25">
        <v>101.38500000000001</v>
      </c>
      <c r="BL27" s="25">
        <v>102.312</v>
      </c>
      <c r="BM27" s="25">
        <v>86.754999999999995</v>
      </c>
      <c r="BN27" s="25">
        <v>89.587000000000003</v>
      </c>
    </row>
    <row r="28" spans="1:66" x14ac:dyDescent="0.2">
      <c r="A28" s="8" t="s">
        <v>99</v>
      </c>
      <c r="B28" s="8" t="s">
        <v>416</v>
      </c>
      <c r="C28" s="25">
        <v>109.68899999999999</v>
      </c>
      <c r="D28" s="25">
        <v>109.672</v>
      </c>
      <c r="E28" s="25">
        <v>110.504</v>
      </c>
      <c r="F28" s="25">
        <v>108.95</v>
      </c>
      <c r="G28" s="25">
        <v>107.92</v>
      </c>
      <c r="H28" s="25">
        <v>105.892</v>
      </c>
      <c r="I28" s="25">
        <v>102.77</v>
      </c>
      <c r="J28" s="25">
        <v>107.94799999999999</v>
      </c>
      <c r="K28" s="25">
        <v>105.146</v>
      </c>
      <c r="L28" s="25">
        <v>111.512</v>
      </c>
      <c r="M28" s="25">
        <v>108.175</v>
      </c>
      <c r="N28" s="25">
        <v>107.90600000000001</v>
      </c>
      <c r="O28" s="25">
        <v>111.295</v>
      </c>
      <c r="P28" s="25">
        <v>108.062</v>
      </c>
      <c r="Q28" s="25">
        <v>117.953</v>
      </c>
      <c r="R28" s="25">
        <v>143.28700000000001</v>
      </c>
      <c r="S28" s="25">
        <v>127.776</v>
      </c>
      <c r="T28" s="25">
        <v>122.441</v>
      </c>
      <c r="U28" s="25">
        <v>115.05500000000001</v>
      </c>
      <c r="V28" s="25">
        <v>120.262</v>
      </c>
      <c r="W28" s="25">
        <v>121.039</v>
      </c>
      <c r="X28" s="25">
        <v>115.614</v>
      </c>
      <c r="Y28" s="25">
        <v>108.836</v>
      </c>
      <c r="Z28" s="25">
        <v>108.43600000000001</v>
      </c>
      <c r="AA28" s="25">
        <v>105.54900000000001</v>
      </c>
      <c r="AB28" s="25">
        <v>105.19199999999999</v>
      </c>
      <c r="AC28" s="25">
        <v>103.684</v>
      </c>
      <c r="AD28" s="25">
        <v>107.54300000000001</v>
      </c>
      <c r="AE28" s="25">
        <v>106.23399999999999</v>
      </c>
      <c r="AF28" s="25">
        <v>107.346</v>
      </c>
      <c r="AG28" s="25">
        <v>107.634</v>
      </c>
      <c r="AH28" s="25">
        <v>105.791</v>
      </c>
      <c r="AI28" s="25">
        <v>104.334</v>
      </c>
      <c r="AJ28" s="25">
        <v>105.223</v>
      </c>
      <c r="AK28" s="25">
        <v>105.241</v>
      </c>
      <c r="AL28" s="26">
        <v>106.205</v>
      </c>
      <c r="AM28" s="25">
        <v>107.535</v>
      </c>
      <c r="AN28" s="25">
        <v>106.675</v>
      </c>
      <c r="AO28" s="25">
        <v>117.55500000000001</v>
      </c>
      <c r="AP28" s="25">
        <v>123.81</v>
      </c>
      <c r="AQ28" s="25">
        <v>124.72499999999999</v>
      </c>
      <c r="AR28" s="25">
        <v>117.33</v>
      </c>
      <c r="AS28" s="25">
        <v>113.652</v>
      </c>
      <c r="AT28" s="25">
        <v>107.226</v>
      </c>
      <c r="AU28" s="25">
        <v>105.017</v>
      </c>
      <c r="AV28" s="25">
        <v>106.074</v>
      </c>
      <c r="AW28" s="25">
        <v>106.23</v>
      </c>
      <c r="AX28" s="25">
        <v>105.46299999999999</v>
      </c>
      <c r="AY28" s="25">
        <v>104.464</v>
      </c>
      <c r="AZ28" s="25">
        <v>102.22799999999999</v>
      </c>
      <c r="BA28" s="25">
        <v>104.515</v>
      </c>
      <c r="BB28" s="25">
        <v>102.07299999999999</v>
      </c>
      <c r="BC28" s="25">
        <v>106.96599999999999</v>
      </c>
      <c r="BD28" s="25">
        <v>108.637</v>
      </c>
      <c r="BE28" s="25">
        <v>102.136</v>
      </c>
      <c r="BF28" s="25">
        <v>100.81</v>
      </c>
      <c r="BG28" s="25">
        <v>99.36</v>
      </c>
      <c r="BH28" s="25">
        <v>102.29600000000001</v>
      </c>
      <c r="BI28" s="25">
        <v>103.596</v>
      </c>
      <c r="BJ28" s="25">
        <v>103.589</v>
      </c>
      <c r="BK28" s="25">
        <v>102.548</v>
      </c>
      <c r="BL28" s="25">
        <v>102.91200000000001</v>
      </c>
      <c r="BM28" s="25">
        <v>103.55</v>
      </c>
      <c r="BN28" s="25">
        <v>105.962</v>
      </c>
    </row>
    <row r="29" spans="1:66" x14ac:dyDescent="0.2">
      <c r="A29" s="8" t="s">
        <v>113</v>
      </c>
      <c r="B29" s="8" t="s">
        <v>417</v>
      </c>
      <c r="C29" s="25">
        <v>103.92700000000001</v>
      </c>
      <c r="D29" s="25">
        <v>105.842</v>
      </c>
      <c r="E29" s="25">
        <v>104.03700000000001</v>
      </c>
      <c r="F29" s="25">
        <v>107.41200000000001</v>
      </c>
      <c r="G29" s="25">
        <v>107.66</v>
      </c>
      <c r="H29" s="25">
        <v>106.11199999999999</v>
      </c>
      <c r="I29" s="25">
        <v>104.21899999999999</v>
      </c>
      <c r="J29" s="25">
        <v>100.887</v>
      </c>
      <c r="K29" s="25">
        <v>103.477</v>
      </c>
      <c r="L29" s="25">
        <v>110.327</v>
      </c>
      <c r="M29" s="25">
        <v>100.783</v>
      </c>
      <c r="N29" s="25">
        <v>106.974</v>
      </c>
      <c r="O29" s="25">
        <v>105.205</v>
      </c>
      <c r="P29" s="25">
        <v>101.283</v>
      </c>
      <c r="Q29" s="25">
        <v>105.208</v>
      </c>
      <c r="R29" s="25">
        <v>102.486</v>
      </c>
      <c r="S29" s="25">
        <v>97.474999999999994</v>
      </c>
      <c r="T29" s="25">
        <v>101.38500000000001</v>
      </c>
      <c r="U29" s="25">
        <v>102.554</v>
      </c>
      <c r="V29" s="25">
        <v>97.317999999999998</v>
      </c>
      <c r="W29" s="25">
        <v>102.791</v>
      </c>
      <c r="X29" s="25">
        <v>99.638999999999996</v>
      </c>
      <c r="Y29" s="25">
        <v>100.602</v>
      </c>
      <c r="Z29" s="25">
        <v>101.37</v>
      </c>
      <c r="AA29" s="25">
        <v>98.534000000000006</v>
      </c>
      <c r="AB29" s="25">
        <v>100.693</v>
      </c>
      <c r="AC29" s="25">
        <v>100.886</v>
      </c>
      <c r="AD29" s="25">
        <v>102.512</v>
      </c>
      <c r="AE29" s="25">
        <v>104.123</v>
      </c>
      <c r="AF29" s="25">
        <v>97.936000000000007</v>
      </c>
      <c r="AG29" s="25">
        <v>105.583</v>
      </c>
      <c r="AH29" s="25">
        <v>100.749</v>
      </c>
      <c r="AI29" s="25">
        <v>99.688000000000002</v>
      </c>
      <c r="AJ29" s="25">
        <v>98.814999999999998</v>
      </c>
      <c r="AK29" s="25">
        <v>99.97</v>
      </c>
      <c r="AL29" s="26">
        <v>95.548000000000002</v>
      </c>
      <c r="AM29" s="25">
        <v>106.68600000000001</v>
      </c>
      <c r="AN29" s="25">
        <v>102.5</v>
      </c>
      <c r="AO29" s="25">
        <v>100.98</v>
      </c>
      <c r="AP29" s="25">
        <v>103.602</v>
      </c>
      <c r="AQ29" s="25">
        <v>101.9</v>
      </c>
      <c r="AR29" s="25">
        <v>103.744</v>
      </c>
      <c r="AS29" s="25">
        <v>105.509</v>
      </c>
      <c r="AT29" s="25">
        <v>99.555000000000007</v>
      </c>
      <c r="AU29" s="25">
        <v>101.70699999999999</v>
      </c>
      <c r="AV29" s="25">
        <v>101.792</v>
      </c>
      <c r="AW29" s="25">
        <v>102.07599999999999</v>
      </c>
      <c r="AX29" s="25">
        <v>103.325</v>
      </c>
      <c r="AY29" s="25">
        <v>103.33</v>
      </c>
      <c r="AZ29" s="25">
        <v>99.826999999999998</v>
      </c>
      <c r="BA29" s="25">
        <v>101.374</v>
      </c>
      <c r="BB29" s="25">
        <v>101.696</v>
      </c>
      <c r="BC29" s="25">
        <v>101.611</v>
      </c>
      <c r="BD29" s="25">
        <v>102.077</v>
      </c>
      <c r="BE29" s="25">
        <v>100.68600000000001</v>
      </c>
      <c r="BF29" s="25">
        <v>98.704999999999998</v>
      </c>
      <c r="BG29" s="25">
        <v>99.173000000000002</v>
      </c>
      <c r="BH29" s="25">
        <v>98.179000000000002</v>
      </c>
      <c r="BI29" s="25">
        <v>100.613</v>
      </c>
      <c r="BJ29" s="25">
        <v>103.619</v>
      </c>
      <c r="BK29" s="25">
        <v>76.33</v>
      </c>
      <c r="BL29" s="25">
        <v>109.339</v>
      </c>
      <c r="BM29" s="25">
        <v>111.754</v>
      </c>
      <c r="BN29" s="25">
        <v>108.907</v>
      </c>
    </row>
    <row r="30" spans="1:66" x14ac:dyDescent="0.2">
      <c r="A30" s="8" t="s">
        <v>418</v>
      </c>
      <c r="B30" s="8" t="s">
        <v>419</v>
      </c>
      <c r="C30" s="25">
        <v>100.76300000000001</v>
      </c>
      <c r="D30" s="25">
        <v>102.419</v>
      </c>
      <c r="E30" s="25">
        <v>100.776</v>
      </c>
      <c r="F30" s="25">
        <v>109.363</v>
      </c>
      <c r="G30" s="25">
        <v>110.015</v>
      </c>
      <c r="H30" s="25">
        <v>101.059</v>
      </c>
      <c r="I30" s="25">
        <v>103.28400000000001</v>
      </c>
      <c r="J30" s="25">
        <v>105.259</v>
      </c>
      <c r="K30" s="25">
        <v>109.002</v>
      </c>
      <c r="L30" s="25">
        <v>118.17700000000001</v>
      </c>
      <c r="M30" s="25">
        <v>105.92</v>
      </c>
      <c r="N30" s="25">
        <v>103.072</v>
      </c>
      <c r="O30" s="25">
        <v>99.364999999999995</v>
      </c>
      <c r="P30" s="25">
        <v>120.541</v>
      </c>
      <c r="Q30" s="25">
        <v>127.009</v>
      </c>
      <c r="R30" s="25">
        <v>81.73</v>
      </c>
      <c r="S30" s="25">
        <v>103.44199999999999</v>
      </c>
      <c r="T30" s="25">
        <v>96.081000000000003</v>
      </c>
      <c r="U30" s="25">
        <v>100.985</v>
      </c>
      <c r="V30" s="25">
        <v>105.432</v>
      </c>
      <c r="W30" s="25">
        <v>103.166</v>
      </c>
      <c r="X30" s="25">
        <v>102.105</v>
      </c>
      <c r="Y30" s="25">
        <v>101.798</v>
      </c>
      <c r="Z30" s="25">
        <v>101.45</v>
      </c>
      <c r="AA30" s="25">
        <v>101.255</v>
      </c>
      <c r="AB30" s="25">
        <v>101.622</v>
      </c>
      <c r="AC30" s="25">
        <v>102.36199999999999</v>
      </c>
      <c r="AD30" s="25">
        <v>103.334</v>
      </c>
      <c r="AE30" s="25">
        <v>103.544</v>
      </c>
      <c r="AF30" s="25">
        <v>102.429</v>
      </c>
      <c r="AG30" s="25">
        <v>101.301</v>
      </c>
      <c r="AH30" s="25">
        <v>98.358999999999995</v>
      </c>
      <c r="AI30" s="25">
        <v>100.36199999999999</v>
      </c>
      <c r="AJ30" s="25">
        <v>101.756</v>
      </c>
      <c r="AK30" s="25">
        <v>101.29300000000001</v>
      </c>
      <c r="AL30" s="26">
        <v>104.774</v>
      </c>
      <c r="AM30" s="25">
        <v>104.04900000000001</v>
      </c>
      <c r="AN30" s="25">
        <v>103.11799999999999</v>
      </c>
      <c r="AO30" s="25">
        <v>103.504</v>
      </c>
      <c r="AP30" s="25">
        <v>103.54600000000001</v>
      </c>
      <c r="AQ30" s="25">
        <v>103.486</v>
      </c>
      <c r="AR30" s="25">
        <v>101.54600000000001</v>
      </c>
      <c r="AS30" s="25">
        <v>103.551</v>
      </c>
      <c r="AT30" s="25">
        <v>100.452</v>
      </c>
      <c r="AU30" s="25">
        <v>102.551</v>
      </c>
      <c r="AV30" s="25">
        <v>103.39700000000001</v>
      </c>
      <c r="AW30" s="25">
        <v>101.477</v>
      </c>
      <c r="AX30" s="25">
        <v>102.152</v>
      </c>
      <c r="AY30" s="25">
        <v>101.26</v>
      </c>
      <c r="AZ30" s="25">
        <v>101.721</v>
      </c>
      <c r="BA30" s="25">
        <v>98.945999999999998</v>
      </c>
      <c r="BB30" s="25">
        <v>100.965</v>
      </c>
      <c r="BC30" s="25">
        <v>101.331</v>
      </c>
      <c r="BD30" s="25">
        <v>102.932</v>
      </c>
      <c r="BE30" s="25">
        <v>101.66800000000001</v>
      </c>
      <c r="BF30" s="25">
        <v>101.19799999999999</v>
      </c>
      <c r="BG30" s="25">
        <v>96.748000000000005</v>
      </c>
      <c r="BH30" s="25">
        <v>104.605</v>
      </c>
      <c r="BI30" s="25">
        <v>100.96899999999999</v>
      </c>
      <c r="BJ30" s="25">
        <v>101.533</v>
      </c>
      <c r="BK30" s="25">
        <v>99.9</v>
      </c>
      <c r="BL30" s="25">
        <v>102.465</v>
      </c>
      <c r="BM30" s="25">
        <v>102.91800000000001</v>
      </c>
      <c r="BN30" s="25">
        <v>101.322</v>
      </c>
    </row>
    <row r="31" spans="1:66" x14ac:dyDescent="0.2">
      <c r="A31" s="8" t="s">
        <v>420</v>
      </c>
      <c r="B31" s="8" t="s">
        <v>421</v>
      </c>
      <c r="C31" s="25">
        <v>102.52500000000001</v>
      </c>
      <c r="D31" s="25">
        <v>101.693</v>
      </c>
      <c r="E31" s="25">
        <v>99.861999999999995</v>
      </c>
      <c r="F31" s="25">
        <v>105.83199999999999</v>
      </c>
      <c r="G31" s="25">
        <v>105.545</v>
      </c>
      <c r="H31" s="25">
        <v>105.059</v>
      </c>
      <c r="I31" s="25">
        <v>101.357</v>
      </c>
      <c r="J31" s="25">
        <v>101.532</v>
      </c>
      <c r="K31" s="25">
        <v>99.292000000000002</v>
      </c>
      <c r="L31" s="25">
        <v>102.551</v>
      </c>
      <c r="M31" s="25">
        <v>99.052999999999997</v>
      </c>
      <c r="N31" s="25">
        <v>102.821</v>
      </c>
      <c r="O31" s="25">
        <v>100.355</v>
      </c>
      <c r="P31" s="25">
        <v>100.05500000000001</v>
      </c>
      <c r="Q31" s="25">
        <v>98.094999999999999</v>
      </c>
      <c r="R31" s="25">
        <v>98.566000000000003</v>
      </c>
      <c r="S31" s="25">
        <v>104.818</v>
      </c>
      <c r="T31" s="25">
        <v>102.88500000000001</v>
      </c>
      <c r="U31" s="25">
        <v>98.048000000000002</v>
      </c>
      <c r="V31" s="25">
        <v>102.312</v>
      </c>
      <c r="W31" s="25">
        <v>101.392</v>
      </c>
      <c r="X31" s="25">
        <v>98.509</v>
      </c>
      <c r="Y31" s="25">
        <v>101.729</v>
      </c>
      <c r="Z31" s="25">
        <v>96.076999999999998</v>
      </c>
      <c r="AA31" s="25">
        <v>96.947999999999993</v>
      </c>
      <c r="AB31" s="25">
        <v>96.203999999999994</v>
      </c>
      <c r="AC31" s="25">
        <v>97.588999999999999</v>
      </c>
      <c r="AD31" s="25">
        <v>102.003</v>
      </c>
      <c r="AE31" s="25">
        <v>99.203999999999994</v>
      </c>
      <c r="AF31" s="25">
        <v>102.39</v>
      </c>
      <c r="AG31" s="25">
        <v>106.19799999999999</v>
      </c>
      <c r="AH31" s="25">
        <v>101.09</v>
      </c>
      <c r="AI31" s="25">
        <v>97.245000000000005</v>
      </c>
      <c r="AJ31" s="25">
        <v>100.227</v>
      </c>
      <c r="AK31" s="25">
        <v>97.777000000000001</v>
      </c>
      <c r="AL31" s="26">
        <v>105.884</v>
      </c>
      <c r="AM31" s="25">
        <v>100.89700000000001</v>
      </c>
      <c r="AN31" s="25">
        <v>96.293999999999997</v>
      </c>
      <c r="AO31" s="25">
        <v>102.63800000000001</v>
      </c>
      <c r="AP31" s="25">
        <v>98.283000000000001</v>
      </c>
      <c r="AQ31" s="25">
        <v>98.254000000000005</v>
      </c>
      <c r="AR31" s="25">
        <v>101.077</v>
      </c>
      <c r="AS31" s="25">
        <v>103.65</v>
      </c>
      <c r="AT31" s="25">
        <v>100.926</v>
      </c>
      <c r="AU31" s="25">
        <v>102.657</v>
      </c>
      <c r="AV31" s="25">
        <v>104.399</v>
      </c>
      <c r="AW31" s="25">
        <v>102.91800000000001</v>
      </c>
      <c r="AX31" s="25">
        <v>99.033000000000001</v>
      </c>
      <c r="AY31" s="25">
        <v>106.545</v>
      </c>
      <c r="AZ31" s="25">
        <v>106.017</v>
      </c>
      <c r="BA31" s="25">
        <v>99.013999999999996</v>
      </c>
      <c r="BB31" s="25">
        <v>97.513999999999996</v>
      </c>
      <c r="BC31" s="25">
        <v>100.11799999999999</v>
      </c>
      <c r="BD31" s="25">
        <v>105.149</v>
      </c>
      <c r="BE31" s="25">
        <v>97.772999999999996</v>
      </c>
      <c r="BF31" s="25">
        <v>100.738</v>
      </c>
      <c r="BG31" s="25">
        <v>96.084000000000003</v>
      </c>
      <c r="BH31" s="25">
        <v>107.794</v>
      </c>
      <c r="BI31" s="25">
        <v>106.462</v>
      </c>
      <c r="BJ31" s="25">
        <v>101.181</v>
      </c>
      <c r="BK31" s="25">
        <v>102.908</v>
      </c>
      <c r="BL31" s="25">
        <v>100.46</v>
      </c>
      <c r="BM31" s="25">
        <v>91.188999999999993</v>
      </c>
      <c r="BN31" s="25">
        <v>108.971</v>
      </c>
    </row>
    <row r="32" spans="1:66" x14ac:dyDescent="0.2">
      <c r="A32" s="8" t="s">
        <v>422</v>
      </c>
      <c r="B32" s="8" t="s">
        <v>423</v>
      </c>
      <c r="C32" s="25">
        <v>101.929</v>
      </c>
      <c r="D32" s="25">
        <v>101.348</v>
      </c>
      <c r="E32" s="25">
        <v>100.765</v>
      </c>
      <c r="F32" s="25">
        <v>103.40900000000001</v>
      </c>
      <c r="G32" s="25">
        <v>103.154</v>
      </c>
      <c r="H32" s="25">
        <v>102.874</v>
      </c>
      <c r="I32" s="25">
        <v>101.258</v>
      </c>
      <c r="J32" s="25">
        <v>101.342</v>
      </c>
      <c r="K32" s="25">
        <v>100.395</v>
      </c>
      <c r="L32" s="25">
        <v>101.786</v>
      </c>
      <c r="M32" s="25">
        <v>100.227</v>
      </c>
      <c r="N32" s="25">
        <v>94.558000000000007</v>
      </c>
      <c r="O32" s="25">
        <v>104.274</v>
      </c>
      <c r="P32" s="25">
        <v>102.622</v>
      </c>
      <c r="Q32" s="25">
        <v>102.358</v>
      </c>
      <c r="R32" s="25">
        <v>103.289</v>
      </c>
      <c r="S32" s="25">
        <v>100.86</v>
      </c>
      <c r="T32" s="25">
        <v>101.057</v>
      </c>
      <c r="U32" s="25">
        <v>101.143</v>
      </c>
      <c r="V32" s="25">
        <v>99.236000000000004</v>
      </c>
      <c r="W32" s="25">
        <v>102.53</v>
      </c>
      <c r="X32" s="25">
        <v>98.897000000000006</v>
      </c>
      <c r="Y32" s="25">
        <v>95.483999999999995</v>
      </c>
      <c r="Z32" s="25">
        <v>102.73699999999999</v>
      </c>
      <c r="AA32" s="25">
        <v>101.494</v>
      </c>
      <c r="AB32" s="25">
        <v>100.809</v>
      </c>
      <c r="AC32" s="25">
        <v>103.039</v>
      </c>
      <c r="AD32" s="25">
        <v>98.712999999999994</v>
      </c>
      <c r="AE32" s="25">
        <v>103.16</v>
      </c>
      <c r="AF32" s="25">
        <v>98.597999999999999</v>
      </c>
      <c r="AG32" s="25">
        <v>103.181</v>
      </c>
      <c r="AH32" s="25">
        <v>102.52500000000001</v>
      </c>
      <c r="AI32" s="25">
        <v>101.611</v>
      </c>
      <c r="AJ32" s="25">
        <v>97.575999999999993</v>
      </c>
      <c r="AK32" s="25">
        <v>98.91</v>
      </c>
      <c r="AL32" s="26">
        <v>102.327</v>
      </c>
      <c r="AM32" s="25">
        <v>102.48</v>
      </c>
      <c r="AN32" s="25">
        <v>99.570999999999998</v>
      </c>
      <c r="AO32" s="25">
        <v>100.65900000000001</v>
      </c>
      <c r="AP32" s="25">
        <v>98.16</v>
      </c>
      <c r="AQ32" s="25">
        <v>102.61499999999999</v>
      </c>
      <c r="AR32" s="25">
        <v>104.65900000000001</v>
      </c>
      <c r="AS32" s="25">
        <v>105.41</v>
      </c>
      <c r="AT32" s="25">
        <v>104.392</v>
      </c>
      <c r="AU32" s="25">
        <v>99.632999999999996</v>
      </c>
      <c r="AV32" s="25">
        <v>100.71299999999999</v>
      </c>
      <c r="AW32" s="25">
        <v>101.248</v>
      </c>
      <c r="AX32" s="25">
        <v>102.08</v>
      </c>
      <c r="AY32" s="25">
        <v>102.17</v>
      </c>
      <c r="AZ32" s="25">
        <v>101.851</v>
      </c>
      <c r="BA32" s="25">
        <v>100</v>
      </c>
      <c r="BB32" s="25">
        <v>102.455</v>
      </c>
      <c r="BC32" s="25">
        <v>103.55500000000001</v>
      </c>
      <c r="BD32" s="25">
        <v>97.912999999999997</v>
      </c>
      <c r="BE32" s="25">
        <v>102.473</v>
      </c>
      <c r="BF32" s="25">
        <v>107.604</v>
      </c>
      <c r="BG32" s="25">
        <v>97.709000000000003</v>
      </c>
      <c r="BH32" s="25">
        <v>104.93600000000001</v>
      </c>
      <c r="BI32" s="25">
        <v>91.694999999999993</v>
      </c>
      <c r="BJ32" s="25">
        <v>101.974</v>
      </c>
      <c r="BK32" s="25">
        <v>100.91</v>
      </c>
      <c r="BL32" s="25">
        <v>102.547</v>
      </c>
      <c r="BM32" s="25">
        <v>104.438</v>
      </c>
      <c r="BN32" s="25">
        <v>99.227000000000004</v>
      </c>
    </row>
    <row r="33" spans="1:66" x14ac:dyDescent="0.2">
      <c r="A33" s="8" t="s">
        <v>424</v>
      </c>
      <c r="B33" s="8" t="s">
        <v>425</v>
      </c>
      <c r="C33" s="25">
        <v>104.09</v>
      </c>
      <c r="D33" s="25">
        <v>103.084</v>
      </c>
      <c r="E33" s="25">
        <v>101.55</v>
      </c>
      <c r="F33" s="25">
        <v>107.587</v>
      </c>
      <c r="G33" s="25">
        <v>107.249</v>
      </c>
      <c r="H33" s="25">
        <v>106.69499999999999</v>
      </c>
      <c r="I33" s="25">
        <v>102.96</v>
      </c>
      <c r="J33" s="25">
        <v>103.136</v>
      </c>
      <c r="K33" s="25">
        <v>100.876</v>
      </c>
      <c r="L33" s="25">
        <v>104.20099999999999</v>
      </c>
      <c r="M33" s="25">
        <v>100.575</v>
      </c>
      <c r="N33" s="25">
        <v>98.882000000000005</v>
      </c>
      <c r="O33" s="25">
        <v>101.462</v>
      </c>
      <c r="P33" s="25">
        <v>103.724</v>
      </c>
      <c r="Q33" s="25">
        <v>100.557</v>
      </c>
      <c r="R33" s="25">
        <v>99.402000000000001</v>
      </c>
      <c r="S33" s="25">
        <v>100.584</v>
      </c>
      <c r="T33" s="25">
        <v>96.408000000000001</v>
      </c>
      <c r="U33" s="25">
        <v>100.33199999999999</v>
      </c>
      <c r="V33" s="25">
        <v>105.566</v>
      </c>
      <c r="W33" s="25">
        <v>100.044</v>
      </c>
      <c r="X33" s="25">
        <v>101.61499999999999</v>
      </c>
      <c r="Y33" s="25">
        <v>105.337</v>
      </c>
      <c r="Z33" s="25">
        <v>96.117000000000004</v>
      </c>
      <c r="AA33" s="25">
        <v>94.856999999999999</v>
      </c>
      <c r="AB33" s="25">
        <v>100.93300000000001</v>
      </c>
      <c r="AC33" s="25">
        <v>98.063000000000002</v>
      </c>
      <c r="AD33" s="25">
        <v>101.75</v>
      </c>
      <c r="AE33" s="25">
        <v>97.412000000000006</v>
      </c>
      <c r="AF33" s="25">
        <v>98.094999999999999</v>
      </c>
      <c r="AG33" s="25">
        <v>99.13</v>
      </c>
      <c r="AH33" s="25">
        <v>101.55800000000001</v>
      </c>
      <c r="AI33" s="25">
        <v>103.36</v>
      </c>
      <c r="AJ33" s="25">
        <v>99.885000000000005</v>
      </c>
      <c r="AK33" s="25">
        <v>97.790999999999997</v>
      </c>
      <c r="AL33" s="26">
        <v>104.443</v>
      </c>
      <c r="AM33" s="25">
        <v>103.062</v>
      </c>
      <c r="AN33" s="25">
        <v>106.676</v>
      </c>
      <c r="AO33" s="25">
        <v>102.82599999999999</v>
      </c>
      <c r="AP33" s="25">
        <v>102.051</v>
      </c>
      <c r="AQ33" s="25">
        <v>105.26900000000001</v>
      </c>
      <c r="AR33" s="25">
        <v>105.94199999999999</v>
      </c>
      <c r="AS33" s="25">
        <v>104.40600000000001</v>
      </c>
      <c r="AT33" s="25">
        <v>102.13800000000001</v>
      </c>
      <c r="AU33" s="25">
        <v>100.065</v>
      </c>
      <c r="AV33" s="25">
        <v>105.51</v>
      </c>
      <c r="AW33" s="25">
        <v>100.023</v>
      </c>
      <c r="AX33" s="25">
        <v>103.492</v>
      </c>
      <c r="AY33" s="25">
        <v>102.529</v>
      </c>
      <c r="AZ33" s="25">
        <v>98.183000000000007</v>
      </c>
      <c r="BA33" s="25">
        <v>95.343000000000004</v>
      </c>
      <c r="BB33" s="25">
        <v>105.998</v>
      </c>
      <c r="BC33" s="25">
        <v>103.93600000000001</v>
      </c>
      <c r="BD33" s="25">
        <v>107.02200000000001</v>
      </c>
      <c r="BE33" s="25">
        <v>100.886</v>
      </c>
      <c r="BF33" s="25">
        <v>97.481999999999999</v>
      </c>
      <c r="BG33" s="25">
        <v>100.58799999999999</v>
      </c>
      <c r="BH33" s="25">
        <v>100.396</v>
      </c>
      <c r="BI33" s="25">
        <v>101.22799999999999</v>
      </c>
      <c r="BJ33" s="25">
        <v>98.531000000000006</v>
      </c>
      <c r="BK33" s="25">
        <v>97.789000000000001</v>
      </c>
      <c r="BL33" s="25">
        <v>104.685</v>
      </c>
      <c r="BM33" s="25">
        <v>106.57299999999999</v>
      </c>
      <c r="BN33" s="25">
        <v>103.008</v>
      </c>
    </row>
    <row r="34" spans="1:66" x14ac:dyDescent="0.2">
      <c r="A34" s="8" t="s">
        <v>426</v>
      </c>
      <c r="B34" s="8" t="s">
        <v>427</v>
      </c>
      <c r="C34" s="25">
        <v>101.342</v>
      </c>
      <c r="D34" s="25">
        <v>101.13</v>
      </c>
      <c r="E34" s="25">
        <v>100</v>
      </c>
      <c r="F34" s="25">
        <v>102.5</v>
      </c>
      <c r="G34" s="25">
        <v>102.101</v>
      </c>
      <c r="H34" s="25">
        <v>102.43899999999999</v>
      </c>
      <c r="I34" s="25">
        <v>101.173</v>
      </c>
      <c r="J34" s="25">
        <v>101.07</v>
      </c>
      <c r="K34" s="25">
        <v>100.24</v>
      </c>
      <c r="L34" s="25">
        <v>101.339</v>
      </c>
      <c r="M34" s="25">
        <v>100.19199999999999</v>
      </c>
      <c r="N34" s="25">
        <v>97.063999999999993</v>
      </c>
      <c r="O34" s="25">
        <v>98.905000000000001</v>
      </c>
      <c r="P34" s="25">
        <v>100.31100000000001</v>
      </c>
      <c r="Q34" s="25">
        <v>99.506</v>
      </c>
      <c r="R34" s="25">
        <v>97.016000000000005</v>
      </c>
      <c r="S34" s="25">
        <v>108.06699999999999</v>
      </c>
      <c r="T34" s="25">
        <v>101.944</v>
      </c>
      <c r="U34" s="25">
        <v>102.44</v>
      </c>
      <c r="V34" s="25">
        <v>99.296000000000006</v>
      </c>
      <c r="W34" s="25">
        <v>100.809</v>
      </c>
      <c r="X34" s="25">
        <v>106.57</v>
      </c>
      <c r="Y34" s="25">
        <v>101.21599999999999</v>
      </c>
      <c r="Z34" s="25">
        <v>98.712000000000003</v>
      </c>
      <c r="AA34" s="25">
        <v>98.311000000000007</v>
      </c>
      <c r="AB34" s="25">
        <v>98.221000000000004</v>
      </c>
      <c r="AC34" s="25">
        <v>99.83</v>
      </c>
      <c r="AD34" s="25">
        <v>96.349000000000004</v>
      </c>
      <c r="AE34" s="25">
        <v>98.495999999999995</v>
      </c>
      <c r="AF34" s="25">
        <v>100.233</v>
      </c>
      <c r="AG34" s="25">
        <v>102.41800000000001</v>
      </c>
      <c r="AH34" s="25">
        <v>96.224999999999994</v>
      </c>
      <c r="AI34" s="25">
        <v>105.904</v>
      </c>
      <c r="AJ34" s="25">
        <v>99.941000000000003</v>
      </c>
      <c r="AK34" s="25">
        <v>101.419</v>
      </c>
      <c r="AL34" s="26">
        <v>100.44199999999999</v>
      </c>
      <c r="AM34" s="25">
        <v>102.164</v>
      </c>
      <c r="AN34" s="25">
        <v>105.297</v>
      </c>
      <c r="AO34" s="25">
        <v>100.836</v>
      </c>
      <c r="AP34" s="25">
        <v>98.787000000000006</v>
      </c>
      <c r="AQ34" s="25">
        <v>103.758</v>
      </c>
      <c r="AR34" s="25">
        <v>105.643</v>
      </c>
      <c r="AS34" s="25">
        <v>104.697</v>
      </c>
      <c r="AT34" s="25">
        <v>119.357</v>
      </c>
      <c r="AU34" s="25">
        <v>104.241</v>
      </c>
      <c r="AV34" s="25">
        <v>103.23399999999999</v>
      </c>
      <c r="AW34" s="25">
        <v>101.212</v>
      </c>
      <c r="AX34" s="25">
        <v>100.22199999999999</v>
      </c>
      <c r="AY34" s="25">
        <v>101.504</v>
      </c>
      <c r="AZ34" s="25">
        <v>102.685</v>
      </c>
      <c r="BA34" s="25">
        <v>96.376999999999995</v>
      </c>
      <c r="BB34" s="25">
        <v>101.42400000000001</v>
      </c>
      <c r="BC34" s="25">
        <v>96.131</v>
      </c>
      <c r="BD34" s="25">
        <v>109.25</v>
      </c>
      <c r="BE34" s="25">
        <v>97.664000000000001</v>
      </c>
      <c r="BF34" s="25">
        <v>92.552000000000007</v>
      </c>
      <c r="BG34" s="25">
        <v>93.039000000000001</v>
      </c>
      <c r="BH34" s="25">
        <v>104.562</v>
      </c>
      <c r="BI34" s="25">
        <v>103.515</v>
      </c>
      <c r="BJ34" s="25">
        <v>110.574</v>
      </c>
      <c r="BK34" s="25">
        <v>98.328000000000003</v>
      </c>
      <c r="BL34" s="25">
        <v>111.22</v>
      </c>
      <c r="BM34" s="25">
        <v>155.25200000000001</v>
      </c>
      <c r="BN34" s="25">
        <v>73.38</v>
      </c>
    </row>
    <row r="35" spans="1:66" x14ac:dyDescent="0.2">
      <c r="A35" s="8" t="s">
        <v>428</v>
      </c>
      <c r="B35" s="8" t="s">
        <v>429</v>
      </c>
      <c r="C35" s="25">
        <v>99.44</v>
      </c>
      <c r="D35" s="25">
        <v>102.58799999999999</v>
      </c>
      <c r="E35" s="25">
        <v>100.794</v>
      </c>
      <c r="F35" s="25">
        <v>111.8</v>
      </c>
      <c r="G35" s="25">
        <v>113.248</v>
      </c>
      <c r="H35" s="25">
        <v>97.894999999999996</v>
      </c>
      <c r="I35" s="25">
        <v>104.399</v>
      </c>
      <c r="J35" s="25">
        <v>108.081</v>
      </c>
      <c r="K35" s="25">
        <v>117.03</v>
      </c>
      <c r="L35" s="25">
        <v>130.35</v>
      </c>
      <c r="M35" s="25">
        <v>109.84099999999999</v>
      </c>
      <c r="N35" s="25">
        <v>105.376</v>
      </c>
      <c r="O35" s="25">
        <v>98.126999999999995</v>
      </c>
      <c r="P35" s="25">
        <v>132.55099999999999</v>
      </c>
      <c r="Q35" s="25">
        <v>141.19399999999999</v>
      </c>
      <c r="R35" s="25">
        <v>75.176000000000002</v>
      </c>
      <c r="S35" s="25">
        <v>103.86499999999999</v>
      </c>
      <c r="T35" s="25">
        <v>94.25</v>
      </c>
      <c r="U35" s="25">
        <v>101.575</v>
      </c>
      <c r="V35" s="25">
        <v>106.828</v>
      </c>
      <c r="W35" s="25">
        <v>104.188</v>
      </c>
      <c r="X35" s="25">
        <v>103.027</v>
      </c>
      <c r="Y35" s="25">
        <v>101.717</v>
      </c>
      <c r="Z35" s="25">
        <v>103.071</v>
      </c>
      <c r="AA35" s="25">
        <v>102.90900000000001</v>
      </c>
      <c r="AB35" s="25">
        <v>102.664</v>
      </c>
      <c r="AC35" s="25">
        <v>103.666</v>
      </c>
      <c r="AD35" s="25">
        <v>104.319</v>
      </c>
      <c r="AE35" s="25">
        <v>105.104</v>
      </c>
      <c r="AF35" s="25">
        <v>103.376</v>
      </c>
      <c r="AG35" s="25">
        <v>100.741</v>
      </c>
      <c r="AH35" s="25">
        <v>97.320999999999998</v>
      </c>
      <c r="AI35" s="25">
        <v>100.202</v>
      </c>
      <c r="AJ35" s="25">
        <v>102.646</v>
      </c>
      <c r="AK35" s="25">
        <v>102.59399999999999</v>
      </c>
      <c r="AL35" s="26">
        <v>105.026</v>
      </c>
      <c r="AM35" s="25">
        <v>105.249</v>
      </c>
      <c r="AN35" s="25">
        <v>104.56399999999999</v>
      </c>
      <c r="AO35" s="25">
        <v>104.508</v>
      </c>
      <c r="AP35" s="25">
        <v>106.848</v>
      </c>
      <c r="AQ35" s="25">
        <v>105.54600000000001</v>
      </c>
      <c r="AR35" s="25">
        <v>99.855999999999995</v>
      </c>
      <c r="AS35" s="25">
        <v>102.999</v>
      </c>
      <c r="AT35" s="25">
        <v>98.212999999999994</v>
      </c>
      <c r="AU35" s="25">
        <v>103.756</v>
      </c>
      <c r="AV35" s="25">
        <v>103.02200000000001</v>
      </c>
      <c r="AW35" s="25">
        <v>101.316</v>
      </c>
      <c r="AX35" s="25">
        <v>103.351</v>
      </c>
      <c r="AY35" s="25">
        <v>98.736000000000004</v>
      </c>
      <c r="AZ35" s="25">
        <v>100.946</v>
      </c>
      <c r="BA35" s="25">
        <v>100.026</v>
      </c>
      <c r="BB35" s="25">
        <v>100.815</v>
      </c>
      <c r="BC35" s="25">
        <v>100.855</v>
      </c>
      <c r="BD35" s="25">
        <v>100.29600000000001</v>
      </c>
      <c r="BE35" s="25">
        <v>105.536</v>
      </c>
      <c r="BF35" s="25">
        <v>102.203</v>
      </c>
      <c r="BG35" s="25">
        <v>95.256</v>
      </c>
      <c r="BH35" s="25">
        <v>104.288</v>
      </c>
      <c r="BI35" s="25">
        <v>100.321</v>
      </c>
      <c r="BJ35" s="25">
        <v>102.20699999999999</v>
      </c>
      <c r="BK35" s="25">
        <v>98.072000000000003</v>
      </c>
      <c r="BL35" s="25">
        <v>101.65300000000001</v>
      </c>
      <c r="BM35" s="25">
        <v>102.605</v>
      </c>
      <c r="BN35" s="25">
        <v>101.55200000000001</v>
      </c>
    </row>
    <row r="36" spans="1:66" x14ac:dyDescent="0.2">
      <c r="B36" t="s">
        <v>288</v>
      </c>
    </row>
    <row r="37" spans="1:66" x14ac:dyDescent="0.2">
      <c r="A37" s="8" t="s">
        <v>117</v>
      </c>
      <c r="B37" s="8" t="s">
        <v>118</v>
      </c>
      <c r="C37" s="25">
        <v>105.587</v>
      </c>
      <c r="D37" s="25">
        <v>105.941</v>
      </c>
      <c r="E37" s="25">
        <v>108.30500000000001</v>
      </c>
      <c r="F37" s="25">
        <v>109.026</v>
      </c>
      <c r="G37" s="25">
        <v>105.15</v>
      </c>
      <c r="H37" s="25">
        <v>105.52200000000001</v>
      </c>
      <c r="I37" s="25">
        <v>105.42</v>
      </c>
      <c r="J37" s="25">
        <v>106.85</v>
      </c>
      <c r="K37" s="25">
        <v>106.782</v>
      </c>
      <c r="L37" s="25">
        <v>109.571</v>
      </c>
      <c r="M37" s="25">
        <v>106.20099999999999</v>
      </c>
      <c r="N37" s="25">
        <v>105.148</v>
      </c>
      <c r="O37" s="25">
        <v>104.938</v>
      </c>
      <c r="P37" s="25">
        <v>106.40300000000001</v>
      </c>
      <c r="Q37" s="25">
        <v>107.60599999999999</v>
      </c>
      <c r="R37" s="25">
        <v>100.66</v>
      </c>
      <c r="S37" s="25">
        <v>104.852</v>
      </c>
      <c r="T37" s="25">
        <v>104.289</v>
      </c>
      <c r="U37" s="25">
        <v>104.98699999999999</v>
      </c>
      <c r="V37" s="25">
        <v>104.523</v>
      </c>
      <c r="W37" s="25">
        <v>104.47</v>
      </c>
      <c r="X37" s="25">
        <v>102.61499999999999</v>
      </c>
      <c r="Y37" s="25">
        <v>102.03700000000001</v>
      </c>
      <c r="Z37" s="25">
        <v>103.654</v>
      </c>
      <c r="AA37" s="25">
        <v>103.56100000000001</v>
      </c>
      <c r="AB37" s="25">
        <v>103.10299999999999</v>
      </c>
      <c r="AC37" s="25">
        <v>102.843</v>
      </c>
      <c r="AD37" s="25">
        <v>103.212</v>
      </c>
      <c r="AE37" s="25">
        <v>102.602</v>
      </c>
      <c r="AF37" s="25">
        <v>102.812</v>
      </c>
      <c r="AG37" s="25">
        <v>103.12</v>
      </c>
      <c r="AH37" s="25">
        <v>102.676</v>
      </c>
      <c r="AI37" s="25">
        <v>101.922</v>
      </c>
      <c r="AJ37" s="25">
        <v>102.133</v>
      </c>
      <c r="AK37" s="25">
        <v>101.749</v>
      </c>
      <c r="AL37" s="26">
        <v>102.875</v>
      </c>
      <c r="AM37" s="25">
        <v>103.08499999999999</v>
      </c>
      <c r="AN37" s="25">
        <v>101.301</v>
      </c>
      <c r="AO37" s="25">
        <v>103.175</v>
      </c>
      <c r="AP37" s="25">
        <v>103.286</v>
      </c>
      <c r="AQ37" s="25">
        <v>103.995</v>
      </c>
      <c r="AR37" s="25">
        <v>103.247</v>
      </c>
      <c r="AS37" s="25">
        <v>102.443</v>
      </c>
      <c r="AT37" s="25">
        <v>102.38800000000001</v>
      </c>
      <c r="AU37" s="25">
        <v>102.348</v>
      </c>
      <c r="AV37" s="25">
        <v>102.34</v>
      </c>
      <c r="AW37" s="25">
        <v>102.343</v>
      </c>
      <c r="AX37" s="25">
        <v>101.98699999999999</v>
      </c>
      <c r="AY37" s="25">
        <v>101.828</v>
      </c>
      <c r="AZ37" s="25">
        <v>101.01</v>
      </c>
      <c r="BA37" s="25">
        <v>101.631</v>
      </c>
      <c r="BB37" s="25">
        <v>100.444</v>
      </c>
      <c r="BC37" s="25">
        <v>102.011</v>
      </c>
      <c r="BD37" s="25">
        <v>101.952</v>
      </c>
      <c r="BE37" s="25">
        <v>99.861000000000004</v>
      </c>
      <c r="BF37" s="25">
        <v>101.179</v>
      </c>
      <c r="BG37" s="25">
        <v>100.746</v>
      </c>
      <c r="BH37" s="25">
        <v>101.264</v>
      </c>
      <c r="BI37" s="25">
        <v>101.46299999999999</v>
      </c>
      <c r="BJ37" s="25">
        <v>101.485</v>
      </c>
      <c r="BK37" s="25">
        <v>99.953999999999994</v>
      </c>
      <c r="BL37" s="25">
        <v>103.14400000000001</v>
      </c>
      <c r="BM37" s="25">
        <v>100.68899999999999</v>
      </c>
      <c r="BN37" s="25">
        <v>101.191</v>
      </c>
    </row>
    <row r="38" spans="1:66" x14ac:dyDescent="0.2">
      <c r="A38" s="8" t="s">
        <v>137</v>
      </c>
      <c r="B38" s="8" t="s">
        <v>138</v>
      </c>
      <c r="C38" s="25">
        <v>104.76300000000001</v>
      </c>
      <c r="D38" s="25">
        <v>105.703</v>
      </c>
      <c r="E38" s="25">
        <v>107.16</v>
      </c>
      <c r="F38" s="25">
        <v>106.806</v>
      </c>
      <c r="G38" s="25">
        <v>105.426</v>
      </c>
      <c r="H38" s="25">
        <v>103.34399999999999</v>
      </c>
      <c r="I38" s="25">
        <v>104.486</v>
      </c>
      <c r="J38" s="25">
        <v>104.357</v>
      </c>
      <c r="K38" s="25">
        <v>103.85599999999999</v>
      </c>
      <c r="L38" s="25">
        <v>105.60299999999999</v>
      </c>
      <c r="M38" s="25">
        <v>103.999</v>
      </c>
      <c r="N38" s="25">
        <v>105.792</v>
      </c>
      <c r="O38" s="25">
        <v>105.34099999999999</v>
      </c>
      <c r="P38" s="25">
        <v>105.157</v>
      </c>
      <c r="Q38" s="25">
        <v>101.681</v>
      </c>
      <c r="R38" s="25">
        <v>102.746</v>
      </c>
      <c r="S38" s="25">
        <v>105.738</v>
      </c>
      <c r="T38" s="25">
        <v>102.18300000000001</v>
      </c>
      <c r="U38" s="25">
        <v>103.498</v>
      </c>
      <c r="V38" s="25">
        <v>103.41200000000001</v>
      </c>
      <c r="W38" s="25">
        <v>100.379</v>
      </c>
      <c r="X38" s="25">
        <v>102.32599999999999</v>
      </c>
      <c r="Y38" s="25">
        <v>103.98099999999999</v>
      </c>
      <c r="Z38" s="25">
        <v>99.811000000000007</v>
      </c>
      <c r="AA38" s="25">
        <v>99.629000000000005</v>
      </c>
      <c r="AB38" s="25">
        <v>101.56</v>
      </c>
      <c r="AC38" s="25">
        <v>104.373</v>
      </c>
      <c r="AD38" s="25">
        <v>103.401</v>
      </c>
      <c r="AE38" s="25">
        <v>103.839</v>
      </c>
      <c r="AF38" s="25">
        <v>103.46</v>
      </c>
      <c r="AG38" s="25">
        <v>102.416</v>
      </c>
      <c r="AH38" s="25">
        <v>99.89</v>
      </c>
      <c r="AI38" s="25">
        <v>100.691</v>
      </c>
      <c r="AJ38" s="25">
        <v>99.268000000000001</v>
      </c>
      <c r="AK38" s="25">
        <v>101.642</v>
      </c>
      <c r="AL38" s="26">
        <v>101.203</v>
      </c>
      <c r="AM38" s="25">
        <v>101.505</v>
      </c>
      <c r="AN38" s="25">
        <v>100.598</v>
      </c>
      <c r="AO38" s="25">
        <v>104.61199999999999</v>
      </c>
      <c r="AP38" s="25">
        <v>103.657</v>
      </c>
      <c r="AQ38" s="25">
        <v>103.78100000000001</v>
      </c>
      <c r="AR38" s="25">
        <v>102.158</v>
      </c>
      <c r="AS38" s="25">
        <v>101.636</v>
      </c>
      <c r="AT38" s="25">
        <v>101.518</v>
      </c>
      <c r="AU38" s="25">
        <v>101.928</v>
      </c>
      <c r="AV38" s="25">
        <v>102.748</v>
      </c>
      <c r="AW38" s="25">
        <v>102.98699999999999</v>
      </c>
      <c r="AX38" s="25">
        <v>103.074</v>
      </c>
      <c r="AY38" s="25">
        <v>99.911000000000001</v>
      </c>
      <c r="AZ38" s="25">
        <v>99.628</v>
      </c>
      <c r="BA38" s="25">
        <v>101.99</v>
      </c>
      <c r="BB38" s="25">
        <v>100.952</v>
      </c>
      <c r="BC38" s="25">
        <v>98.302000000000007</v>
      </c>
      <c r="BD38" s="25">
        <v>99.825999999999993</v>
      </c>
      <c r="BE38" s="25">
        <v>101.574</v>
      </c>
      <c r="BF38" s="25">
        <v>101.83</v>
      </c>
      <c r="BG38" s="25">
        <v>102.26300000000001</v>
      </c>
      <c r="BH38" s="25">
        <v>101.578</v>
      </c>
      <c r="BI38" s="25">
        <v>100.901</v>
      </c>
      <c r="BJ38" s="25">
        <v>101.80800000000001</v>
      </c>
      <c r="BK38" s="25">
        <v>90.054000000000002</v>
      </c>
      <c r="BL38" s="25">
        <v>106.468</v>
      </c>
      <c r="BM38" s="25">
        <v>104.456</v>
      </c>
      <c r="BN38" s="25">
        <v>100.628</v>
      </c>
    </row>
    <row r="39" spans="1:66" x14ac:dyDescent="0.2">
      <c r="B39" t="s">
        <v>288</v>
      </c>
    </row>
    <row r="40" spans="1:66" s="22" customFormat="1" x14ac:dyDescent="0.2">
      <c r="A40" s="24" t="s">
        <v>67</v>
      </c>
      <c r="B40" s="24" t="s">
        <v>278</v>
      </c>
      <c r="C40" s="26">
        <v>104.89100000000001</v>
      </c>
      <c r="D40" s="26">
        <v>105.741</v>
      </c>
      <c r="E40" s="26">
        <v>107.349</v>
      </c>
      <c r="F40" s="26">
        <v>107.18600000000001</v>
      </c>
      <c r="G40" s="26">
        <v>105.377</v>
      </c>
      <c r="H40" s="26">
        <v>103.742</v>
      </c>
      <c r="I40" s="26">
        <v>104.667</v>
      </c>
      <c r="J40" s="26">
        <v>104.857</v>
      </c>
      <c r="K40" s="26">
        <v>104.479</v>
      </c>
      <c r="L40" s="26">
        <v>106.488</v>
      </c>
      <c r="M40" s="26">
        <v>104.51300000000001</v>
      </c>
      <c r="N40" s="26">
        <v>105.636</v>
      </c>
      <c r="O40" s="26">
        <v>105.24299999999999</v>
      </c>
      <c r="P40" s="26">
        <v>105.459</v>
      </c>
      <c r="Q40" s="26">
        <v>103.139</v>
      </c>
      <c r="R40" s="26">
        <v>102.217</v>
      </c>
      <c r="S40" s="26">
        <v>105.517</v>
      </c>
      <c r="T40" s="26">
        <v>102.715</v>
      </c>
      <c r="U40" s="26">
        <v>103.879</v>
      </c>
      <c r="V40" s="26">
        <v>103.7</v>
      </c>
      <c r="W40" s="26">
        <v>101.45699999999999</v>
      </c>
      <c r="X40" s="26">
        <v>102.405</v>
      </c>
      <c r="Y40" s="26">
        <v>103.43600000000001</v>
      </c>
      <c r="Z40" s="26">
        <v>100.881</v>
      </c>
      <c r="AA40" s="26">
        <v>100.764</v>
      </c>
      <c r="AB40" s="26">
        <v>102.024</v>
      </c>
      <c r="AC40" s="26">
        <v>103.905</v>
      </c>
      <c r="AD40" s="26">
        <v>103.34399999999999</v>
      </c>
      <c r="AE40" s="26">
        <v>103.465</v>
      </c>
      <c r="AF40" s="26">
        <v>103.26300000000001</v>
      </c>
      <c r="AG40" s="26">
        <v>102.63200000000001</v>
      </c>
      <c r="AH40" s="26">
        <v>100.753</v>
      </c>
      <c r="AI40" s="26">
        <v>101.08</v>
      </c>
      <c r="AJ40" s="26">
        <v>100.19199999999999</v>
      </c>
      <c r="AK40" s="26">
        <v>101.67700000000001</v>
      </c>
      <c r="AL40" s="26">
        <v>101.749</v>
      </c>
      <c r="AM40" s="26">
        <v>102.018</v>
      </c>
      <c r="AN40" s="26">
        <v>100.82899999999999</v>
      </c>
      <c r="AO40" s="26">
        <v>104.139</v>
      </c>
      <c r="AP40" s="26">
        <v>103.536</v>
      </c>
      <c r="AQ40" s="26">
        <v>103.85</v>
      </c>
      <c r="AR40" s="26">
        <v>102.511</v>
      </c>
      <c r="AS40" s="26">
        <v>101.902</v>
      </c>
      <c r="AT40" s="26">
        <v>101.804</v>
      </c>
      <c r="AU40" s="26">
        <v>102.068</v>
      </c>
      <c r="AV40" s="26">
        <v>102.611</v>
      </c>
      <c r="AW40" s="26">
        <v>102.768</v>
      </c>
      <c r="AX40" s="26">
        <v>102.7</v>
      </c>
      <c r="AY40" s="26">
        <v>100.578</v>
      </c>
      <c r="AZ40" s="26">
        <v>100.114</v>
      </c>
      <c r="BA40" s="26">
        <v>101.861</v>
      </c>
      <c r="BB40" s="26">
        <v>100.77200000000001</v>
      </c>
      <c r="BC40" s="26">
        <v>99.605000000000004</v>
      </c>
      <c r="BD40" s="26">
        <v>100.584</v>
      </c>
      <c r="BE40" s="26">
        <v>100.95699999999999</v>
      </c>
      <c r="BF40" s="26">
        <v>101.59699999999999</v>
      </c>
      <c r="BG40" s="26">
        <v>101.718</v>
      </c>
      <c r="BH40" s="26">
        <v>101.46599999999999</v>
      </c>
      <c r="BI40" s="26">
        <v>101.1</v>
      </c>
      <c r="BJ40" s="26">
        <v>101.694</v>
      </c>
      <c r="BK40" s="26">
        <v>93.546999999999997</v>
      </c>
      <c r="BL40" s="26">
        <v>105.22199999999999</v>
      </c>
      <c r="BM40" s="26">
        <v>103.072</v>
      </c>
      <c r="BN40" s="26">
        <v>100.827</v>
      </c>
    </row>
    <row r="42" spans="1:66" x14ac:dyDescent="0.2">
      <c r="A42" s="27" t="s">
        <v>314</v>
      </c>
      <c r="C42" s="29">
        <f>C40-100</f>
        <v>4.8910000000000053</v>
      </c>
      <c r="D42" s="29">
        <f t="shared" ref="D42:BN42" si="0">D40-100</f>
        <v>5.7409999999999997</v>
      </c>
      <c r="E42" s="29">
        <f t="shared" si="0"/>
        <v>7.3490000000000038</v>
      </c>
      <c r="F42" s="29">
        <f t="shared" si="0"/>
        <v>7.186000000000007</v>
      </c>
      <c r="G42" s="29">
        <f t="shared" si="0"/>
        <v>5.3769999999999953</v>
      </c>
      <c r="H42" s="29">
        <f t="shared" si="0"/>
        <v>3.7420000000000044</v>
      </c>
      <c r="I42" s="29">
        <f t="shared" si="0"/>
        <v>4.6670000000000016</v>
      </c>
      <c r="J42" s="29">
        <f t="shared" si="0"/>
        <v>4.8569999999999993</v>
      </c>
      <c r="K42" s="29">
        <f t="shared" si="0"/>
        <v>4.4789999999999992</v>
      </c>
      <c r="L42" s="29">
        <f t="shared" si="0"/>
        <v>6.4879999999999995</v>
      </c>
      <c r="M42" s="29">
        <f t="shared" si="0"/>
        <v>4.5130000000000052</v>
      </c>
      <c r="N42" s="29">
        <f t="shared" si="0"/>
        <v>5.6359999999999957</v>
      </c>
      <c r="O42" s="29">
        <f t="shared" si="0"/>
        <v>5.242999999999995</v>
      </c>
      <c r="P42" s="29">
        <f t="shared" si="0"/>
        <v>5.4590000000000032</v>
      </c>
      <c r="Q42" s="29">
        <f t="shared" si="0"/>
        <v>3.1389999999999958</v>
      </c>
      <c r="R42" s="29">
        <f t="shared" si="0"/>
        <v>2.2169999999999987</v>
      </c>
      <c r="S42" s="29">
        <f t="shared" si="0"/>
        <v>5.5169999999999959</v>
      </c>
      <c r="T42" s="29">
        <f t="shared" si="0"/>
        <v>2.7150000000000034</v>
      </c>
      <c r="U42" s="29">
        <f t="shared" si="0"/>
        <v>3.8790000000000049</v>
      </c>
      <c r="V42" s="29">
        <f t="shared" si="0"/>
        <v>3.7000000000000028</v>
      </c>
      <c r="W42" s="29">
        <f t="shared" si="0"/>
        <v>1.4569999999999936</v>
      </c>
      <c r="X42" s="29">
        <f t="shared" si="0"/>
        <v>2.4050000000000011</v>
      </c>
      <c r="Y42" s="29">
        <f t="shared" si="0"/>
        <v>3.436000000000007</v>
      </c>
      <c r="Z42" s="29">
        <f t="shared" si="0"/>
        <v>0.88100000000000023</v>
      </c>
      <c r="AA42" s="29">
        <f t="shared" si="0"/>
        <v>0.76399999999999579</v>
      </c>
      <c r="AB42" s="29">
        <f t="shared" si="0"/>
        <v>2.0240000000000009</v>
      </c>
      <c r="AC42" s="29">
        <f t="shared" si="0"/>
        <v>3.9050000000000011</v>
      </c>
      <c r="AD42" s="29">
        <f t="shared" si="0"/>
        <v>3.3439999999999941</v>
      </c>
      <c r="AE42" s="29">
        <f t="shared" si="0"/>
        <v>3.4650000000000034</v>
      </c>
      <c r="AF42" s="29">
        <f t="shared" si="0"/>
        <v>3.2630000000000052</v>
      </c>
      <c r="AG42" s="29">
        <f t="shared" si="0"/>
        <v>2.632000000000005</v>
      </c>
      <c r="AH42" s="29">
        <f t="shared" si="0"/>
        <v>0.75300000000000011</v>
      </c>
      <c r="AI42" s="29">
        <f t="shared" si="0"/>
        <v>1.0799999999999983</v>
      </c>
      <c r="AJ42" s="29">
        <f t="shared" si="0"/>
        <v>0.19199999999999307</v>
      </c>
      <c r="AK42" s="29">
        <f t="shared" si="0"/>
        <v>1.6770000000000067</v>
      </c>
      <c r="AL42" s="29">
        <f t="shared" si="0"/>
        <v>1.7489999999999952</v>
      </c>
      <c r="AM42" s="29">
        <f t="shared" si="0"/>
        <v>2.0180000000000007</v>
      </c>
      <c r="AN42" s="29">
        <f t="shared" si="0"/>
        <v>0.82899999999999352</v>
      </c>
      <c r="AO42" s="29">
        <f t="shared" si="0"/>
        <v>4.1389999999999958</v>
      </c>
      <c r="AP42" s="29">
        <f t="shared" si="0"/>
        <v>3.5360000000000014</v>
      </c>
      <c r="AQ42" s="29">
        <f t="shared" si="0"/>
        <v>3.8499999999999943</v>
      </c>
      <c r="AR42" s="29">
        <f t="shared" si="0"/>
        <v>2.5109999999999957</v>
      </c>
      <c r="AS42" s="29">
        <f t="shared" si="0"/>
        <v>1.902000000000001</v>
      </c>
      <c r="AT42" s="29">
        <f t="shared" si="0"/>
        <v>1.804000000000002</v>
      </c>
      <c r="AU42" s="29">
        <f t="shared" si="0"/>
        <v>2.0679999999999978</v>
      </c>
      <c r="AV42" s="29">
        <f t="shared" si="0"/>
        <v>2.6110000000000042</v>
      </c>
      <c r="AW42" s="29">
        <f t="shared" si="0"/>
        <v>2.7680000000000007</v>
      </c>
      <c r="AX42" s="29">
        <f t="shared" si="0"/>
        <v>2.7000000000000028</v>
      </c>
      <c r="AY42" s="29">
        <f t="shared" si="0"/>
        <v>0.57800000000000296</v>
      </c>
      <c r="AZ42" s="29">
        <f t="shared" si="0"/>
        <v>0.11400000000000432</v>
      </c>
      <c r="BA42" s="29">
        <f t="shared" si="0"/>
        <v>1.8610000000000042</v>
      </c>
      <c r="BB42" s="29">
        <f t="shared" si="0"/>
        <v>0.77200000000000557</v>
      </c>
      <c r="BC42" s="29">
        <f t="shared" si="0"/>
        <v>-0.39499999999999602</v>
      </c>
      <c r="BD42" s="29">
        <f t="shared" si="0"/>
        <v>0.58400000000000318</v>
      </c>
      <c r="BE42" s="29">
        <f t="shared" si="0"/>
        <v>0.95699999999999363</v>
      </c>
      <c r="BF42" s="29">
        <f t="shared" si="0"/>
        <v>1.5969999999999942</v>
      </c>
      <c r="BG42" s="29">
        <f t="shared" si="0"/>
        <v>1.7180000000000035</v>
      </c>
      <c r="BH42" s="29">
        <f t="shared" si="0"/>
        <v>1.465999999999994</v>
      </c>
      <c r="BI42" s="29">
        <f t="shared" si="0"/>
        <v>1.0999999999999943</v>
      </c>
      <c r="BJ42" s="29">
        <f t="shared" si="0"/>
        <v>1.6940000000000026</v>
      </c>
      <c r="BK42" s="29">
        <f t="shared" si="0"/>
        <v>-6.453000000000003</v>
      </c>
      <c r="BL42" s="29">
        <f t="shared" si="0"/>
        <v>5.2219999999999942</v>
      </c>
      <c r="BM42" s="29">
        <f t="shared" si="0"/>
        <v>3.0720000000000027</v>
      </c>
      <c r="BN42" s="29">
        <f t="shared" si="0"/>
        <v>0.82699999999999818</v>
      </c>
    </row>
  </sheetData>
  <hyperlinks>
    <hyperlink ref="A42" r:id="rId1" xr:uid="{00000000-0004-0000-0300-000000000000}"/>
  </hyperlinks>
  <pageMargins left="0.7" right="0.7" top="0.75" bottom="0.75" header="0.511811023622047" footer="0.511811023622047"/>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33"/>
  <sheetViews>
    <sheetView workbookViewId="0">
      <selection activeCell="C39" sqref="C39"/>
    </sheetView>
  </sheetViews>
  <sheetFormatPr baseColWidth="10" defaultRowHeight="12.75" x14ac:dyDescent="0.2"/>
  <cols>
    <col min="3" max="5" width="30.7109375" customWidth="1"/>
  </cols>
  <sheetData>
    <row r="1" spans="2:5" ht="5.25" customHeight="1" x14ac:dyDescent="0.2"/>
    <row r="2" spans="2:5" ht="42" customHeight="1" x14ac:dyDescent="0.2">
      <c r="B2" s="49"/>
      <c r="C2" s="43" t="s">
        <v>281</v>
      </c>
      <c r="D2" s="44" t="s">
        <v>283</v>
      </c>
      <c r="E2" s="45" t="s">
        <v>282</v>
      </c>
    </row>
    <row r="3" spans="2:5" ht="14.1" customHeight="1" x14ac:dyDescent="0.2">
      <c r="B3" s="50" t="s">
        <v>227</v>
      </c>
      <c r="C3" s="46">
        <v>1.7489999999999952</v>
      </c>
      <c r="D3" s="46">
        <v>2.448</v>
      </c>
      <c r="E3" s="47">
        <v>2.117</v>
      </c>
    </row>
    <row r="4" spans="2:5" ht="14.1" customHeight="1" x14ac:dyDescent="0.2">
      <c r="B4" s="20" t="s">
        <v>228</v>
      </c>
      <c r="C4" s="16">
        <v>2.0180000000000149</v>
      </c>
      <c r="D4" s="16">
        <v>1.111</v>
      </c>
      <c r="E4" s="17">
        <v>0.36599999999999999</v>
      </c>
    </row>
    <row r="5" spans="2:5" ht="14.1" customHeight="1" x14ac:dyDescent="0.2">
      <c r="B5" s="20" t="s">
        <v>229</v>
      </c>
      <c r="C5" s="16">
        <v>0.82899999999999352</v>
      </c>
      <c r="D5" s="16">
        <v>1.998</v>
      </c>
      <c r="E5" s="17">
        <v>2.23</v>
      </c>
    </row>
    <row r="6" spans="2:5" ht="14.1" customHeight="1" x14ac:dyDescent="0.2">
      <c r="B6" s="20" t="s">
        <v>230</v>
      </c>
      <c r="C6" s="16">
        <v>4.13900000000001</v>
      </c>
      <c r="D6" s="16">
        <v>3.16</v>
      </c>
      <c r="E6" s="17">
        <v>3.1869999999999998</v>
      </c>
    </row>
    <row r="7" spans="2:5" ht="14.1" customHeight="1" x14ac:dyDescent="0.2">
      <c r="B7" s="20" t="s">
        <v>231</v>
      </c>
      <c r="C7" s="16">
        <v>3.5360000000000014</v>
      </c>
      <c r="D7" s="16">
        <v>3.2010000000000001</v>
      </c>
      <c r="E7" s="17">
        <v>3.0590000000000002</v>
      </c>
    </row>
    <row r="8" spans="2:5" ht="14.1" customHeight="1" x14ac:dyDescent="0.2">
      <c r="B8" s="20" t="s">
        <v>232</v>
      </c>
      <c r="C8" s="16">
        <v>3.8499999999999943</v>
      </c>
      <c r="D8" s="16">
        <v>3.89</v>
      </c>
      <c r="E8" s="17">
        <v>3.9049999999999998</v>
      </c>
    </row>
    <row r="9" spans="2:5" ht="14.1" customHeight="1" x14ac:dyDescent="0.2">
      <c r="B9" s="20" t="s">
        <v>233</v>
      </c>
      <c r="C9" s="16">
        <v>2.5109999999999957</v>
      </c>
      <c r="D9" s="16">
        <v>3.32</v>
      </c>
      <c r="E9" s="17">
        <v>3.43</v>
      </c>
    </row>
    <row r="10" spans="2:5" ht="14.1" customHeight="1" x14ac:dyDescent="0.2">
      <c r="B10" s="20" t="s">
        <v>234</v>
      </c>
      <c r="C10" s="16">
        <v>1.902000000000001</v>
      </c>
      <c r="D10" s="16">
        <v>3.206</v>
      </c>
      <c r="E10" s="17">
        <v>3.4289999999999998</v>
      </c>
    </row>
    <row r="11" spans="2:5" ht="14.1" customHeight="1" x14ac:dyDescent="0.2">
      <c r="B11" s="20" t="s">
        <v>235</v>
      </c>
      <c r="C11" s="16">
        <v>1.804000000000002</v>
      </c>
      <c r="D11" s="16">
        <v>1.2150000000000001</v>
      </c>
      <c r="E11" s="17">
        <v>0.82</v>
      </c>
    </row>
    <row r="12" spans="2:5" ht="14.1" customHeight="1" x14ac:dyDescent="0.2">
      <c r="B12" s="20" t="s">
        <v>236</v>
      </c>
      <c r="C12" s="16">
        <v>2.0679999999999978</v>
      </c>
      <c r="D12" s="16">
        <v>2.1760000000000002</v>
      </c>
      <c r="E12" s="17">
        <v>2.1829999999999998</v>
      </c>
    </row>
    <row r="13" spans="2:5" ht="14.1" customHeight="1" x14ac:dyDescent="0.2">
      <c r="B13" s="20" t="s">
        <v>237</v>
      </c>
      <c r="C13" s="16">
        <v>2.6110000000000042</v>
      </c>
      <c r="D13" s="16">
        <v>1.6040000000000001</v>
      </c>
      <c r="E13" s="17">
        <v>1.4490000000000001</v>
      </c>
    </row>
    <row r="14" spans="2:5" ht="14.1" customHeight="1" x14ac:dyDescent="0.2">
      <c r="B14" s="20" t="s">
        <v>238</v>
      </c>
      <c r="C14" s="16">
        <v>2.7679999999999865</v>
      </c>
      <c r="D14" s="16">
        <v>3.206</v>
      </c>
      <c r="E14" s="17">
        <v>3.7320000000000002</v>
      </c>
    </row>
    <row r="15" spans="2:5" ht="14.1" customHeight="1" x14ac:dyDescent="0.2">
      <c r="B15" s="20" t="s">
        <v>239</v>
      </c>
      <c r="C15" s="16">
        <v>2.7000000000000171</v>
      </c>
      <c r="D15" s="16">
        <v>3.2170000000000001</v>
      </c>
      <c r="E15" s="17">
        <v>3.9329999999999998</v>
      </c>
    </row>
    <row r="16" spans="2:5" ht="14.1" customHeight="1" x14ac:dyDescent="0.2">
      <c r="B16" s="20" t="s">
        <v>240</v>
      </c>
      <c r="C16" s="16">
        <v>0.57800000000001717</v>
      </c>
      <c r="D16" s="16">
        <v>0.41799999999999998</v>
      </c>
      <c r="E16" s="17">
        <v>-0.184</v>
      </c>
    </row>
    <row r="17" spans="2:5" ht="14.1" customHeight="1" x14ac:dyDescent="0.2">
      <c r="B17" s="20" t="s">
        <v>241</v>
      </c>
      <c r="C17" s="16">
        <v>0.11400000000001853</v>
      </c>
      <c r="D17" s="16">
        <v>1.873</v>
      </c>
      <c r="E17" s="17">
        <v>2.3650000000000002</v>
      </c>
    </row>
    <row r="18" spans="2:5" ht="14.1" customHeight="1" x14ac:dyDescent="0.2">
      <c r="B18" s="20" t="s">
        <v>242</v>
      </c>
      <c r="C18" s="16">
        <v>1.8610000000000042</v>
      </c>
      <c r="D18" s="16">
        <v>1.454</v>
      </c>
      <c r="E18" s="17">
        <v>1.276</v>
      </c>
    </row>
    <row r="19" spans="2:5" ht="14.1" customHeight="1" x14ac:dyDescent="0.2">
      <c r="B19" s="20" t="s">
        <v>243</v>
      </c>
      <c r="C19" s="16">
        <v>0.77199999999999136</v>
      </c>
      <c r="D19" s="16">
        <v>0.35199999999999998</v>
      </c>
      <c r="E19" s="17">
        <v>0.23899999999999999</v>
      </c>
    </row>
    <row r="20" spans="2:5" ht="14.1" customHeight="1" x14ac:dyDescent="0.2">
      <c r="B20" s="20" t="s">
        <v>244</v>
      </c>
      <c r="C20" s="16">
        <v>-0.39499999999999602</v>
      </c>
      <c r="D20" s="16">
        <v>-0.249</v>
      </c>
      <c r="E20" s="17">
        <v>-1.32</v>
      </c>
    </row>
    <row r="21" spans="2:5" ht="14.1" customHeight="1" x14ac:dyDescent="0.2">
      <c r="B21" s="20" t="s">
        <v>245</v>
      </c>
      <c r="C21" s="16">
        <v>0.58400000000000318</v>
      </c>
      <c r="D21" s="16">
        <v>-0.98699999999999999</v>
      </c>
      <c r="E21" s="17">
        <v>-2.2949999999999999</v>
      </c>
    </row>
    <row r="22" spans="2:5" ht="14.1" customHeight="1" x14ac:dyDescent="0.2">
      <c r="B22" s="20" t="s">
        <v>246</v>
      </c>
      <c r="C22" s="16">
        <v>0.95699999999997942</v>
      </c>
      <c r="D22" s="16">
        <v>1.327</v>
      </c>
      <c r="E22" s="17">
        <v>2.0609999999999999</v>
      </c>
    </row>
    <row r="23" spans="2:5" ht="14.1" customHeight="1" x14ac:dyDescent="0.2">
      <c r="B23" s="20" t="s">
        <v>247</v>
      </c>
      <c r="C23" s="16">
        <v>1.5970000000000084</v>
      </c>
      <c r="D23" s="16">
        <v>0.94899999999999995</v>
      </c>
      <c r="E23" s="17">
        <v>0.92300000000000004</v>
      </c>
    </row>
    <row r="24" spans="2:5" ht="14.1" customHeight="1" x14ac:dyDescent="0.2">
      <c r="B24" s="20" t="s">
        <v>248</v>
      </c>
      <c r="C24" s="16">
        <v>1.7180000000000035</v>
      </c>
      <c r="D24" s="16">
        <v>1.4990000000000001</v>
      </c>
      <c r="E24" s="17">
        <v>1.857</v>
      </c>
    </row>
    <row r="25" spans="2:5" ht="14.1" customHeight="1" x14ac:dyDescent="0.2">
      <c r="B25" s="20" t="s">
        <v>249</v>
      </c>
      <c r="C25" s="16">
        <v>1.465999999999994</v>
      </c>
      <c r="D25" s="16">
        <v>1.72</v>
      </c>
      <c r="E25" s="17">
        <v>1.8939999999999999</v>
      </c>
    </row>
    <row r="26" spans="2:5" ht="14.1" customHeight="1" x14ac:dyDescent="0.2">
      <c r="B26" s="20" t="s">
        <v>250</v>
      </c>
      <c r="C26" s="16">
        <v>1.0999999999999943</v>
      </c>
      <c r="D26" s="16">
        <v>0.91800000000000004</v>
      </c>
      <c r="E26" s="17">
        <v>0.58699999999999997</v>
      </c>
    </row>
    <row r="27" spans="2:5" ht="14.1" customHeight="1" x14ac:dyDescent="0.2">
      <c r="B27" s="20" t="s">
        <v>251</v>
      </c>
      <c r="C27" s="16">
        <v>1.6939999999999884</v>
      </c>
      <c r="D27" s="16">
        <v>2.593</v>
      </c>
      <c r="E27" s="17">
        <v>3.093</v>
      </c>
    </row>
    <row r="28" spans="2:5" ht="14.1" customHeight="1" x14ac:dyDescent="0.2">
      <c r="B28" s="20" t="s">
        <v>252</v>
      </c>
      <c r="C28" s="16">
        <v>-6.453000000000003</v>
      </c>
      <c r="D28" s="16">
        <v>0.23200000000000001</v>
      </c>
      <c r="E28" s="17">
        <v>0.26300000000000001</v>
      </c>
    </row>
    <row r="29" spans="2:5" ht="14.1" customHeight="1" x14ac:dyDescent="0.2">
      <c r="B29" s="20" t="s">
        <v>253</v>
      </c>
      <c r="C29" s="16">
        <v>5.2219999999999942</v>
      </c>
      <c r="D29" s="16">
        <v>3.4380000000000002</v>
      </c>
      <c r="E29" s="17">
        <v>3.5529999999999999</v>
      </c>
    </row>
    <row r="30" spans="2:5" ht="14.1" customHeight="1" x14ac:dyDescent="0.2">
      <c r="B30" s="51" t="s">
        <v>254</v>
      </c>
      <c r="C30" s="42">
        <f>'graphique publié PA'!$BL$4</f>
        <v>3.1859999999999999</v>
      </c>
      <c r="D30" s="42">
        <f>'graphique publié PA'!$BL$5</f>
        <v>0.40300000000000002</v>
      </c>
      <c r="E30" s="48">
        <v>9.5000000000000001E-2</v>
      </c>
    </row>
    <row r="31" spans="2:5" ht="14.1" customHeight="1" x14ac:dyDescent="0.2">
      <c r="B31" s="52" t="s">
        <v>290</v>
      </c>
      <c r="C31" s="53">
        <f>'graphique publié PA'!$BM$4</f>
        <v>0.60799999999999998</v>
      </c>
      <c r="D31" s="53">
        <f>'graphique publié PA'!$BM$5</f>
        <v>0.80900000000000005</v>
      </c>
      <c r="E31" s="54">
        <v>0.96699999999999997</v>
      </c>
    </row>
    <row r="32" spans="2:5" ht="14.1" customHeight="1" x14ac:dyDescent="0.2">
      <c r="B32" s="55" t="s">
        <v>533</v>
      </c>
      <c r="C32" s="56">
        <f>'graphique publié PA'!$BN$4</f>
        <v>1.0389999999999999</v>
      </c>
      <c r="D32" s="56">
        <f>'graphique publié PA'!$BN$5</f>
        <v>2.5569999999999999</v>
      </c>
      <c r="E32" s="57">
        <v>3.294</v>
      </c>
    </row>
    <row r="33" spans="2:3" ht="15" x14ac:dyDescent="0.2">
      <c r="B33" s="18" t="s">
        <v>532</v>
      </c>
      <c r="C33" s="1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N50"/>
  <sheetViews>
    <sheetView topLeftCell="A10" workbookViewId="0">
      <selection activeCell="O33" sqref="O33"/>
    </sheetView>
  </sheetViews>
  <sheetFormatPr baseColWidth="10" defaultRowHeight="12.75" x14ac:dyDescent="0.2"/>
  <sheetData>
    <row r="2" spans="1:66" x14ac:dyDescent="0.2">
      <c r="A2" s="11"/>
      <c r="B2" s="12" t="s">
        <v>192</v>
      </c>
      <c r="C2" s="12" t="s">
        <v>193</v>
      </c>
      <c r="D2" s="12" t="s">
        <v>194</v>
      </c>
      <c r="E2" s="12" t="s">
        <v>195</v>
      </c>
      <c r="F2" s="12" t="s">
        <v>196</v>
      </c>
      <c r="G2" s="12" t="s">
        <v>197</v>
      </c>
      <c r="H2" s="12" t="s">
        <v>198</v>
      </c>
      <c r="I2" s="12" t="s">
        <v>199</v>
      </c>
      <c r="J2" s="12" t="s">
        <v>200</v>
      </c>
      <c r="K2" s="12" t="s">
        <v>201</v>
      </c>
      <c r="L2" s="12" t="s">
        <v>202</v>
      </c>
      <c r="M2" s="12" t="s">
        <v>203</v>
      </c>
      <c r="N2" s="12" t="s">
        <v>204</v>
      </c>
      <c r="O2" s="12" t="s">
        <v>205</v>
      </c>
      <c r="P2" s="12" t="s">
        <v>206</v>
      </c>
      <c r="Q2" s="12" t="s">
        <v>207</v>
      </c>
      <c r="R2" s="12" t="s">
        <v>208</v>
      </c>
      <c r="S2" s="12" t="s">
        <v>209</v>
      </c>
      <c r="T2" s="12" t="s">
        <v>210</v>
      </c>
      <c r="U2" s="12" t="s">
        <v>211</v>
      </c>
      <c r="V2" s="12" t="s">
        <v>212</v>
      </c>
      <c r="W2" s="12" t="s">
        <v>213</v>
      </c>
      <c r="X2" s="12" t="s">
        <v>214</v>
      </c>
      <c r="Y2" s="12" t="s">
        <v>215</v>
      </c>
      <c r="Z2" s="12" t="s">
        <v>216</v>
      </c>
      <c r="AA2" s="12" t="s">
        <v>217</v>
      </c>
      <c r="AB2" s="12" t="s">
        <v>218</v>
      </c>
      <c r="AC2" s="12" t="s">
        <v>219</v>
      </c>
      <c r="AD2" s="12" t="s">
        <v>220</v>
      </c>
      <c r="AE2" s="12" t="s">
        <v>221</v>
      </c>
      <c r="AF2" s="12" t="s">
        <v>222</v>
      </c>
      <c r="AG2" s="12" t="s">
        <v>223</v>
      </c>
      <c r="AH2" s="12" t="s">
        <v>224</v>
      </c>
      <c r="AI2" s="12" t="s">
        <v>225</v>
      </c>
      <c r="AJ2" s="12" t="s">
        <v>226</v>
      </c>
      <c r="AK2" s="12" t="s">
        <v>227</v>
      </c>
      <c r="AL2" s="12" t="s">
        <v>228</v>
      </c>
      <c r="AM2" s="12" t="s">
        <v>229</v>
      </c>
      <c r="AN2" s="12" t="s">
        <v>230</v>
      </c>
      <c r="AO2" s="12" t="s">
        <v>231</v>
      </c>
      <c r="AP2" s="12" t="s">
        <v>232</v>
      </c>
      <c r="AQ2" s="12" t="s">
        <v>233</v>
      </c>
      <c r="AR2" s="12" t="s">
        <v>234</v>
      </c>
      <c r="AS2" s="12" t="s">
        <v>235</v>
      </c>
      <c r="AT2" s="12" t="s">
        <v>236</v>
      </c>
      <c r="AU2" s="12" t="s">
        <v>237</v>
      </c>
      <c r="AV2" s="12" t="s">
        <v>238</v>
      </c>
      <c r="AW2" s="12" t="s">
        <v>239</v>
      </c>
      <c r="AX2" s="12" t="s">
        <v>240</v>
      </c>
      <c r="AY2" s="12" t="s">
        <v>241</v>
      </c>
      <c r="AZ2" s="12" t="s">
        <v>242</v>
      </c>
      <c r="BA2" s="12" t="s">
        <v>243</v>
      </c>
      <c r="BB2" s="12" t="s">
        <v>244</v>
      </c>
      <c r="BC2" s="12" t="s">
        <v>245</v>
      </c>
      <c r="BD2" s="12" t="s">
        <v>246</v>
      </c>
      <c r="BE2" s="12" t="s">
        <v>247</v>
      </c>
      <c r="BF2" s="12" t="s">
        <v>248</v>
      </c>
      <c r="BG2" s="12" t="s">
        <v>249</v>
      </c>
      <c r="BH2" s="12" t="s">
        <v>250</v>
      </c>
      <c r="BI2" s="12" t="s">
        <v>251</v>
      </c>
      <c r="BJ2" s="12" t="s">
        <v>252</v>
      </c>
      <c r="BK2" s="12" t="s">
        <v>253</v>
      </c>
      <c r="BL2" s="8" t="s">
        <v>254</v>
      </c>
      <c r="BM2">
        <v>2023</v>
      </c>
      <c r="BN2">
        <v>2024</v>
      </c>
    </row>
    <row r="3" spans="1:66" ht="21" customHeight="1" x14ac:dyDescent="0.2">
      <c r="A3" s="13" t="s">
        <v>284</v>
      </c>
      <c r="B3" s="11">
        <f>'taux d''épargne'!D45</f>
        <v>16.175999999999998</v>
      </c>
      <c r="C3" s="11">
        <f>'taux d''épargne'!E45</f>
        <v>15.409000000000001</v>
      </c>
      <c r="D3" s="11">
        <f>'taux d''épargne'!F45</f>
        <v>17.731000000000002</v>
      </c>
      <c r="E3" s="11">
        <f>'taux d''épargne'!G45</f>
        <v>17.234999999999999</v>
      </c>
      <c r="F3" s="11">
        <f>'taux d''épargne'!H45</f>
        <v>17.14</v>
      </c>
      <c r="G3" s="11">
        <f>'taux d''épargne'!I45</f>
        <v>17.904</v>
      </c>
      <c r="H3" s="11">
        <f>'taux d''épargne'!J45</f>
        <v>18.125</v>
      </c>
      <c r="I3" s="11">
        <f>'taux d''épargne'!K45</f>
        <v>18.617000000000001</v>
      </c>
      <c r="J3" s="11">
        <f>'taux d''épargne'!L45</f>
        <v>18.795000000000002</v>
      </c>
      <c r="K3" s="11">
        <f>'taux d''épargne'!M45</f>
        <v>17.536000000000001</v>
      </c>
      <c r="L3" s="11">
        <f>'taux d''épargne'!N45</f>
        <v>19.677</v>
      </c>
      <c r="M3" s="11">
        <f>'taux d''épargne'!O45</f>
        <v>19.518999999999998</v>
      </c>
      <c r="N3" s="11">
        <f>'taux d''épargne'!P45</f>
        <v>19.876000000000001</v>
      </c>
      <c r="O3" s="11">
        <f>'taux d''épargne'!Q45</f>
        <v>20.25</v>
      </c>
      <c r="P3" s="11">
        <f>'taux d''épargne'!R45</f>
        <v>20.542999999999999</v>
      </c>
      <c r="Q3" s="11">
        <f>'taux d''épargne'!S45</f>
        <v>21.475999999999999</v>
      </c>
      <c r="R3" s="11">
        <f>'taux d''épargne'!T45</f>
        <v>19.276</v>
      </c>
      <c r="S3" s="11">
        <f>'taux d''épargne'!U45</f>
        <v>19.309000000000001</v>
      </c>
      <c r="T3" s="11">
        <f>'taux d''épargne'!V45</f>
        <v>20.827999999999999</v>
      </c>
      <c r="U3" s="11">
        <f>'taux d''épargne'!W45</f>
        <v>18.552</v>
      </c>
      <c r="V3" s="11">
        <f>'taux d''épargne'!X45</f>
        <v>17.873000000000001</v>
      </c>
      <c r="W3" s="11">
        <f>'taux d''épargne'!Y45</f>
        <v>17.326000000000001</v>
      </c>
      <c r="X3" s="11">
        <f>'taux d''épargne'!Z45</f>
        <v>16.231000000000002</v>
      </c>
      <c r="Y3" s="11">
        <f>'taux d''épargne'!AA45</f>
        <v>15.576000000000001</v>
      </c>
      <c r="Z3" s="11">
        <f>'taux d''épargne'!AB45</f>
        <v>14.151</v>
      </c>
      <c r="AA3" s="11">
        <f>'taux d''épargne'!AC45</f>
        <v>13.263</v>
      </c>
      <c r="AB3" s="11">
        <f>'taux d''épargne'!AD45</f>
        <v>12.529</v>
      </c>
      <c r="AC3" s="11">
        <f>'taux d''épargne'!AE45</f>
        <v>11.244999999999999</v>
      </c>
      <c r="AD3" s="11">
        <f>'taux d''épargne'!AF45</f>
        <v>11.242000000000001</v>
      </c>
      <c r="AE3" s="11">
        <f>'taux d''épargne'!AG45</f>
        <v>11.377000000000001</v>
      </c>
      <c r="AF3" s="11">
        <f>'taux d''épargne'!AH45</f>
        <v>12.565</v>
      </c>
      <c r="AG3" s="11">
        <f>'taux d''épargne'!AI45</f>
        <v>13.097</v>
      </c>
      <c r="AH3" s="11">
        <f>'taux d''épargne'!AJ45</f>
        <v>14.138</v>
      </c>
      <c r="AI3" s="11">
        <f>'taux d''épargne'!AK45</f>
        <v>14.545</v>
      </c>
      <c r="AJ3" s="11">
        <f>'taux d''épargne'!AL45</f>
        <v>13.571999999999999</v>
      </c>
      <c r="AK3" s="11">
        <f>'taux d''épargne'!AM45</f>
        <v>14.163</v>
      </c>
      <c r="AL3" s="11">
        <f>'taux d''épargne'!AN45</f>
        <v>13.394</v>
      </c>
      <c r="AM3" s="11">
        <f>'taux d''épargne'!AO45</f>
        <v>14.388</v>
      </c>
      <c r="AN3" s="11">
        <f>'taux d''épargne'!AP45</f>
        <v>13.576000000000001</v>
      </c>
      <c r="AO3" s="11">
        <f>'taux d''épargne'!AQ45</f>
        <v>13.295999999999999</v>
      </c>
      <c r="AP3" s="11">
        <f>'taux d''épargne'!AR45</f>
        <v>13.331</v>
      </c>
      <c r="AQ3" s="11">
        <f>'taux d''épargne'!AS45</f>
        <v>14.01</v>
      </c>
      <c r="AR3" s="11">
        <f>'taux d''épargne'!AT45</f>
        <v>15.097</v>
      </c>
      <c r="AS3" s="11">
        <f>'taux d''épargne'!AU45</f>
        <v>14.603</v>
      </c>
      <c r="AT3" s="11">
        <f>'taux d''épargne'!AV45</f>
        <v>14.695</v>
      </c>
      <c r="AU3" s="11">
        <f>'taux d''épargne'!AW45</f>
        <v>13.975</v>
      </c>
      <c r="AV3" s="11">
        <f>'taux d''épargne'!AX45</f>
        <v>14.339</v>
      </c>
      <c r="AW3" s="11">
        <f>'taux d''épargne'!AY45</f>
        <v>14.769</v>
      </c>
      <c r="AX3" s="11">
        <f>'taux d''épargne'!AZ45</f>
        <v>14.634</v>
      </c>
      <c r="AY3" s="11">
        <f>'taux d''épargne'!BA45</f>
        <v>16.111000000000001</v>
      </c>
      <c r="AZ3" s="11">
        <f>'taux d''épargne'!BB45</f>
        <v>15.776</v>
      </c>
      <c r="BA3" s="11">
        <f>'taux d''épargne'!BC45</f>
        <v>15.429</v>
      </c>
      <c r="BB3" s="11">
        <f>'taux d''épargne'!BD45</f>
        <v>15.557</v>
      </c>
      <c r="BC3" s="11">
        <f>'taux d''épargne'!BE45</f>
        <v>14.208</v>
      </c>
      <c r="BD3" s="11">
        <f>'taux d''épargne'!BF45</f>
        <v>14.523</v>
      </c>
      <c r="BE3" s="11">
        <f>'taux d''épargne'!BG45</f>
        <v>13.983000000000001</v>
      </c>
      <c r="BF3" s="11">
        <f>'taux d''épargne'!BH45</f>
        <v>13.794</v>
      </c>
      <c r="BG3" s="11">
        <f>'taux d''épargne'!BI45</f>
        <v>14.013</v>
      </c>
      <c r="BH3" s="11">
        <f>'taux d''épargne'!BJ45</f>
        <v>13.865</v>
      </c>
      <c r="BI3" s="11">
        <f>'taux d''épargne'!BK45</f>
        <v>14.617000000000001</v>
      </c>
      <c r="BJ3" s="38">
        <v>20.399999999999999</v>
      </c>
      <c r="BK3" s="39">
        <v>19.100000000000001</v>
      </c>
      <c r="BL3" s="39">
        <v>16.899999999999999</v>
      </c>
      <c r="BM3" s="39">
        <v>17</v>
      </c>
      <c r="BN3" s="40">
        <v>18.2</v>
      </c>
    </row>
    <row r="4" spans="1:66" ht="21" customHeight="1" x14ac:dyDescent="0.2">
      <c r="A4" s="13" t="s">
        <v>281</v>
      </c>
      <c r="B4" s="11">
        <f>M€2014!C42</f>
        <v>4.8910000000000053</v>
      </c>
      <c r="C4" s="11">
        <f>M€2014!D42</f>
        <v>5.7409999999999997</v>
      </c>
      <c r="D4" s="11">
        <f>M€2014!E42</f>
        <v>7.3490000000000038</v>
      </c>
      <c r="E4" s="11">
        <f>M€2014!F42</f>
        <v>7.186000000000007</v>
      </c>
      <c r="F4" s="11">
        <f>M€2014!G42</f>
        <v>5.3769999999999953</v>
      </c>
      <c r="G4" s="11">
        <f>M€2014!H42</f>
        <v>3.7420000000000044</v>
      </c>
      <c r="H4" s="11">
        <f>M€2014!I42</f>
        <v>4.6670000000000016</v>
      </c>
      <c r="I4" s="11">
        <f>M€2014!J42</f>
        <v>4.8569999999999993</v>
      </c>
      <c r="J4" s="11">
        <f>M€2014!K42</f>
        <v>4.4789999999999992</v>
      </c>
      <c r="K4" s="11">
        <f>M€2014!L42</f>
        <v>6.4879999999999995</v>
      </c>
      <c r="L4" s="11">
        <f>M€2014!M42</f>
        <v>4.5130000000000052</v>
      </c>
      <c r="M4" s="11">
        <f>M€2014!N42</f>
        <v>5.6359999999999957</v>
      </c>
      <c r="N4" s="11">
        <f>M€2014!O42</f>
        <v>5.242999999999995</v>
      </c>
      <c r="O4" s="11">
        <f>M€2014!P42</f>
        <v>5.4590000000000032</v>
      </c>
      <c r="P4" s="11">
        <f>M€2014!Q42</f>
        <v>3.1389999999999958</v>
      </c>
      <c r="Q4" s="11">
        <f>M€2014!R42</f>
        <v>2.2169999999999987</v>
      </c>
      <c r="R4" s="11">
        <f>M€2014!S42</f>
        <v>5.5169999999999959</v>
      </c>
      <c r="S4" s="11">
        <f>M€2014!T42</f>
        <v>2.7150000000000034</v>
      </c>
      <c r="T4" s="11">
        <f>M€2014!U42</f>
        <v>3.8790000000000049</v>
      </c>
      <c r="U4" s="11">
        <f>M€2014!V42</f>
        <v>3.7000000000000028</v>
      </c>
      <c r="V4" s="11">
        <f>M€2014!W42</f>
        <v>1.4569999999999936</v>
      </c>
      <c r="W4" s="11">
        <f>M€2014!X42</f>
        <v>2.4050000000000011</v>
      </c>
      <c r="X4" s="11">
        <f>M€2014!Y42</f>
        <v>3.436000000000007</v>
      </c>
      <c r="Y4" s="11">
        <f>M€2014!Z42</f>
        <v>0.88100000000000023</v>
      </c>
      <c r="Z4" s="11">
        <f>M€2014!AA42</f>
        <v>0.76399999999999579</v>
      </c>
      <c r="AA4" s="11">
        <f>M€2014!AB42</f>
        <v>2.0240000000000009</v>
      </c>
      <c r="AB4" s="11">
        <f>M€2014!AC42</f>
        <v>3.9050000000000011</v>
      </c>
      <c r="AC4" s="11">
        <f>M€2014!AD42</f>
        <v>3.3439999999999941</v>
      </c>
      <c r="AD4" s="11">
        <f>M€2014!AE42</f>
        <v>3.4650000000000034</v>
      </c>
      <c r="AE4" s="11">
        <f>M€2014!AF42</f>
        <v>3.2630000000000052</v>
      </c>
      <c r="AF4" s="11">
        <f>M€2014!AG42</f>
        <v>2.632000000000005</v>
      </c>
      <c r="AG4" s="11">
        <f>M€2014!AH42</f>
        <v>0.75300000000000011</v>
      </c>
      <c r="AH4" s="11">
        <f>M€2014!AI42</f>
        <v>1.0799999999999983</v>
      </c>
      <c r="AI4" s="11">
        <f>M€2014!AJ42</f>
        <v>0.19199999999999307</v>
      </c>
      <c r="AJ4" s="11">
        <f>M€2014!AK42</f>
        <v>1.6770000000000067</v>
      </c>
      <c r="AK4" s="11">
        <f>M€2014!AL42</f>
        <v>1.7489999999999952</v>
      </c>
      <c r="AL4" s="11">
        <f>M€2014!AM42</f>
        <v>2.0180000000000007</v>
      </c>
      <c r="AM4" s="11">
        <f>M€2014!AN42</f>
        <v>0.82899999999999352</v>
      </c>
      <c r="AN4" s="11">
        <f>M€2014!AO42</f>
        <v>4.1389999999999958</v>
      </c>
      <c r="AO4" s="11">
        <f>M€2014!AP42</f>
        <v>3.5360000000000014</v>
      </c>
      <c r="AP4" s="11">
        <f>M€2014!AQ42</f>
        <v>3.8499999999999943</v>
      </c>
      <c r="AQ4" s="11">
        <f>M€2014!AR42</f>
        <v>2.5109999999999957</v>
      </c>
      <c r="AR4" s="11">
        <f>M€2014!AS42</f>
        <v>1.902000000000001</v>
      </c>
      <c r="AS4" s="11">
        <f>M€2014!AT42</f>
        <v>1.804000000000002</v>
      </c>
      <c r="AT4" s="11">
        <f>M€2014!AU42</f>
        <v>2.0679999999999978</v>
      </c>
      <c r="AU4" s="11">
        <f>M€2014!AV42</f>
        <v>2.6110000000000042</v>
      </c>
      <c r="AV4" s="11">
        <f>M€2014!AW42</f>
        <v>2.7680000000000007</v>
      </c>
      <c r="AW4" s="11">
        <f>M€2014!AX42</f>
        <v>2.7000000000000028</v>
      </c>
      <c r="AX4" s="11">
        <f>M€2014!AY42</f>
        <v>0.57800000000000296</v>
      </c>
      <c r="AY4" s="11">
        <f>M€2014!AZ42</f>
        <v>0.11400000000000432</v>
      </c>
      <c r="AZ4" s="11">
        <f>M€2014!BA42</f>
        <v>1.8610000000000042</v>
      </c>
      <c r="BA4" s="11">
        <f>M€2014!BB42</f>
        <v>0.77200000000000557</v>
      </c>
      <c r="BB4" s="11">
        <f>M€2014!BC42</f>
        <v>-0.39499999999999602</v>
      </c>
      <c r="BC4" s="11">
        <f>M€2014!BD42</f>
        <v>0.58400000000000318</v>
      </c>
      <c r="BD4" s="11">
        <f>M€2014!BE42</f>
        <v>0.95699999999999363</v>
      </c>
      <c r="BE4" s="11">
        <f>M€2014!BF42</f>
        <v>1.5969999999999942</v>
      </c>
      <c r="BF4" s="11">
        <f>M€2014!BG42</f>
        <v>1.7180000000000035</v>
      </c>
      <c r="BG4" s="11">
        <f>M€2014!BH42</f>
        <v>1.465999999999994</v>
      </c>
      <c r="BH4" s="11">
        <f>M€2014!BI42</f>
        <v>1.0999999999999943</v>
      </c>
      <c r="BI4" s="11">
        <f>M€2014!BJ42</f>
        <v>1.6940000000000026</v>
      </c>
      <c r="BJ4" s="41">
        <v>-6.4530000000000003</v>
      </c>
      <c r="BK4" s="41">
        <v>5.2220000000000004</v>
      </c>
      <c r="BL4" s="41">
        <v>3.1859999999999999</v>
      </c>
      <c r="BM4" s="41">
        <v>0.60799999999999998</v>
      </c>
      <c r="BN4" s="41">
        <v>1.0389999999999999</v>
      </c>
    </row>
    <row r="5" spans="1:66" ht="11.45" customHeight="1" x14ac:dyDescent="0.2">
      <c r="A5" s="14" t="s">
        <v>286</v>
      </c>
      <c r="B5" s="11">
        <f>'pouvoir d''&amp;achat'!D17</f>
        <v>7.6059999999999999</v>
      </c>
      <c r="C5" s="11">
        <f>'pouvoir d''&amp;achat'!E17</f>
        <v>4.7830000000000004</v>
      </c>
      <c r="D5" s="11">
        <f>'pouvoir d''&amp;achat'!F17</f>
        <v>10.38</v>
      </c>
      <c r="E5" s="11">
        <f>'pouvoir d''&amp;achat'!G17</f>
        <v>6.5430000000000001</v>
      </c>
      <c r="F5" s="11">
        <f>'pouvoir d''&amp;achat'!H17</f>
        <v>5.2569999999999997</v>
      </c>
      <c r="G5" s="11">
        <f>'pouvoir d''&amp;achat'!I17</f>
        <v>4.7069999999999999</v>
      </c>
      <c r="H5" s="11">
        <f>'pouvoir d''&amp;achat'!J17</f>
        <v>4.9489999999999998</v>
      </c>
      <c r="I5" s="11">
        <f>'pouvoir d''&amp;achat'!K17</f>
        <v>5.49</v>
      </c>
      <c r="J5" s="11">
        <f>'pouvoir d''&amp;achat'!L17</f>
        <v>4.7069999999999999</v>
      </c>
      <c r="K5" s="11">
        <f>'pouvoir d''&amp;achat'!M17</f>
        <v>4.8630000000000004</v>
      </c>
      <c r="L5" s="11">
        <f>'pouvoir d''&amp;achat'!N17</f>
        <v>7.298</v>
      </c>
      <c r="M5" s="11">
        <f>'pouvoir d''&amp;achat'!O17</f>
        <v>5.4290000000000003</v>
      </c>
      <c r="N5" s="11">
        <f>'pouvoir d''&amp;achat'!P17</f>
        <v>5.71</v>
      </c>
      <c r="O5" s="11">
        <f>'pouvoir d''&amp;achat'!Q17</f>
        <v>5.9539999999999997</v>
      </c>
      <c r="P5" s="11">
        <f>'pouvoir d''&amp;achat'!R17</f>
        <v>3.5190000000000001</v>
      </c>
      <c r="Q5" s="11">
        <f>'pouvoir d''&amp;achat'!S17</f>
        <v>3.431</v>
      </c>
      <c r="R5" s="11">
        <f>'pouvoir d''&amp;achat'!T17</f>
        <v>2.64</v>
      </c>
      <c r="S5" s="11">
        <f>'pouvoir d''&amp;achat'!U17</f>
        <v>2.7549999999999999</v>
      </c>
      <c r="T5" s="11">
        <f>'pouvoir d''&amp;achat'!V17</f>
        <v>5.8730000000000002</v>
      </c>
      <c r="U5" s="11">
        <f>'pouvoir d''&amp;achat'!W17</f>
        <v>0.80100000000000005</v>
      </c>
      <c r="V5" s="11">
        <f>'pouvoir d''&amp;achat'!X17</f>
        <v>0.61899999999999999</v>
      </c>
      <c r="W5" s="11">
        <f>'pouvoir d''&amp;achat'!Y17</f>
        <v>1.728</v>
      </c>
      <c r="X5" s="11">
        <f>'pouvoir d''&amp;achat'!Z17</f>
        <v>2.0830000000000002</v>
      </c>
      <c r="Y5" s="11">
        <f>'pouvoir d''&amp;achat'!AA17</f>
        <v>9.8000000000000004E-2</v>
      </c>
      <c r="Z5" s="11">
        <f>'pouvoir d''&amp;achat'!AB17</f>
        <v>-0.90900000000000003</v>
      </c>
      <c r="AA5" s="11">
        <f>'pouvoir d''&amp;achat'!AC17</f>
        <v>0.97799999999999998</v>
      </c>
      <c r="AB5" s="11">
        <f>'pouvoir d''&amp;achat'!AD17</f>
        <v>3.0310000000000001</v>
      </c>
      <c r="AC5" s="11">
        <f>'pouvoir d''&amp;achat'!AE17</f>
        <v>1.8480000000000001</v>
      </c>
      <c r="AD5" s="11">
        <f>'pouvoir d''&amp;achat'!AF17</f>
        <v>3.46</v>
      </c>
      <c r="AE5" s="11">
        <f>'pouvoir d''&amp;achat'!AG17</f>
        <v>3.42</v>
      </c>
      <c r="AF5" s="11">
        <f>'pouvoir d''&amp;achat'!AH17</f>
        <v>4.0270000000000001</v>
      </c>
      <c r="AG5" s="11">
        <f>'pouvoir d''&amp;achat'!AI17</f>
        <v>1.37</v>
      </c>
      <c r="AH5" s="11">
        <f>'pouvoir d''&amp;achat'!AJ17</f>
        <v>2.306</v>
      </c>
      <c r="AI5" s="11">
        <f>'pouvoir d''&amp;achat'!AK17</f>
        <v>0.66700000000000004</v>
      </c>
      <c r="AJ5" s="11">
        <f>'pouvoir d''&amp;achat'!AL17</f>
        <v>0.53400000000000003</v>
      </c>
      <c r="AK5" s="11">
        <f>'pouvoir d''&amp;achat'!AM17</f>
        <v>2.448</v>
      </c>
      <c r="AL5" s="11">
        <f>'pouvoir d''&amp;achat'!AN17</f>
        <v>1.111</v>
      </c>
      <c r="AM5" s="11">
        <f>'pouvoir d''&amp;achat'!AO17</f>
        <v>1.998</v>
      </c>
      <c r="AN5" s="11">
        <f>'pouvoir d''&amp;achat'!AP17</f>
        <v>3.16</v>
      </c>
      <c r="AO5" s="11">
        <f>'pouvoir d''&amp;achat'!AQ17</f>
        <v>3.2010000000000001</v>
      </c>
      <c r="AP5" s="11">
        <f>'pouvoir d''&amp;achat'!AR17</f>
        <v>3.89</v>
      </c>
      <c r="AQ5" s="11">
        <f>'pouvoir d''&amp;achat'!AS17</f>
        <v>3.32</v>
      </c>
      <c r="AR5" s="11">
        <f>'pouvoir d''&amp;achat'!AT17</f>
        <v>3.206</v>
      </c>
      <c r="AS5" s="11">
        <f>'pouvoir d''&amp;achat'!AU17</f>
        <v>1.2150000000000001</v>
      </c>
      <c r="AT5" s="11">
        <f>'pouvoir d''&amp;achat'!AV17</f>
        <v>2.1760000000000002</v>
      </c>
      <c r="AU5" s="11">
        <f>'pouvoir d''&amp;achat'!AW17</f>
        <v>1.6040000000000001</v>
      </c>
      <c r="AV5" s="11">
        <f>'pouvoir d''&amp;achat'!AX17</f>
        <v>3.206</v>
      </c>
      <c r="AW5" s="11">
        <f>'pouvoir d''&amp;achat'!AY17</f>
        <v>3.2170000000000001</v>
      </c>
      <c r="AX5" s="11">
        <f>'pouvoir d''&amp;achat'!AZ17</f>
        <v>0.41799999999999998</v>
      </c>
      <c r="AY5" s="11">
        <f>'pouvoir d''&amp;achat'!BA17</f>
        <v>1.873</v>
      </c>
      <c r="AZ5" s="11">
        <f>'pouvoir d''&amp;achat'!BB17</f>
        <v>1.454</v>
      </c>
      <c r="BA5" s="11">
        <f>'pouvoir d''&amp;achat'!BC17</f>
        <v>0.35199999999999998</v>
      </c>
      <c r="BB5" s="11">
        <f>'pouvoir d''&amp;achat'!BD17</f>
        <v>-0.249</v>
      </c>
      <c r="BC5" s="11">
        <f>'pouvoir d''&amp;achat'!BE17</f>
        <v>-0.98699999999999999</v>
      </c>
      <c r="BD5" s="11">
        <f>'pouvoir d''&amp;achat'!BF17</f>
        <v>1.327</v>
      </c>
      <c r="BE5" s="11">
        <f>'pouvoir d''&amp;achat'!BG17</f>
        <v>0.94899999999999995</v>
      </c>
      <c r="BF5" s="11">
        <f>'pouvoir d''&amp;achat'!BH17</f>
        <v>1.4990000000000001</v>
      </c>
      <c r="BG5" s="11">
        <f>'pouvoir d''&amp;achat'!BI17</f>
        <v>1.72</v>
      </c>
      <c r="BH5" s="11">
        <f>'pouvoir d''&amp;achat'!BJ17</f>
        <v>0.91800000000000004</v>
      </c>
      <c r="BI5" s="11">
        <f>'pouvoir d''&amp;achat'!BK17</f>
        <v>2.593</v>
      </c>
      <c r="BJ5" s="11">
        <f>'pouvoir d''&amp;achat'!BL17</f>
        <v>0.23200000000000001</v>
      </c>
      <c r="BK5" s="11">
        <f>'pouvoir d''&amp;achat'!BM17</f>
        <v>3.4380000000000002</v>
      </c>
      <c r="BL5" s="11">
        <f>'pouvoir d''&amp;achat'!BN17</f>
        <v>0.40300000000000002</v>
      </c>
      <c r="BM5" s="11">
        <f>'pouvoir d''&amp;achat'!BO17</f>
        <v>0.80900000000000005</v>
      </c>
      <c r="BN5" s="11">
        <f>'pouvoir d''&amp;achat'!BP17</f>
        <v>2.5569999999999999</v>
      </c>
    </row>
    <row r="6" spans="1:66" x14ac:dyDescent="0.2">
      <c r="A6" s="11" t="s">
        <v>285</v>
      </c>
      <c r="B6" s="11">
        <f>Iprix!D56</f>
        <v>3.2309999999999999</v>
      </c>
      <c r="C6" s="11">
        <f>Iprix!E56</f>
        <v>3</v>
      </c>
      <c r="D6" s="11">
        <f>Iprix!F56</f>
        <v>4.0199999999999996</v>
      </c>
      <c r="E6" s="11">
        <f>Iprix!G56</f>
        <v>4.8159999999999998</v>
      </c>
      <c r="F6" s="11">
        <f>Iprix!H56</f>
        <v>3.274</v>
      </c>
      <c r="G6" s="11">
        <f>Iprix!I56</f>
        <v>2.6469999999999998</v>
      </c>
      <c r="H6" s="11">
        <f>Iprix!J56</f>
        <v>2.9670000000000001</v>
      </c>
      <c r="I6" s="11">
        <f>Iprix!K56</f>
        <v>3.173</v>
      </c>
      <c r="J6" s="11">
        <f>Iprix!L56</f>
        <v>4.7850000000000001</v>
      </c>
      <c r="K6" s="11">
        <f>Iprix!M56</f>
        <v>6.9729999999999999</v>
      </c>
      <c r="L6" s="11">
        <f>Iprix!N56</f>
        <v>5.0359999999999996</v>
      </c>
      <c r="M6" s="11">
        <f>Iprix!O56</f>
        <v>5.6280000000000001</v>
      </c>
      <c r="N6" s="11">
        <f>Iprix!P56</f>
        <v>5.69</v>
      </c>
      <c r="O6" s="11">
        <f>Iprix!Q56</f>
        <v>7.2930000000000001</v>
      </c>
      <c r="P6" s="11">
        <f>Iprix!R56</f>
        <v>14.044</v>
      </c>
      <c r="Q6" s="11">
        <f>Iprix!S56</f>
        <v>11.496</v>
      </c>
      <c r="R6" s="11">
        <f>Iprix!T56</f>
        <v>9.4179999999999993</v>
      </c>
      <c r="S6" s="11">
        <f>Iprix!U56</f>
        <v>9.3789999999999996</v>
      </c>
      <c r="T6" s="11">
        <f>Iprix!V56</f>
        <v>8.6859999999999999</v>
      </c>
      <c r="U6" s="11">
        <f>Iprix!W56</f>
        <v>10.808</v>
      </c>
      <c r="V6" s="11">
        <f>Iprix!X56</f>
        <v>12.885</v>
      </c>
      <c r="W6" s="11">
        <f>Iprix!Y56</f>
        <v>13.387</v>
      </c>
      <c r="X6" s="11">
        <f>Iprix!Z56</f>
        <v>11.677</v>
      </c>
      <c r="Y6" s="11">
        <f>Iprix!AA56</f>
        <v>9.4939999999999998</v>
      </c>
      <c r="Z6" s="11">
        <f>Iprix!AB56</f>
        <v>7.8840000000000003</v>
      </c>
      <c r="AA6" s="11">
        <f>Iprix!AC56</f>
        <v>6.2</v>
      </c>
      <c r="AB6" s="11">
        <f>Iprix!AD56</f>
        <v>2.7989999999999999</v>
      </c>
      <c r="AC6" s="11">
        <f>Iprix!AE56</f>
        <v>2.94</v>
      </c>
      <c r="AD6" s="11">
        <f>Iprix!AF56</f>
        <v>2.6779999999999999</v>
      </c>
      <c r="AE6" s="11">
        <f>Iprix!AG56</f>
        <v>3.7320000000000002</v>
      </c>
      <c r="AF6" s="11">
        <f>Iprix!AH56</f>
        <v>2.7959999999999998</v>
      </c>
      <c r="AG6" s="11">
        <f>Iprix!AI56</f>
        <v>2.6549999999999998</v>
      </c>
      <c r="AH6" s="11">
        <f>Iprix!AJ56</f>
        <v>2.6080000000000001</v>
      </c>
      <c r="AI6" s="11">
        <f>Iprix!AK56</f>
        <v>1.466</v>
      </c>
      <c r="AJ6" s="11">
        <f>Iprix!AL56</f>
        <v>0.96</v>
      </c>
      <c r="AK6" s="11">
        <f>Iprix!AM56</f>
        <v>0.94199999999999995</v>
      </c>
      <c r="AL6" s="11">
        <f>Iprix!AN56</f>
        <v>1.4830000000000001</v>
      </c>
      <c r="AM6" s="11">
        <f>Iprix!AO56</f>
        <v>0.76400000000000001</v>
      </c>
      <c r="AN6" s="11">
        <f>Iprix!AP56</f>
        <v>0.13300000000000001</v>
      </c>
      <c r="AO6" s="11">
        <f>Iprix!AQ56</f>
        <v>-0.47499999999999998</v>
      </c>
      <c r="AP6" s="11">
        <f>Iprix!AR56</f>
        <v>2.0760000000000001</v>
      </c>
      <c r="AQ6" s="11">
        <f>Iprix!AS56</f>
        <v>1.76</v>
      </c>
      <c r="AR6" s="11">
        <f>Iprix!AT56</f>
        <v>0.98399999999999999</v>
      </c>
      <c r="AS6" s="11">
        <f>Iprix!AU56</f>
        <v>1.53</v>
      </c>
      <c r="AT6" s="11">
        <f>Iprix!AV56</f>
        <v>2.0870000000000002</v>
      </c>
      <c r="AU6" s="11">
        <f>Iprix!AW56</f>
        <v>1.792</v>
      </c>
      <c r="AV6" s="11">
        <f>Iprix!AX56</f>
        <v>2.0760000000000001</v>
      </c>
      <c r="AW6" s="11">
        <f>Iprix!AY56</f>
        <v>1.89</v>
      </c>
      <c r="AX6" s="11">
        <f>Iprix!AZ56</f>
        <v>2.8370000000000002</v>
      </c>
      <c r="AY6" s="11">
        <f>Iprix!BA56</f>
        <v>-1.645</v>
      </c>
      <c r="AZ6" s="11">
        <f>Iprix!BB56</f>
        <v>1.218</v>
      </c>
      <c r="BA6" s="11">
        <f>Iprix!BC56</f>
        <v>1.8029999999999999</v>
      </c>
      <c r="BB6" s="11">
        <f>Iprix!BD56</f>
        <v>1.306</v>
      </c>
      <c r="BC6" s="11">
        <f>Iprix!BE56</f>
        <v>0.59</v>
      </c>
      <c r="BD6" s="11">
        <f>Iprix!BF56</f>
        <v>0.122</v>
      </c>
      <c r="BE6" s="11">
        <f>Iprix!BG56</f>
        <v>0.23</v>
      </c>
      <c r="BF6" s="11">
        <f>Iprix!BH56</f>
        <v>0.19800000000000001</v>
      </c>
      <c r="BG6" s="11">
        <f>Iprix!BI56</f>
        <v>0.76700000000000002</v>
      </c>
      <c r="BH6" s="11">
        <f>Iprix!BJ56</f>
        <v>1.9279999999999999</v>
      </c>
      <c r="BI6" s="11">
        <f>Iprix!BK56</f>
        <v>0.79100000000000004</v>
      </c>
      <c r="BJ6" s="41">
        <v>0.75700000000000001</v>
      </c>
      <c r="BK6" s="41">
        <v>1.36</v>
      </c>
      <c r="BL6" s="41">
        <v>4.9249999999999998</v>
      </c>
      <c r="BM6" s="41">
        <v>7.016</v>
      </c>
      <c r="BN6" s="41">
        <v>2.1869999999999998</v>
      </c>
    </row>
    <row r="50" spans="3:3" ht="15" x14ac:dyDescent="0.2">
      <c r="C50" s="15" t="s">
        <v>531</v>
      </c>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N39"/>
  <sheetViews>
    <sheetView workbookViewId="0">
      <pane xSplit="2" ySplit="5" topLeftCell="BG6" activePane="bottomRight" state="frozen"/>
      <selection pane="topRight" activeCell="C1" sqref="C1"/>
      <selection pane="bottomLeft" activeCell="A6" sqref="A6"/>
      <selection pane="bottomRight" activeCell="AM5" sqref="AM5:BN5"/>
    </sheetView>
  </sheetViews>
  <sheetFormatPr baseColWidth="10" defaultColWidth="8.7109375" defaultRowHeight="12.75" x14ac:dyDescent="0.2"/>
  <cols>
    <col min="1" max="1" width="22.140625" customWidth="1"/>
    <col min="2" max="2" width="59.7109375" customWidth="1"/>
    <col min="3" max="66" width="13" customWidth="1"/>
  </cols>
  <sheetData>
    <row r="1" spans="1:66" x14ac:dyDescent="0.2">
      <c r="A1" s="6" t="s">
        <v>32</v>
      </c>
    </row>
    <row r="2" spans="1:66" x14ac:dyDescent="0.2">
      <c r="A2" s="6"/>
    </row>
    <row r="3" spans="1:66" x14ac:dyDescent="0.2">
      <c r="A3" s="7" t="s">
        <v>279</v>
      </c>
    </row>
    <row r="5" spans="1:66" x14ac:dyDescent="0.2">
      <c r="C5" s="8" t="s">
        <v>191</v>
      </c>
      <c r="D5" s="8" t="s">
        <v>192</v>
      </c>
      <c r="E5" s="8" t="s">
        <v>193</v>
      </c>
      <c r="F5" s="8" t="s">
        <v>194</v>
      </c>
      <c r="G5" s="8" t="s">
        <v>195</v>
      </c>
      <c r="H5" s="8" t="s">
        <v>196</v>
      </c>
      <c r="I5" s="8" t="s">
        <v>197</v>
      </c>
      <c r="J5" s="8" t="s">
        <v>198</v>
      </c>
      <c r="K5" s="8" t="s">
        <v>199</v>
      </c>
      <c r="L5" s="8" t="s">
        <v>200</v>
      </c>
      <c r="M5" s="8" t="s">
        <v>201</v>
      </c>
      <c r="N5" s="8" t="s">
        <v>202</v>
      </c>
      <c r="O5" s="8" t="s">
        <v>203</v>
      </c>
      <c r="P5" s="8" t="s">
        <v>204</v>
      </c>
      <c r="Q5" s="8" t="s">
        <v>205</v>
      </c>
      <c r="R5" s="8" t="s">
        <v>206</v>
      </c>
      <c r="S5" s="8" t="s">
        <v>207</v>
      </c>
      <c r="T5" s="8" t="s">
        <v>208</v>
      </c>
      <c r="U5" s="8" t="s">
        <v>209</v>
      </c>
      <c r="V5" s="8" t="s">
        <v>210</v>
      </c>
      <c r="W5" s="8" t="s">
        <v>211</v>
      </c>
      <c r="X5" s="8" t="s">
        <v>212</v>
      </c>
      <c r="Y5" s="8" t="s">
        <v>213</v>
      </c>
      <c r="Z5" s="8" t="s">
        <v>214</v>
      </c>
      <c r="AA5" s="8" t="s">
        <v>215</v>
      </c>
      <c r="AB5" s="8" t="s">
        <v>216</v>
      </c>
      <c r="AC5" s="8" t="s">
        <v>217</v>
      </c>
      <c r="AD5" s="8" t="s">
        <v>218</v>
      </c>
      <c r="AE5" s="8" t="s">
        <v>219</v>
      </c>
      <c r="AF5" s="8" t="s">
        <v>220</v>
      </c>
      <c r="AG5" s="8" t="s">
        <v>221</v>
      </c>
      <c r="AH5" s="8" t="s">
        <v>222</v>
      </c>
      <c r="AI5" s="8" t="s">
        <v>223</v>
      </c>
      <c r="AJ5" s="8" t="s">
        <v>224</v>
      </c>
      <c r="AK5" s="8" t="s">
        <v>225</v>
      </c>
      <c r="AL5" s="8" t="s">
        <v>226</v>
      </c>
      <c r="AM5" s="8" t="s">
        <v>227</v>
      </c>
      <c r="AN5" s="8" t="s">
        <v>228</v>
      </c>
      <c r="AO5" s="8" t="s">
        <v>229</v>
      </c>
      <c r="AP5" s="8" t="s">
        <v>230</v>
      </c>
      <c r="AQ5" s="8" t="s">
        <v>231</v>
      </c>
      <c r="AR5" s="8" t="s">
        <v>232</v>
      </c>
      <c r="AS5" s="8" t="s">
        <v>233</v>
      </c>
      <c r="AT5" s="8" t="s">
        <v>234</v>
      </c>
      <c r="AU5" s="8" t="s">
        <v>235</v>
      </c>
      <c r="AV5" s="8" t="s">
        <v>236</v>
      </c>
      <c r="AW5" s="8" t="s">
        <v>237</v>
      </c>
      <c r="AX5" s="8" t="s">
        <v>238</v>
      </c>
      <c r="AY5" s="8" t="s">
        <v>239</v>
      </c>
      <c r="AZ5" s="8" t="s">
        <v>240</v>
      </c>
      <c r="BA5" s="8" t="s">
        <v>241</v>
      </c>
      <c r="BB5" s="8" t="s">
        <v>242</v>
      </c>
      <c r="BC5" s="8" t="s">
        <v>243</v>
      </c>
      <c r="BD5" s="8" t="s">
        <v>244</v>
      </c>
      <c r="BE5" s="8" t="s">
        <v>245</v>
      </c>
      <c r="BF5" s="8" t="s">
        <v>246</v>
      </c>
      <c r="BG5" s="8" t="s">
        <v>247</v>
      </c>
      <c r="BH5" s="8" t="s">
        <v>248</v>
      </c>
      <c r="BI5" s="8" t="s">
        <v>249</v>
      </c>
      <c r="BJ5" s="8" t="s">
        <v>250</v>
      </c>
      <c r="BK5" s="8" t="s">
        <v>251</v>
      </c>
      <c r="BL5" s="8" t="s">
        <v>252</v>
      </c>
      <c r="BM5" s="8" t="s">
        <v>253</v>
      </c>
      <c r="BN5" s="8" t="s">
        <v>254</v>
      </c>
    </row>
    <row r="6" spans="1:66" x14ac:dyDescent="0.2">
      <c r="B6" s="5"/>
    </row>
    <row r="7" spans="1:66" x14ac:dyDescent="0.2">
      <c r="A7" s="8" t="s">
        <v>97</v>
      </c>
      <c r="B7" s="8" t="s">
        <v>98</v>
      </c>
      <c r="C7" s="9">
        <v>5.3689999999999998</v>
      </c>
      <c r="D7" s="9">
        <v>5.7110000000000003</v>
      </c>
      <c r="E7" s="9">
        <v>6.0430000000000001</v>
      </c>
      <c r="F7" s="9">
        <v>6.4269999999999996</v>
      </c>
      <c r="G7" s="9">
        <v>6.907</v>
      </c>
      <c r="H7" s="9">
        <v>7.2670000000000003</v>
      </c>
      <c r="I7" s="9">
        <v>7.7320000000000002</v>
      </c>
      <c r="J7" s="9">
        <v>8.2010000000000005</v>
      </c>
      <c r="K7" s="9">
        <v>8.8219999999999992</v>
      </c>
      <c r="L7" s="9">
        <v>9.5169999999999995</v>
      </c>
      <c r="M7" s="9">
        <v>10.321</v>
      </c>
      <c r="N7" s="9">
        <v>11.007999999999999</v>
      </c>
      <c r="O7" s="9">
        <v>11.704000000000001</v>
      </c>
      <c r="P7" s="9">
        <v>12.263999999999999</v>
      </c>
      <c r="Q7" s="9">
        <v>13.125999999999999</v>
      </c>
      <c r="R7" s="9">
        <v>14.95</v>
      </c>
      <c r="S7" s="9">
        <v>16.518999999999998</v>
      </c>
      <c r="T7" s="9">
        <v>18.41</v>
      </c>
      <c r="U7" s="9">
        <v>20.035</v>
      </c>
      <c r="V7" s="9">
        <v>21.643000000000001</v>
      </c>
      <c r="W7" s="9">
        <v>24.212</v>
      </c>
      <c r="X7" s="9">
        <v>28.484999999999999</v>
      </c>
      <c r="Y7" s="9">
        <v>32.796999999999997</v>
      </c>
      <c r="Z7" s="9">
        <v>36.707999999999998</v>
      </c>
      <c r="AA7" s="9">
        <v>40.329000000000001</v>
      </c>
      <c r="AB7" s="9">
        <v>43.485999999999997</v>
      </c>
      <c r="AC7" s="9">
        <v>46.195</v>
      </c>
      <c r="AD7" s="9">
        <v>46.496000000000002</v>
      </c>
      <c r="AE7" s="9">
        <v>47.66</v>
      </c>
      <c r="AF7" s="9">
        <v>49.755000000000003</v>
      </c>
      <c r="AG7" s="9">
        <v>52.103000000000002</v>
      </c>
      <c r="AH7" s="9">
        <v>54.143999999999998</v>
      </c>
      <c r="AI7" s="9">
        <v>56.642000000000003</v>
      </c>
      <c r="AJ7" s="9">
        <v>58.972000000000001</v>
      </c>
      <c r="AK7" s="9">
        <v>60.805999999999997</v>
      </c>
      <c r="AL7" s="9">
        <v>62.116</v>
      </c>
      <c r="AM7" s="9">
        <v>63.360999999999997</v>
      </c>
      <c r="AN7" s="9">
        <v>64.683000000000007</v>
      </c>
      <c r="AO7" s="9">
        <v>65.945999999999998</v>
      </c>
      <c r="AP7" s="9">
        <v>67.161000000000001</v>
      </c>
      <c r="AQ7" s="9">
        <v>67.984999999999999</v>
      </c>
      <c r="AR7" s="9">
        <v>69.213999999999999</v>
      </c>
      <c r="AS7" s="9">
        <v>70.718000000000004</v>
      </c>
      <c r="AT7" s="9">
        <v>72.644999999999996</v>
      </c>
      <c r="AU7" s="9">
        <v>74.760000000000005</v>
      </c>
      <c r="AV7" s="9">
        <v>77.135999999999996</v>
      </c>
      <c r="AW7" s="9">
        <v>80.712999999999994</v>
      </c>
      <c r="AX7" s="9">
        <v>84.179000000000002</v>
      </c>
      <c r="AY7" s="9">
        <v>86.891000000000005</v>
      </c>
      <c r="AZ7" s="9">
        <v>89.704999999999998</v>
      </c>
      <c r="BA7" s="9">
        <v>90.450999999999993</v>
      </c>
      <c r="BB7" s="9">
        <v>92.251999999999995</v>
      </c>
      <c r="BC7" s="9">
        <v>94.531999999999996</v>
      </c>
      <c r="BD7" s="9">
        <v>96.896000000000001</v>
      </c>
      <c r="BE7" s="9">
        <v>98.682000000000002</v>
      </c>
      <c r="BF7" s="9">
        <v>100</v>
      </c>
      <c r="BG7" s="9">
        <v>100.46599999999999</v>
      </c>
      <c r="BH7" s="9">
        <v>100.523</v>
      </c>
      <c r="BI7" s="9">
        <v>101.42100000000001</v>
      </c>
      <c r="BJ7" s="9">
        <v>102.709</v>
      </c>
      <c r="BK7" s="9">
        <v>103.57</v>
      </c>
      <c r="BL7" s="9">
        <v>103.976</v>
      </c>
      <c r="BM7" s="9">
        <v>105.792</v>
      </c>
      <c r="BN7" s="5"/>
    </row>
    <row r="8" spans="1:66" x14ac:dyDescent="0.2">
      <c r="A8" s="8" t="s">
        <v>129</v>
      </c>
      <c r="B8" s="8" t="s">
        <v>255</v>
      </c>
      <c r="C8" s="9">
        <v>4.5679999999999996</v>
      </c>
      <c r="D8" s="9">
        <v>5.1210000000000004</v>
      </c>
      <c r="E8" s="9">
        <v>5.6420000000000003</v>
      </c>
      <c r="F8" s="9">
        <v>6.258</v>
      </c>
      <c r="G8" s="9">
        <v>6.9850000000000003</v>
      </c>
      <c r="H8" s="9">
        <v>7.4340000000000002</v>
      </c>
      <c r="I8" s="9">
        <v>8.1859999999999999</v>
      </c>
      <c r="J8" s="9">
        <v>8.9329999999999998</v>
      </c>
      <c r="K8" s="9">
        <v>9.8870000000000005</v>
      </c>
      <c r="L8" s="9">
        <v>10.752000000000001</v>
      </c>
      <c r="M8" s="9">
        <v>11.849</v>
      </c>
      <c r="N8" s="9">
        <v>12.661</v>
      </c>
      <c r="O8" s="9">
        <v>13.343999999999999</v>
      </c>
      <c r="P8" s="9">
        <v>13.958</v>
      </c>
      <c r="Q8" s="9">
        <v>15.047000000000001</v>
      </c>
      <c r="R8" s="9">
        <v>16.114999999999998</v>
      </c>
      <c r="S8" s="9">
        <v>17.678000000000001</v>
      </c>
      <c r="T8" s="9">
        <v>19.481000000000002</v>
      </c>
      <c r="U8" s="9">
        <v>21.157</v>
      </c>
      <c r="V8" s="9">
        <v>22.774000000000001</v>
      </c>
      <c r="W8" s="9">
        <v>25.141999999999999</v>
      </c>
      <c r="X8" s="9">
        <v>28.26</v>
      </c>
      <c r="Y8" s="9">
        <v>31.934000000000001</v>
      </c>
      <c r="Z8" s="9">
        <v>35.031999999999996</v>
      </c>
      <c r="AA8" s="9">
        <v>38.43</v>
      </c>
      <c r="AB8" s="9">
        <v>41.389000000000003</v>
      </c>
      <c r="AC8" s="9">
        <v>44.012</v>
      </c>
      <c r="AD8" s="9">
        <v>46.259</v>
      </c>
      <c r="AE8" s="9">
        <v>48.856000000000002</v>
      </c>
      <c r="AF8" s="9">
        <v>51.779000000000003</v>
      </c>
      <c r="AG8" s="9">
        <v>54.436999999999998</v>
      </c>
      <c r="AH8" s="9">
        <v>56.283999999999999</v>
      </c>
      <c r="AI8" s="9">
        <v>58.831000000000003</v>
      </c>
      <c r="AJ8" s="9">
        <v>61.764000000000003</v>
      </c>
      <c r="AK8" s="9">
        <v>64.188999999999993</v>
      </c>
      <c r="AL8" s="9">
        <v>65.914000000000001</v>
      </c>
      <c r="AM8" s="9">
        <v>67.519000000000005</v>
      </c>
      <c r="AN8" s="9">
        <v>68.805000000000007</v>
      </c>
      <c r="AO8" s="9">
        <v>70.204999999999998</v>
      </c>
      <c r="AP8" s="9">
        <v>72.045000000000002</v>
      </c>
      <c r="AQ8" s="9">
        <v>73.605000000000004</v>
      </c>
      <c r="AR8" s="9">
        <v>73.242000000000004</v>
      </c>
      <c r="AS8" s="9">
        <v>73.539000000000001</v>
      </c>
      <c r="AT8" s="9">
        <v>75.772999999999996</v>
      </c>
      <c r="AU8" s="9">
        <v>78.113</v>
      </c>
      <c r="AV8" s="9">
        <v>80.668999999999997</v>
      </c>
      <c r="AW8" s="9">
        <v>83.783000000000001</v>
      </c>
      <c r="AX8" s="9">
        <v>86.861000000000004</v>
      </c>
      <c r="AY8" s="9">
        <v>89.59</v>
      </c>
      <c r="AZ8" s="9">
        <v>91.537999999999997</v>
      </c>
      <c r="BA8" s="9">
        <v>93.555000000000007</v>
      </c>
      <c r="BB8" s="9">
        <v>95.064999999999998</v>
      </c>
      <c r="BC8" s="9">
        <v>95.95</v>
      </c>
      <c r="BD8" s="9">
        <v>97.546000000000006</v>
      </c>
      <c r="BE8" s="9">
        <v>99.001999999999995</v>
      </c>
      <c r="BF8" s="9">
        <v>100</v>
      </c>
      <c r="BG8" s="9">
        <v>100.55</v>
      </c>
      <c r="BH8" s="9">
        <v>100.80200000000001</v>
      </c>
      <c r="BI8" s="9">
        <v>101.038</v>
      </c>
      <c r="BJ8" s="9">
        <v>100.29</v>
      </c>
      <c r="BK8" s="9">
        <v>101.277</v>
      </c>
      <c r="BL8" s="9">
        <v>101.821</v>
      </c>
      <c r="BM8" s="9">
        <v>102.29600000000001</v>
      </c>
      <c r="BN8" s="5"/>
    </row>
    <row r="9" spans="1:66" x14ac:dyDescent="0.2">
      <c r="A9" s="8" t="s">
        <v>115</v>
      </c>
      <c r="B9" s="8" t="s">
        <v>256</v>
      </c>
      <c r="C9" s="9">
        <v>4.3090000000000002</v>
      </c>
      <c r="D9" s="9">
        <v>4.835</v>
      </c>
      <c r="E9" s="9">
        <v>5.3330000000000002</v>
      </c>
      <c r="F9" s="9">
        <v>5.92</v>
      </c>
      <c r="G9" s="9">
        <v>6.63</v>
      </c>
      <c r="H9" s="9">
        <v>7.0949999999999998</v>
      </c>
      <c r="I9" s="9">
        <v>7.8040000000000003</v>
      </c>
      <c r="J9" s="9">
        <v>8.5060000000000002</v>
      </c>
      <c r="K9" s="9">
        <v>9.4079999999999995</v>
      </c>
      <c r="L9" s="9">
        <v>10.238</v>
      </c>
      <c r="M9" s="9">
        <v>11.119</v>
      </c>
      <c r="N9" s="9">
        <v>11.941000000000001</v>
      </c>
      <c r="O9" s="9">
        <v>12.586</v>
      </c>
      <c r="P9" s="9">
        <v>13.164999999999999</v>
      </c>
      <c r="Q9" s="9">
        <v>14.192</v>
      </c>
      <c r="R9" s="9">
        <v>15.2</v>
      </c>
      <c r="S9" s="9">
        <v>16.673999999999999</v>
      </c>
      <c r="T9" s="9">
        <v>18.375</v>
      </c>
      <c r="U9" s="9">
        <v>19.954999999999998</v>
      </c>
      <c r="V9" s="9">
        <v>21.491</v>
      </c>
      <c r="W9" s="9">
        <v>23.727</v>
      </c>
      <c r="X9" s="9">
        <v>26.669</v>
      </c>
      <c r="Y9" s="9">
        <v>30.135999999999999</v>
      </c>
      <c r="Z9" s="9">
        <v>33.058999999999997</v>
      </c>
      <c r="AA9" s="9">
        <v>36.265000000000001</v>
      </c>
      <c r="AB9" s="9">
        <v>39.058</v>
      </c>
      <c r="AC9" s="9">
        <v>41.423000000000002</v>
      </c>
      <c r="AD9" s="9">
        <v>43.69</v>
      </c>
      <c r="AE9" s="9">
        <v>46.209000000000003</v>
      </c>
      <c r="AF9" s="9">
        <v>49.137999999999998</v>
      </c>
      <c r="AG9" s="9">
        <v>52.023000000000003</v>
      </c>
      <c r="AH9" s="9">
        <v>54.23</v>
      </c>
      <c r="AI9" s="9">
        <v>56.83</v>
      </c>
      <c r="AJ9" s="9">
        <v>59.774000000000001</v>
      </c>
      <c r="AK9" s="9">
        <v>61.823999999999998</v>
      </c>
      <c r="AL9" s="9">
        <v>63.146000000000001</v>
      </c>
      <c r="AM9" s="9">
        <v>64.382000000000005</v>
      </c>
      <c r="AN9" s="9">
        <v>65.298000000000002</v>
      </c>
      <c r="AO9" s="9">
        <v>66.631</v>
      </c>
      <c r="AP9" s="9">
        <v>68.518000000000001</v>
      </c>
      <c r="AQ9" s="9">
        <v>70.176000000000002</v>
      </c>
      <c r="AR9" s="9">
        <v>71.754999999999995</v>
      </c>
      <c r="AS9" s="9">
        <v>73.69</v>
      </c>
      <c r="AT9" s="9">
        <v>76.225999999999999</v>
      </c>
      <c r="AU9" s="9">
        <v>78.537000000000006</v>
      </c>
      <c r="AV9" s="9">
        <v>81.358000000000004</v>
      </c>
      <c r="AW9" s="9">
        <v>84.992000000000004</v>
      </c>
      <c r="AX9" s="9">
        <v>88.346999999999994</v>
      </c>
      <c r="AY9" s="9">
        <v>91.254000000000005</v>
      </c>
      <c r="AZ9" s="9">
        <v>93.013999999999996</v>
      </c>
      <c r="BA9" s="9">
        <v>94.549000000000007</v>
      </c>
      <c r="BB9" s="9">
        <v>95.635000000000005</v>
      </c>
      <c r="BC9" s="9">
        <v>96.448999999999998</v>
      </c>
      <c r="BD9" s="9">
        <v>97.992999999999995</v>
      </c>
      <c r="BE9" s="9">
        <v>99.173000000000002</v>
      </c>
      <c r="BF9" s="9">
        <v>100</v>
      </c>
      <c r="BG9" s="9">
        <v>100.49299999999999</v>
      </c>
      <c r="BH9" s="9">
        <v>100.687</v>
      </c>
      <c r="BI9" s="9">
        <v>100.93899999999999</v>
      </c>
      <c r="BJ9" s="9">
        <v>101.505</v>
      </c>
      <c r="BK9" s="9">
        <v>101.505</v>
      </c>
      <c r="BL9" s="9">
        <v>102.116</v>
      </c>
      <c r="BM9" s="9">
        <v>102.988</v>
      </c>
      <c r="BN9" s="5"/>
    </row>
    <row r="10" spans="1:66" x14ac:dyDescent="0.2">
      <c r="A10" s="8" t="s">
        <v>93</v>
      </c>
      <c r="B10" s="8" t="s">
        <v>257</v>
      </c>
      <c r="C10" s="9">
        <v>4.7039999999999997</v>
      </c>
      <c r="D10" s="9">
        <v>4.7569999999999997</v>
      </c>
      <c r="E10" s="9">
        <v>4.9820000000000002</v>
      </c>
      <c r="F10" s="9">
        <v>5.2430000000000003</v>
      </c>
      <c r="G10" s="9">
        <v>5.6</v>
      </c>
      <c r="H10" s="9">
        <v>5.9059999999999997</v>
      </c>
      <c r="I10" s="9">
        <v>6.1219999999999999</v>
      </c>
      <c r="J10" s="9">
        <v>6.407</v>
      </c>
      <c r="K10" s="9">
        <v>6.6639999999999997</v>
      </c>
      <c r="L10" s="9">
        <v>7.1520000000000001</v>
      </c>
      <c r="M10" s="9">
        <v>7.968</v>
      </c>
      <c r="N10" s="9">
        <v>8.6329999999999991</v>
      </c>
      <c r="O10" s="9">
        <v>9.1489999999999991</v>
      </c>
      <c r="P10" s="9">
        <v>9.6349999999999998</v>
      </c>
      <c r="Q10" s="9">
        <v>10.4</v>
      </c>
      <c r="R10" s="9">
        <v>12.113</v>
      </c>
      <c r="S10" s="9">
        <v>13.63</v>
      </c>
      <c r="T10" s="9">
        <v>15.833</v>
      </c>
      <c r="U10" s="9">
        <v>17.425999999999998</v>
      </c>
      <c r="V10" s="9">
        <v>19.238</v>
      </c>
      <c r="W10" s="9">
        <v>21.577999999999999</v>
      </c>
      <c r="X10" s="9">
        <v>24.847000000000001</v>
      </c>
      <c r="Y10" s="9">
        <v>28.06</v>
      </c>
      <c r="Z10" s="9">
        <v>31.704000000000001</v>
      </c>
      <c r="AA10" s="9">
        <v>35.08</v>
      </c>
      <c r="AB10" s="9">
        <v>37.994</v>
      </c>
      <c r="AC10" s="9">
        <v>40.533999999999999</v>
      </c>
      <c r="AD10" s="9">
        <v>42.485999999999997</v>
      </c>
      <c r="AE10" s="9">
        <v>44.981000000000002</v>
      </c>
      <c r="AF10" s="9">
        <v>47.164999999999999</v>
      </c>
      <c r="AG10" s="9">
        <v>49.378</v>
      </c>
      <c r="AH10" s="9">
        <v>51.645000000000003</v>
      </c>
      <c r="AI10" s="9">
        <v>54.363999999999997</v>
      </c>
      <c r="AJ10" s="9">
        <v>56.954000000000001</v>
      </c>
      <c r="AK10" s="9">
        <v>58.957999999999998</v>
      </c>
      <c r="AL10" s="9">
        <v>60.463999999999999</v>
      </c>
      <c r="AM10" s="9">
        <v>62.030999999999999</v>
      </c>
      <c r="AN10" s="9">
        <v>64.174000000000007</v>
      </c>
      <c r="AO10" s="9">
        <v>65.441000000000003</v>
      </c>
      <c r="AP10" s="9">
        <v>66.58</v>
      </c>
      <c r="AQ10" s="9">
        <v>66.234999999999999</v>
      </c>
      <c r="AR10" s="9">
        <v>63.872</v>
      </c>
      <c r="AS10" s="9">
        <v>66.120999999999995</v>
      </c>
      <c r="AT10" s="9">
        <v>68.728999999999999</v>
      </c>
      <c r="AU10" s="9">
        <v>70.891999999999996</v>
      </c>
      <c r="AV10" s="9">
        <v>73.27</v>
      </c>
      <c r="AW10" s="9">
        <v>75.784999999999997</v>
      </c>
      <c r="AX10" s="9">
        <v>78.632000000000005</v>
      </c>
      <c r="AY10" s="9">
        <v>81.694999999999993</v>
      </c>
      <c r="AZ10" s="9">
        <v>84.674999999999997</v>
      </c>
      <c r="BA10" s="9">
        <v>87.01</v>
      </c>
      <c r="BB10" s="9">
        <v>88.896000000000001</v>
      </c>
      <c r="BC10" s="9">
        <v>90.957999999999998</v>
      </c>
      <c r="BD10" s="9">
        <v>94.617999999999995</v>
      </c>
      <c r="BE10" s="9">
        <v>96.662000000000006</v>
      </c>
      <c r="BF10" s="9">
        <v>100</v>
      </c>
      <c r="BG10" s="9">
        <v>101.39100000000001</v>
      </c>
      <c r="BH10" s="9">
        <v>102.48099999999999</v>
      </c>
      <c r="BI10" s="9">
        <v>103.961</v>
      </c>
      <c r="BJ10" s="9">
        <v>105.916</v>
      </c>
      <c r="BK10" s="9">
        <v>107.90300000000001</v>
      </c>
      <c r="BL10" s="9">
        <v>109.435</v>
      </c>
      <c r="BM10" s="9">
        <v>111.98699999999999</v>
      </c>
      <c r="BN10" s="5"/>
    </row>
    <row r="11" spans="1:66" x14ac:dyDescent="0.2">
      <c r="A11" s="8" t="s">
        <v>127</v>
      </c>
      <c r="B11" s="8" t="s">
        <v>258</v>
      </c>
      <c r="C11" s="9">
        <v>2.6120000000000001</v>
      </c>
      <c r="D11" s="9">
        <v>2.8109999999999999</v>
      </c>
      <c r="E11" s="9">
        <v>2.9540000000000002</v>
      </c>
      <c r="F11" s="9">
        <v>3.1360000000000001</v>
      </c>
      <c r="G11" s="9">
        <v>3.456</v>
      </c>
      <c r="H11" s="9">
        <v>3.6619999999999999</v>
      </c>
      <c r="I11" s="9">
        <v>3.919</v>
      </c>
      <c r="J11" s="9">
        <v>4.2039999999999997</v>
      </c>
      <c r="K11" s="9">
        <v>4.4889999999999999</v>
      </c>
      <c r="L11" s="9">
        <v>4.8860000000000001</v>
      </c>
      <c r="M11" s="9">
        <v>5.5069999999999997</v>
      </c>
      <c r="N11" s="9">
        <v>6.2160000000000002</v>
      </c>
      <c r="O11" s="9">
        <v>6.6630000000000003</v>
      </c>
      <c r="P11" s="9">
        <v>7.335</v>
      </c>
      <c r="Q11" s="9">
        <v>8.1210000000000004</v>
      </c>
      <c r="R11" s="9">
        <v>9.2509999999999994</v>
      </c>
      <c r="S11" s="9">
        <v>10.616</v>
      </c>
      <c r="T11" s="9">
        <v>12.382999999999999</v>
      </c>
      <c r="U11" s="9">
        <v>13.765000000000001</v>
      </c>
      <c r="V11" s="9">
        <v>15.282</v>
      </c>
      <c r="W11" s="9">
        <v>17.402000000000001</v>
      </c>
      <c r="X11" s="9">
        <v>19.78</v>
      </c>
      <c r="Y11" s="9">
        <v>22.498999999999999</v>
      </c>
      <c r="Z11" s="9">
        <v>25.035</v>
      </c>
      <c r="AA11" s="9">
        <v>27.157</v>
      </c>
      <c r="AB11" s="9">
        <v>29.370999999999999</v>
      </c>
      <c r="AC11" s="9">
        <v>31.268999999999998</v>
      </c>
      <c r="AD11" s="9">
        <v>32.710999999999999</v>
      </c>
      <c r="AE11" s="9">
        <v>34.948</v>
      </c>
      <c r="AF11" s="9">
        <v>36.734000000000002</v>
      </c>
      <c r="AG11" s="9">
        <v>38.427</v>
      </c>
      <c r="AH11" s="9">
        <v>40.225999999999999</v>
      </c>
      <c r="AI11" s="9">
        <v>42.723999999999997</v>
      </c>
      <c r="AJ11" s="9">
        <v>45.994</v>
      </c>
      <c r="AK11" s="9">
        <v>49.171999999999997</v>
      </c>
      <c r="AL11" s="9">
        <v>53.128999999999998</v>
      </c>
      <c r="AM11" s="9">
        <v>56.438000000000002</v>
      </c>
      <c r="AN11" s="9">
        <v>59.81</v>
      </c>
      <c r="AO11" s="9">
        <v>62.676000000000002</v>
      </c>
      <c r="AP11" s="9">
        <v>64.415000000000006</v>
      </c>
      <c r="AQ11" s="9">
        <v>65.721000000000004</v>
      </c>
      <c r="AR11" s="9">
        <v>66.911000000000001</v>
      </c>
      <c r="AS11" s="9">
        <v>67.584000000000003</v>
      </c>
      <c r="AT11" s="9">
        <v>68.88</v>
      </c>
      <c r="AU11" s="9">
        <v>70.48</v>
      </c>
      <c r="AV11" s="9">
        <v>72.727000000000004</v>
      </c>
      <c r="AW11" s="9">
        <v>75.682000000000002</v>
      </c>
      <c r="AX11" s="9">
        <v>78.811999999999998</v>
      </c>
      <c r="AY11" s="9">
        <v>82.259</v>
      </c>
      <c r="AZ11" s="9">
        <v>83.909000000000006</v>
      </c>
      <c r="BA11" s="9">
        <v>87.001999999999995</v>
      </c>
      <c r="BB11" s="9">
        <v>89.238</v>
      </c>
      <c r="BC11" s="9">
        <v>92.37</v>
      </c>
      <c r="BD11" s="9">
        <v>95.35</v>
      </c>
      <c r="BE11" s="9">
        <v>97.126999999999995</v>
      </c>
      <c r="BF11" s="9">
        <v>100</v>
      </c>
      <c r="BG11" s="9">
        <v>101.55500000000001</v>
      </c>
      <c r="BH11" s="9">
        <v>102.547</v>
      </c>
      <c r="BI11" s="9">
        <v>104.029</v>
      </c>
      <c r="BJ11" s="9">
        <v>104.345</v>
      </c>
      <c r="BK11" s="9">
        <v>104.77</v>
      </c>
      <c r="BL11" s="9">
        <v>105.79300000000001</v>
      </c>
      <c r="BM11" s="9">
        <v>107.10899999999999</v>
      </c>
      <c r="BN11" s="5"/>
    </row>
    <row r="12" spans="1:66" x14ac:dyDescent="0.2">
      <c r="A12" s="8" t="s">
        <v>133</v>
      </c>
      <c r="B12" s="8" t="s">
        <v>259</v>
      </c>
      <c r="C12" s="9">
        <v>2.2440000000000002</v>
      </c>
      <c r="D12" s="9">
        <v>2.4529999999999998</v>
      </c>
      <c r="E12" s="9">
        <v>2.5009999999999999</v>
      </c>
      <c r="F12" s="9">
        <v>2.6030000000000002</v>
      </c>
      <c r="G12" s="9">
        <v>2.915</v>
      </c>
      <c r="H12" s="9">
        <v>3.036</v>
      </c>
      <c r="I12" s="9">
        <v>3.3010000000000002</v>
      </c>
      <c r="J12" s="9">
        <v>3.609</v>
      </c>
      <c r="K12" s="9">
        <v>3.9009999999999998</v>
      </c>
      <c r="L12" s="9">
        <v>4.2320000000000002</v>
      </c>
      <c r="M12" s="9">
        <v>4.8760000000000003</v>
      </c>
      <c r="N12" s="9">
        <v>5.8010000000000002</v>
      </c>
      <c r="O12" s="9">
        <v>6.2370000000000001</v>
      </c>
      <c r="P12" s="9">
        <v>6.9349999999999996</v>
      </c>
      <c r="Q12" s="9">
        <v>7.5940000000000003</v>
      </c>
      <c r="R12" s="9">
        <v>8.3919999999999995</v>
      </c>
      <c r="S12" s="9">
        <v>9.6</v>
      </c>
      <c r="T12" s="9">
        <v>11.481999999999999</v>
      </c>
      <c r="U12" s="9">
        <v>12.814</v>
      </c>
      <c r="V12" s="9">
        <v>14.281000000000001</v>
      </c>
      <c r="W12" s="9">
        <v>16.544</v>
      </c>
      <c r="X12" s="9">
        <v>19.196999999999999</v>
      </c>
      <c r="Y12" s="9">
        <v>22.166</v>
      </c>
      <c r="Z12" s="9">
        <v>25.219000000000001</v>
      </c>
      <c r="AA12" s="9">
        <v>28.021999999999998</v>
      </c>
      <c r="AB12" s="9">
        <v>30.521999999999998</v>
      </c>
      <c r="AC12" s="9">
        <v>32.676000000000002</v>
      </c>
      <c r="AD12" s="9">
        <v>34.113999999999997</v>
      </c>
      <c r="AE12" s="9">
        <v>36.896999999999998</v>
      </c>
      <c r="AF12" s="9">
        <v>38.875999999999998</v>
      </c>
      <c r="AG12" s="9">
        <v>40.658999999999999</v>
      </c>
      <c r="AH12" s="9">
        <v>42.581000000000003</v>
      </c>
      <c r="AI12" s="9">
        <v>45.052</v>
      </c>
      <c r="AJ12" s="9">
        <v>50.106000000000002</v>
      </c>
      <c r="AK12" s="9">
        <v>53.566000000000003</v>
      </c>
      <c r="AL12" s="9">
        <v>58.228000000000002</v>
      </c>
      <c r="AM12" s="9">
        <v>61.14</v>
      </c>
      <c r="AN12" s="9">
        <v>65.054000000000002</v>
      </c>
      <c r="AO12" s="9">
        <v>66.941999999999993</v>
      </c>
      <c r="AP12" s="9">
        <v>68.149000000000001</v>
      </c>
      <c r="AQ12" s="9">
        <v>69.349999999999994</v>
      </c>
      <c r="AR12" s="9">
        <v>70.158000000000001</v>
      </c>
      <c r="AS12" s="9">
        <v>70.658000000000001</v>
      </c>
      <c r="AT12" s="9">
        <v>72.256</v>
      </c>
      <c r="AU12" s="9">
        <v>74.245999999999995</v>
      </c>
      <c r="AV12" s="9">
        <v>76.385999999999996</v>
      </c>
      <c r="AW12" s="9">
        <v>77.462000000000003</v>
      </c>
      <c r="AX12" s="9">
        <v>79.308999999999997</v>
      </c>
      <c r="AY12" s="9">
        <v>81.12</v>
      </c>
      <c r="AZ12" s="9">
        <v>82.682000000000002</v>
      </c>
      <c r="BA12" s="9">
        <v>88.224999999999994</v>
      </c>
      <c r="BB12" s="9">
        <v>91.328000000000003</v>
      </c>
      <c r="BC12" s="9">
        <v>93.599000000000004</v>
      </c>
      <c r="BD12" s="9">
        <v>95.557000000000002</v>
      </c>
      <c r="BE12" s="9">
        <v>97.695999999999998</v>
      </c>
      <c r="BF12" s="9">
        <v>100</v>
      </c>
      <c r="BG12" s="9">
        <v>100.998</v>
      </c>
      <c r="BH12" s="9">
        <v>101.06699999999999</v>
      </c>
      <c r="BI12" s="9">
        <v>102.008</v>
      </c>
      <c r="BJ12" s="9">
        <v>103.339</v>
      </c>
      <c r="BK12" s="9">
        <v>103.572</v>
      </c>
      <c r="BL12" s="9">
        <v>103.524</v>
      </c>
      <c r="BM12" s="9">
        <v>104.997</v>
      </c>
      <c r="BN12" s="5"/>
    </row>
    <row r="13" spans="1:66" x14ac:dyDescent="0.2">
      <c r="A13" s="8" t="s">
        <v>81</v>
      </c>
      <c r="B13" s="8" t="s">
        <v>260</v>
      </c>
      <c r="C13" s="9">
        <v>4.2690000000000001</v>
      </c>
      <c r="D13" s="9">
        <v>4.54</v>
      </c>
      <c r="E13" s="9">
        <v>4.8010000000000002</v>
      </c>
      <c r="F13" s="9">
        <v>5.1289999999999996</v>
      </c>
      <c r="G13" s="9">
        <v>5.55</v>
      </c>
      <c r="H13" s="9">
        <v>5.8810000000000002</v>
      </c>
      <c r="I13" s="9">
        <v>6.1760000000000002</v>
      </c>
      <c r="J13" s="9">
        <v>6.5250000000000004</v>
      </c>
      <c r="K13" s="9">
        <v>6.8860000000000001</v>
      </c>
      <c r="L13" s="9">
        <v>7.4020000000000001</v>
      </c>
      <c r="M13" s="9">
        <v>8.1229999999999993</v>
      </c>
      <c r="N13" s="9">
        <v>8.7309999999999999</v>
      </c>
      <c r="O13" s="9">
        <v>9.4380000000000006</v>
      </c>
      <c r="P13" s="9">
        <v>10.231</v>
      </c>
      <c r="Q13" s="9">
        <v>11.217000000000001</v>
      </c>
      <c r="R13" s="9">
        <v>13.044</v>
      </c>
      <c r="S13" s="9">
        <v>14.861000000000001</v>
      </c>
      <c r="T13" s="9">
        <v>16.689</v>
      </c>
      <c r="U13" s="9">
        <v>18.672999999999998</v>
      </c>
      <c r="V13" s="9">
        <v>20.835999999999999</v>
      </c>
      <c r="W13" s="9">
        <v>23.611000000000001</v>
      </c>
      <c r="X13" s="9">
        <v>26.169</v>
      </c>
      <c r="Y13" s="9">
        <v>27.986999999999998</v>
      </c>
      <c r="Z13" s="9">
        <v>28.244</v>
      </c>
      <c r="AA13" s="9">
        <v>28.31</v>
      </c>
      <c r="AB13" s="9">
        <v>30.634</v>
      </c>
      <c r="AC13" s="9">
        <v>32.371000000000002</v>
      </c>
      <c r="AD13" s="9">
        <v>33.729999999999997</v>
      </c>
      <c r="AE13" s="9">
        <v>36.32</v>
      </c>
      <c r="AF13" s="9">
        <v>38.409999999999997</v>
      </c>
      <c r="AG13" s="9">
        <v>41.067999999999998</v>
      </c>
      <c r="AH13" s="9">
        <v>42.341000000000001</v>
      </c>
      <c r="AI13" s="9">
        <v>42.341000000000001</v>
      </c>
      <c r="AJ13" s="9">
        <v>42.341000000000001</v>
      </c>
      <c r="AK13" s="9">
        <v>44.034999999999997</v>
      </c>
      <c r="AL13" s="9">
        <v>45.137</v>
      </c>
      <c r="AM13" s="9">
        <v>46.128</v>
      </c>
      <c r="AN13" s="9">
        <v>49.679000000000002</v>
      </c>
      <c r="AO13" s="9">
        <v>53.505000000000003</v>
      </c>
      <c r="AP13" s="9">
        <v>55.042999999999999</v>
      </c>
      <c r="AQ13" s="9">
        <v>55.887</v>
      </c>
      <c r="AR13" s="9">
        <v>57.191000000000003</v>
      </c>
      <c r="AS13" s="9">
        <v>57.22</v>
      </c>
      <c r="AT13" s="9">
        <v>57.301000000000002</v>
      </c>
      <c r="AU13" s="9">
        <v>59.601999999999997</v>
      </c>
      <c r="AV13" s="9">
        <v>62.286000000000001</v>
      </c>
      <c r="AW13" s="9">
        <v>66.444999999999993</v>
      </c>
      <c r="AX13" s="9">
        <v>70.326999999999998</v>
      </c>
      <c r="AY13" s="9">
        <v>75.248999999999995</v>
      </c>
      <c r="AZ13" s="9">
        <v>79.302000000000007</v>
      </c>
      <c r="BA13" s="9">
        <v>82.293999999999997</v>
      </c>
      <c r="BB13" s="9">
        <v>87.203000000000003</v>
      </c>
      <c r="BC13" s="9">
        <v>92.135999999999996</v>
      </c>
      <c r="BD13" s="9">
        <v>95.164000000000001</v>
      </c>
      <c r="BE13" s="9">
        <v>97.774000000000001</v>
      </c>
      <c r="BF13" s="9">
        <v>100</v>
      </c>
      <c r="BG13" s="9">
        <v>101.80800000000001</v>
      </c>
      <c r="BH13" s="9">
        <v>103.21899999999999</v>
      </c>
      <c r="BI13" s="9">
        <v>105.251</v>
      </c>
      <c r="BJ13" s="9">
        <v>106.848</v>
      </c>
      <c r="BK13" s="9">
        <v>106.626</v>
      </c>
      <c r="BL13" s="9">
        <v>108.733</v>
      </c>
      <c r="BM13" s="9">
        <v>109.35899999999999</v>
      </c>
      <c r="BN13" s="5"/>
    </row>
    <row r="14" spans="1:66" x14ac:dyDescent="0.2">
      <c r="A14" s="8" t="s">
        <v>105</v>
      </c>
      <c r="B14" s="8" t="s">
        <v>261</v>
      </c>
      <c r="C14" s="9">
        <v>1.514</v>
      </c>
      <c r="D14" s="9">
        <v>1.655</v>
      </c>
      <c r="E14" s="9">
        <v>1.6879999999999999</v>
      </c>
      <c r="F14" s="9">
        <v>1.7569999999999999</v>
      </c>
      <c r="G14" s="9">
        <v>1.968</v>
      </c>
      <c r="H14" s="9">
        <v>2.0489999999999999</v>
      </c>
      <c r="I14" s="9">
        <v>2.2280000000000002</v>
      </c>
      <c r="J14" s="9">
        <v>2.4359999999999999</v>
      </c>
      <c r="K14" s="9">
        <v>2.633</v>
      </c>
      <c r="L14" s="9">
        <v>2.8580000000000001</v>
      </c>
      <c r="M14" s="9">
        <v>3.2930000000000001</v>
      </c>
      <c r="N14" s="9">
        <v>3.9180000000000001</v>
      </c>
      <c r="O14" s="9">
        <v>4.2110000000000003</v>
      </c>
      <c r="P14" s="9">
        <v>4.6829999999999998</v>
      </c>
      <c r="Q14" s="9">
        <v>5.1280000000000001</v>
      </c>
      <c r="R14" s="9">
        <v>5.6669999999999998</v>
      </c>
      <c r="S14" s="9">
        <v>6.4829999999999997</v>
      </c>
      <c r="T14" s="9">
        <v>7.7530000000000001</v>
      </c>
      <c r="U14" s="9">
        <v>8.6530000000000005</v>
      </c>
      <c r="V14" s="9">
        <v>9.6739999999999995</v>
      </c>
      <c r="W14" s="9">
        <v>11.202</v>
      </c>
      <c r="X14" s="9">
        <v>12.849</v>
      </c>
      <c r="Y14" s="9">
        <v>14.673</v>
      </c>
      <c r="Z14" s="9">
        <v>16.521999999999998</v>
      </c>
      <c r="AA14" s="9">
        <v>17.992000000000001</v>
      </c>
      <c r="AB14" s="9">
        <v>19.594000000000001</v>
      </c>
      <c r="AC14" s="9">
        <v>21.082999999999998</v>
      </c>
      <c r="AD14" s="9">
        <v>22.431999999999999</v>
      </c>
      <c r="AE14" s="9">
        <v>24.294</v>
      </c>
      <c r="AF14" s="9">
        <v>25.727</v>
      </c>
      <c r="AG14" s="9">
        <v>26.911000000000001</v>
      </c>
      <c r="AH14" s="9">
        <v>28.74</v>
      </c>
      <c r="AI14" s="9">
        <v>32.247999999999998</v>
      </c>
      <c r="AJ14" s="9">
        <v>36.472999999999999</v>
      </c>
      <c r="AK14" s="9">
        <v>41.399000000000001</v>
      </c>
      <c r="AL14" s="9">
        <v>47.978999999999999</v>
      </c>
      <c r="AM14" s="9">
        <v>53.015000000000001</v>
      </c>
      <c r="AN14" s="9">
        <v>57.207000000000001</v>
      </c>
      <c r="AO14" s="9">
        <v>61.209000000000003</v>
      </c>
      <c r="AP14" s="9">
        <v>63.661000000000001</v>
      </c>
      <c r="AQ14" s="9">
        <v>65.444999999999993</v>
      </c>
      <c r="AR14" s="9">
        <v>67.3</v>
      </c>
      <c r="AS14" s="9">
        <v>68.656999999999996</v>
      </c>
      <c r="AT14" s="9">
        <v>70.534999999999997</v>
      </c>
      <c r="AU14" s="9">
        <v>71.472999999999999</v>
      </c>
      <c r="AV14" s="9">
        <v>73.477999999999994</v>
      </c>
      <c r="AW14" s="9">
        <v>76.846000000000004</v>
      </c>
      <c r="AX14" s="9">
        <v>80.097999999999999</v>
      </c>
      <c r="AY14" s="9">
        <v>84.061000000000007</v>
      </c>
      <c r="AZ14" s="9">
        <v>85.314999999999998</v>
      </c>
      <c r="BA14" s="9">
        <v>86.158000000000001</v>
      </c>
      <c r="BB14" s="9">
        <v>86.441000000000003</v>
      </c>
      <c r="BC14" s="9">
        <v>90.036000000000001</v>
      </c>
      <c r="BD14" s="9">
        <v>94.444999999999993</v>
      </c>
      <c r="BE14" s="9">
        <v>95.405000000000001</v>
      </c>
      <c r="BF14" s="9">
        <v>100</v>
      </c>
      <c r="BG14" s="9">
        <v>102.157</v>
      </c>
      <c r="BH14" s="9">
        <v>103.792</v>
      </c>
      <c r="BI14" s="9">
        <v>105.517</v>
      </c>
      <c r="BJ14" s="9">
        <v>106.56100000000001</v>
      </c>
      <c r="BK14" s="9">
        <v>106.598</v>
      </c>
      <c r="BL14" s="9">
        <v>107.455</v>
      </c>
      <c r="BM14" s="9">
        <v>108.17400000000001</v>
      </c>
      <c r="BN14" s="5"/>
    </row>
    <row r="15" spans="1:66" x14ac:dyDescent="0.2">
      <c r="A15" s="8" t="s">
        <v>139</v>
      </c>
      <c r="B15" s="8" t="s">
        <v>262</v>
      </c>
      <c r="C15" s="9">
        <v>3.8759999999999999</v>
      </c>
      <c r="D15" s="9">
        <v>4.1449999999999996</v>
      </c>
      <c r="E15" s="9">
        <v>4.4550000000000001</v>
      </c>
      <c r="F15" s="9">
        <v>4.7919999999999998</v>
      </c>
      <c r="G15" s="9">
        <v>5.2690000000000001</v>
      </c>
      <c r="H15" s="9">
        <v>5.6749999999999998</v>
      </c>
      <c r="I15" s="9">
        <v>6.0549999999999997</v>
      </c>
      <c r="J15" s="9">
        <v>6.44</v>
      </c>
      <c r="K15" s="9">
        <v>6.84</v>
      </c>
      <c r="L15" s="9">
        <v>7.5309999999999997</v>
      </c>
      <c r="M15" s="9">
        <v>8.3960000000000008</v>
      </c>
      <c r="N15" s="9">
        <v>9.0879999999999992</v>
      </c>
      <c r="O15" s="9">
        <v>9.6489999999999991</v>
      </c>
      <c r="P15" s="9">
        <v>10.551</v>
      </c>
      <c r="Q15" s="9">
        <v>11.975</v>
      </c>
      <c r="R15" s="9">
        <v>14.211</v>
      </c>
      <c r="S15" s="9">
        <v>16.457000000000001</v>
      </c>
      <c r="T15" s="9">
        <v>18.77</v>
      </c>
      <c r="U15" s="9">
        <v>20.643999999999998</v>
      </c>
      <c r="V15" s="9">
        <v>22.677</v>
      </c>
      <c r="W15" s="9">
        <v>25.137</v>
      </c>
      <c r="X15" s="9">
        <v>28.13</v>
      </c>
      <c r="Y15" s="9">
        <v>32.372</v>
      </c>
      <c r="Z15" s="9">
        <v>36.566000000000003</v>
      </c>
      <c r="AA15" s="9">
        <v>40.07</v>
      </c>
      <c r="AB15" s="9">
        <v>42.822000000000003</v>
      </c>
      <c r="AC15" s="9">
        <v>45.167000000000002</v>
      </c>
      <c r="AD15" s="9">
        <v>46.929000000000002</v>
      </c>
      <c r="AE15" s="9">
        <v>48.826000000000001</v>
      </c>
      <c r="AF15" s="9">
        <v>50.771999999999998</v>
      </c>
      <c r="AG15" s="9">
        <v>52.52</v>
      </c>
      <c r="AH15" s="9">
        <v>54.587000000000003</v>
      </c>
      <c r="AI15" s="9">
        <v>57.752000000000002</v>
      </c>
      <c r="AJ15" s="9">
        <v>59.881</v>
      </c>
      <c r="AK15" s="9">
        <v>61.780999999999999</v>
      </c>
      <c r="AL15" s="9">
        <v>63.680999999999997</v>
      </c>
      <c r="AM15" s="9">
        <v>67.39</v>
      </c>
      <c r="AN15" s="9">
        <v>68.531000000000006</v>
      </c>
      <c r="AO15" s="9">
        <v>70.185000000000002</v>
      </c>
      <c r="AP15" s="9">
        <v>71.858999999999995</v>
      </c>
      <c r="AQ15" s="9">
        <v>73.090999999999994</v>
      </c>
      <c r="AR15" s="9">
        <v>73.683000000000007</v>
      </c>
      <c r="AS15" s="9">
        <v>74.307000000000002</v>
      </c>
      <c r="AT15" s="9">
        <v>75.748999999999995</v>
      </c>
      <c r="AU15" s="9">
        <v>76.878</v>
      </c>
      <c r="AV15" s="9">
        <v>79.066000000000003</v>
      </c>
      <c r="AW15" s="9">
        <v>82.552999999999997</v>
      </c>
      <c r="AX15" s="9">
        <v>86.438999999999993</v>
      </c>
      <c r="AY15" s="9">
        <v>89.807000000000002</v>
      </c>
      <c r="AZ15" s="9">
        <v>89.346000000000004</v>
      </c>
      <c r="BA15" s="9">
        <v>92.462000000000003</v>
      </c>
      <c r="BB15" s="9">
        <v>93.403000000000006</v>
      </c>
      <c r="BC15" s="9">
        <v>94.778000000000006</v>
      </c>
      <c r="BD15" s="9">
        <v>96.822000000000003</v>
      </c>
      <c r="BE15" s="9">
        <v>98.369</v>
      </c>
      <c r="BF15" s="9">
        <v>100</v>
      </c>
      <c r="BG15" s="9">
        <v>100.991</v>
      </c>
      <c r="BH15" s="9">
        <v>101.672</v>
      </c>
      <c r="BI15" s="9">
        <v>102.771</v>
      </c>
      <c r="BJ15" s="9">
        <v>98.55</v>
      </c>
      <c r="BK15" s="9">
        <v>100.85899999999999</v>
      </c>
      <c r="BL15" s="9">
        <v>102.318</v>
      </c>
      <c r="BM15" s="9">
        <v>105.54300000000001</v>
      </c>
      <c r="BN15" s="5"/>
    </row>
    <row r="16" spans="1:66" x14ac:dyDescent="0.2">
      <c r="A16" s="8" t="s">
        <v>109</v>
      </c>
      <c r="B16" s="8" t="s">
        <v>263</v>
      </c>
      <c r="C16" s="9">
        <v>9.3510000000000009</v>
      </c>
      <c r="D16" s="9">
        <v>9.3149999999999995</v>
      </c>
      <c r="E16" s="9">
        <v>9.2379999999999995</v>
      </c>
      <c r="F16" s="9">
        <v>9.1340000000000003</v>
      </c>
      <c r="G16" s="9">
        <v>9.0969999999999995</v>
      </c>
      <c r="H16" s="9">
        <v>9.25</v>
      </c>
      <c r="I16" s="9">
        <v>9.1790000000000003</v>
      </c>
      <c r="J16" s="9">
        <v>9.0879999999999992</v>
      </c>
      <c r="K16" s="9">
        <v>9.18</v>
      </c>
      <c r="L16" s="9">
        <v>9.6669999999999998</v>
      </c>
      <c r="M16" s="9">
        <v>10.093999999999999</v>
      </c>
      <c r="N16" s="9">
        <v>10.426</v>
      </c>
      <c r="O16" s="9">
        <v>11.387</v>
      </c>
      <c r="P16" s="9">
        <v>11.864000000000001</v>
      </c>
      <c r="Q16" s="9">
        <v>12.305999999999999</v>
      </c>
      <c r="R16" s="9">
        <v>16.553000000000001</v>
      </c>
      <c r="S16" s="9">
        <v>18.388000000000002</v>
      </c>
      <c r="T16" s="9">
        <v>20.616</v>
      </c>
      <c r="U16" s="9">
        <v>22.375</v>
      </c>
      <c r="V16" s="9">
        <v>24.074999999999999</v>
      </c>
      <c r="W16" s="9">
        <v>27.690999999999999</v>
      </c>
      <c r="X16" s="9">
        <v>36.531999999999996</v>
      </c>
      <c r="Y16" s="9">
        <v>44.146999999999998</v>
      </c>
      <c r="Z16" s="9">
        <v>51.509</v>
      </c>
      <c r="AA16" s="9">
        <v>56.776000000000003</v>
      </c>
      <c r="AB16" s="9">
        <v>61.28</v>
      </c>
      <c r="AC16" s="9">
        <v>65.138999999999996</v>
      </c>
      <c r="AD16" s="9">
        <v>58.436</v>
      </c>
      <c r="AE16" s="9">
        <v>54.439</v>
      </c>
      <c r="AF16" s="9">
        <v>53.655999999999999</v>
      </c>
      <c r="AG16" s="9">
        <v>54.487000000000002</v>
      </c>
      <c r="AH16" s="9">
        <v>56.207000000000001</v>
      </c>
      <c r="AI16" s="9">
        <v>58.29</v>
      </c>
      <c r="AJ16" s="9">
        <v>58.097999999999999</v>
      </c>
      <c r="AK16" s="9">
        <v>58.357999999999997</v>
      </c>
      <c r="AL16" s="9">
        <v>58.32</v>
      </c>
      <c r="AM16" s="9">
        <v>58.478999999999999</v>
      </c>
      <c r="AN16" s="9">
        <v>60.005000000000003</v>
      </c>
      <c r="AO16" s="9">
        <v>60.411999999999999</v>
      </c>
      <c r="AP16" s="9">
        <v>59.058</v>
      </c>
      <c r="AQ16" s="9">
        <v>57.162999999999997</v>
      </c>
      <c r="AR16" s="9">
        <v>60.14</v>
      </c>
      <c r="AS16" s="9">
        <v>61.463000000000001</v>
      </c>
      <c r="AT16" s="9">
        <v>61.311999999999998</v>
      </c>
      <c r="AU16" s="9">
        <v>62.804000000000002</v>
      </c>
      <c r="AV16" s="9">
        <v>63.820999999999998</v>
      </c>
      <c r="AW16" s="9">
        <v>68.13</v>
      </c>
      <c r="AX16" s="9">
        <v>72.519000000000005</v>
      </c>
      <c r="AY16" s="9">
        <v>74.242000000000004</v>
      </c>
      <c r="AZ16" s="9">
        <v>81.141999999999996</v>
      </c>
      <c r="BA16" s="9">
        <v>77.117000000000004</v>
      </c>
      <c r="BB16" s="9">
        <v>81.043999999999997</v>
      </c>
      <c r="BC16" s="9">
        <v>89.091999999999999</v>
      </c>
      <c r="BD16" s="9">
        <v>94.045000000000002</v>
      </c>
      <c r="BE16" s="9">
        <v>97.918000000000006</v>
      </c>
      <c r="BF16" s="9">
        <v>100</v>
      </c>
      <c r="BG16" s="9">
        <v>99.569000000000003</v>
      </c>
      <c r="BH16" s="9">
        <v>98.284000000000006</v>
      </c>
      <c r="BI16" s="9">
        <v>101.77</v>
      </c>
      <c r="BJ16" s="9">
        <v>108.054</v>
      </c>
      <c r="BK16" s="9">
        <v>111.65900000000001</v>
      </c>
      <c r="BL16" s="9">
        <v>110.51900000000001</v>
      </c>
      <c r="BM16" s="9">
        <v>117.251</v>
      </c>
      <c r="BN16" s="5"/>
    </row>
    <row r="17" spans="1:66" x14ac:dyDescent="0.2">
      <c r="A17" s="8" t="s">
        <v>91</v>
      </c>
      <c r="B17" s="8" t="s">
        <v>264</v>
      </c>
      <c r="C17" s="9">
        <v>18.274999999999999</v>
      </c>
      <c r="D17" s="9">
        <v>18.215</v>
      </c>
      <c r="E17" s="9">
        <v>17.916</v>
      </c>
      <c r="F17" s="9">
        <v>17.478999999999999</v>
      </c>
      <c r="G17" s="9">
        <v>17.349</v>
      </c>
      <c r="H17" s="9">
        <v>18.14</v>
      </c>
      <c r="I17" s="9">
        <v>18.042999999999999</v>
      </c>
      <c r="J17" s="9">
        <v>17.555</v>
      </c>
      <c r="K17" s="9">
        <v>17.827000000000002</v>
      </c>
      <c r="L17" s="9">
        <v>17.75</v>
      </c>
      <c r="M17" s="9">
        <v>18.152999999999999</v>
      </c>
      <c r="N17" s="9">
        <v>18.472999999999999</v>
      </c>
      <c r="O17" s="9">
        <v>19.341000000000001</v>
      </c>
      <c r="P17" s="9">
        <v>20.152999999999999</v>
      </c>
      <c r="Q17" s="9">
        <v>21.02</v>
      </c>
      <c r="R17" s="9">
        <v>24.53</v>
      </c>
      <c r="S17" s="9">
        <v>26.492000000000001</v>
      </c>
      <c r="T17" s="9">
        <v>29.963000000000001</v>
      </c>
      <c r="U17" s="9">
        <v>32.15</v>
      </c>
      <c r="V17" s="9">
        <v>34.195</v>
      </c>
      <c r="W17" s="9">
        <v>37.768000000000001</v>
      </c>
      <c r="X17" s="9">
        <v>46.079000000000001</v>
      </c>
      <c r="Y17" s="9">
        <v>51.621000000000002</v>
      </c>
      <c r="Z17" s="9">
        <v>60.767000000000003</v>
      </c>
      <c r="AA17" s="9">
        <v>67.641999999999996</v>
      </c>
      <c r="AB17" s="9">
        <v>73.813000000000002</v>
      </c>
      <c r="AC17" s="9">
        <v>76.599999999999994</v>
      </c>
      <c r="AD17" s="9">
        <v>74.558999999999997</v>
      </c>
      <c r="AE17" s="9">
        <v>73.938000000000002</v>
      </c>
      <c r="AF17" s="9">
        <v>74.006</v>
      </c>
      <c r="AG17" s="9">
        <v>73.923000000000002</v>
      </c>
      <c r="AH17" s="9">
        <v>74.59</v>
      </c>
      <c r="AI17" s="9">
        <v>76.694000000000003</v>
      </c>
      <c r="AJ17" s="9">
        <v>78.388999999999996</v>
      </c>
      <c r="AK17" s="9">
        <v>79.406999999999996</v>
      </c>
      <c r="AL17" s="9">
        <v>79.884</v>
      </c>
      <c r="AM17" s="9">
        <v>80.569999999999993</v>
      </c>
      <c r="AN17" s="9">
        <v>81.433999999999997</v>
      </c>
      <c r="AO17" s="9">
        <v>79.674999999999997</v>
      </c>
      <c r="AP17" s="9">
        <v>77.912999999999997</v>
      </c>
      <c r="AQ17" s="9">
        <v>74.435000000000002</v>
      </c>
      <c r="AR17" s="9">
        <v>72.888000000000005</v>
      </c>
      <c r="AS17" s="9">
        <v>72.515000000000001</v>
      </c>
      <c r="AT17" s="9">
        <v>73.138000000000005</v>
      </c>
      <c r="AU17" s="9">
        <v>73.968999999999994</v>
      </c>
      <c r="AV17" s="9">
        <v>75.004999999999995</v>
      </c>
      <c r="AW17" s="9">
        <v>74.986999999999995</v>
      </c>
      <c r="AX17" s="9">
        <v>75.453000000000003</v>
      </c>
      <c r="AY17" s="9">
        <v>76.516000000000005</v>
      </c>
      <c r="AZ17" s="9">
        <v>77.573999999999998</v>
      </c>
      <c r="BA17" s="9">
        <v>79.009</v>
      </c>
      <c r="BB17" s="9">
        <v>80.897999999999996</v>
      </c>
      <c r="BC17" s="9">
        <v>86.156999999999996</v>
      </c>
      <c r="BD17" s="9">
        <v>88.822999999999993</v>
      </c>
      <c r="BE17" s="9">
        <v>94.628</v>
      </c>
      <c r="BF17" s="9">
        <v>100</v>
      </c>
      <c r="BG17" s="9">
        <v>104.812</v>
      </c>
      <c r="BH17" s="9">
        <v>108.07899999999999</v>
      </c>
      <c r="BI17" s="9">
        <v>108.53400000000001</v>
      </c>
      <c r="BJ17" s="9">
        <v>109.956</v>
      </c>
      <c r="BK17" s="9">
        <v>114.239</v>
      </c>
      <c r="BL17" s="9">
        <v>121.405</v>
      </c>
      <c r="BM17" s="9">
        <v>125.069</v>
      </c>
      <c r="BN17" s="5"/>
    </row>
    <row r="18" spans="1:66" x14ac:dyDescent="0.2">
      <c r="A18" s="8" t="s">
        <v>119</v>
      </c>
      <c r="B18" s="8" t="s">
        <v>265</v>
      </c>
      <c r="C18" s="9">
        <v>11.723000000000001</v>
      </c>
      <c r="D18" s="9">
        <v>11.497999999999999</v>
      </c>
      <c r="E18" s="9">
        <v>11.278</v>
      </c>
      <c r="F18" s="9">
        <v>10.808999999999999</v>
      </c>
      <c r="G18" s="9">
        <v>10.374000000000001</v>
      </c>
      <c r="H18" s="9">
        <v>10.068</v>
      </c>
      <c r="I18" s="9">
        <v>9.7539999999999996</v>
      </c>
      <c r="J18" s="9">
        <v>9.7520000000000007</v>
      </c>
      <c r="K18" s="9">
        <v>9.766</v>
      </c>
      <c r="L18" s="9">
        <v>10.023</v>
      </c>
      <c r="M18" s="9">
        <v>10.238</v>
      </c>
      <c r="N18" s="9">
        <v>10.179</v>
      </c>
      <c r="O18" s="9">
        <v>10.887</v>
      </c>
      <c r="P18" s="9">
        <v>11.317</v>
      </c>
      <c r="Q18" s="9">
        <v>11.824</v>
      </c>
      <c r="R18" s="9">
        <v>14.734</v>
      </c>
      <c r="S18" s="9">
        <v>16.765000000000001</v>
      </c>
      <c r="T18" s="9">
        <v>17.870999999999999</v>
      </c>
      <c r="U18" s="9">
        <v>18.920999999999999</v>
      </c>
      <c r="V18" s="9">
        <v>20.154</v>
      </c>
      <c r="W18" s="9">
        <v>21.826000000000001</v>
      </c>
      <c r="X18" s="9">
        <v>28.802</v>
      </c>
      <c r="Y18" s="9">
        <v>37.298999999999999</v>
      </c>
      <c r="Z18" s="9">
        <v>43.837000000000003</v>
      </c>
      <c r="AA18" s="9">
        <v>49.363999999999997</v>
      </c>
      <c r="AB18" s="9">
        <v>52.972000000000001</v>
      </c>
      <c r="AC18" s="9">
        <v>56.548999999999999</v>
      </c>
      <c r="AD18" s="9">
        <v>51.18</v>
      </c>
      <c r="AE18" s="9">
        <v>42.558999999999997</v>
      </c>
      <c r="AF18" s="9">
        <v>42.402000000000001</v>
      </c>
      <c r="AG18" s="9">
        <v>42.286000000000001</v>
      </c>
      <c r="AH18" s="9">
        <v>43.566000000000003</v>
      </c>
      <c r="AI18" s="9">
        <v>46.874000000000002</v>
      </c>
      <c r="AJ18" s="9">
        <v>46.512999999999998</v>
      </c>
      <c r="AK18" s="9">
        <v>45.704999999999998</v>
      </c>
      <c r="AL18" s="9">
        <v>45.274999999999999</v>
      </c>
      <c r="AM18" s="9">
        <v>45.222000000000001</v>
      </c>
      <c r="AN18" s="9">
        <v>45.710999999999999</v>
      </c>
      <c r="AO18" s="9">
        <v>48.2</v>
      </c>
      <c r="AP18" s="9">
        <v>49.033999999999999</v>
      </c>
      <c r="AQ18" s="9">
        <v>46.027999999999999</v>
      </c>
      <c r="AR18" s="9">
        <v>49.238</v>
      </c>
      <c r="AS18" s="9">
        <v>57.350999999999999</v>
      </c>
      <c r="AT18" s="9">
        <v>57.29</v>
      </c>
      <c r="AU18" s="9">
        <v>58.883000000000003</v>
      </c>
      <c r="AV18" s="9">
        <v>56.844999999999999</v>
      </c>
      <c r="AW18" s="9">
        <v>61.017000000000003</v>
      </c>
      <c r="AX18" s="9">
        <v>69.137</v>
      </c>
      <c r="AY18" s="9">
        <v>72.099999999999994</v>
      </c>
      <c r="AZ18" s="9">
        <v>79.381</v>
      </c>
      <c r="BA18" s="9">
        <v>78.623999999999995</v>
      </c>
      <c r="BB18" s="9">
        <v>80.298000000000002</v>
      </c>
      <c r="BC18" s="9">
        <v>88.691999999999993</v>
      </c>
      <c r="BD18" s="9">
        <v>95.408000000000001</v>
      </c>
      <c r="BE18" s="9">
        <v>99.656999999999996</v>
      </c>
      <c r="BF18" s="9">
        <v>100</v>
      </c>
      <c r="BG18" s="9">
        <v>97.691999999999993</v>
      </c>
      <c r="BH18" s="9">
        <v>90.481999999999999</v>
      </c>
      <c r="BI18" s="9">
        <v>94.478999999999999</v>
      </c>
      <c r="BJ18" s="9">
        <v>104.991</v>
      </c>
      <c r="BK18" s="9">
        <v>108.774</v>
      </c>
      <c r="BL18" s="9">
        <v>99.311000000000007</v>
      </c>
      <c r="BM18" s="9">
        <v>108.509</v>
      </c>
      <c r="BN18" s="5"/>
    </row>
    <row r="19" spans="1:66" x14ac:dyDescent="0.2">
      <c r="A19" s="8" t="s">
        <v>141</v>
      </c>
      <c r="B19" s="8" t="s">
        <v>266</v>
      </c>
      <c r="C19" s="9">
        <v>3.58</v>
      </c>
      <c r="D19" s="9">
        <v>3.423</v>
      </c>
      <c r="E19" s="9">
        <v>3.387</v>
      </c>
      <c r="F19" s="9">
        <v>3.351</v>
      </c>
      <c r="G19" s="9">
        <v>3.3420000000000001</v>
      </c>
      <c r="H19" s="9">
        <v>3.2989999999999999</v>
      </c>
      <c r="I19" s="9">
        <v>3.1619999999999999</v>
      </c>
      <c r="J19" s="9">
        <v>3.1110000000000002</v>
      </c>
      <c r="K19" s="9">
        <v>3.2080000000000002</v>
      </c>
      <c r="L19" s="9">
        <v>3.8029999999999999</v>
      </c>
      <c r="M19" s="9">
        <v>4.077</v>
      </c>
      <c r="N19" s="9">
        <v>4.2119999999999997</v>
      </c>
      <c r="O19" s="9">
        <v>4.9109999999999996</v>
      </c>
      <c r="P19" s="9">
        <v>5.0830000000000002</v>
      </c>
      <c r="Q19" s="9">
        <v>5.21</v>
      </c>
      <c r="R19" s="9">
        <v>9.0920000000000005</v>
      </c>
      <c r="S19" s="9">
        <v>10.045999999999999</v>
      </c>
      <c r="T19" s="9">
        <v>11.593</v>
      </c>
      <c r="U19" s="9">
        <v>13.031000000000001</v>
      </c>
      <c r="V19" s="9">
        <v>14.183999999999999</v>
      </c>
      <c r="W19" s="9">
        <v>17.838000000000001</v>
      </c>
      <c r="X19" s="9">
        <v>26.19</v>
      </c>
      <c r="Y19" s="9">
        <v>33.058999999999997</v>
      </c>
      <c r="Z19" s="9">
        <v>39.006</v>
      </c>
      <c r="AA19" s="9">
        <v>42.058999999999997</v>
      </c>
      <c r="AB19" s="9">
        <v>44.765999999999998</v>
      </c>
      <c r="AC19" s="9">
        <v>49.255000000000003</v>
      </c>
      <c r="AD19" s="9">
        <v>35.582000000000001</v>
      </c>
      <c r="AE19" s="9">
        <v>32.841999999999999</v>
      </c>
      <c r="AF19" s="9">
        <v>30.387</v>
      </c>
      <c r="AG19" s="9">
        <v>33.877000000000002</v>
      </c>
      <c r="AH19" s="9">
        <v>37.893999999999998</v>
      </c>
      <c r="AI19" s="9">
        <v>38.167999999999999</v>
      </c>
      <c r="AJ19" s="9">
        <v>34.537999999999997</v>
      </c>
      <c r="AK19" s="9">
        <v>34.847999999999999</v>
      </c>
      <c r="AL19" s="9">
        <v>33.664999999999999</v>
      </c>
      <c r="AM19" s="9">
        <v>32.911000000000001</v>
      </c>
      <c r="AN19" s="9">
        <v>37.052</v>
      </c>
      <c r="AO19" s="9">
        <v>38.423000000000002</v>
      </c>
      <c r="AP19" s="9">
        <v>33.39</v>
      </c>
      <c r="AQ19" s="9">
        <v>36.002000000000002</v>
      </c>
      <c r="AR19" s="9">
        <v>51.478999999999999</v>
      </c>
      <c r="AS19" s="9">
        <v>44.771000000000001</v>
      </c>
      <c r="AT19" s="9">
        <v>42.067</v>
      </c>
      <c r="AU19" s="9">
        <v>45.104999999999997</v>
      </c>
      <c r="AV19" s="9">
        <v>51.722000000000001</v>
      </c>
      <c r="AW19" s="9">
        <v>67.106999999999999</v>
      </c>
      <c r="AX19" s="9">
        <v>74.234999999999999</v>
      </c>
      <c r="AY19" s="9">
        <v>74.459999999999994</v>
      </c>
      <c r="AZ19" s="9">
        <v>96.238</v>
      </c>
      <c r="BA19" s="9">
        <v>66.495000000000005</v>
      </c>
      <c r="BB19" s="9">
        <v>81.947000000000003</v>
      </c>
      <c r="BC19" s="9">
        <v>100.9</v>
      </c>
      <c r="BD19" s="9">
        <v>110.608</v>
      </c>
      <c r="BE19" s="9">
        <v>107.149</v>
      </c>
      <c r="BF19" s="9">
        <v>100</v>
      </c>
      <c r="BG19" s="9">
        <v>82.147000000000006</v>
      </c>
      <c r="BH19" s="9">
        <v>73.738</v>
      </c>
      <c r="BI19" s="9">
        <v>88.075000000000003</v>
      </c>
      <c r="BJ19" s="9">
        <v>106.241</v>
      </c>
      <c r="BK19" s="9">
        <v>107.961</v>
      </c>
      <c r="BL19" s="9">
        <v>91.462999999999994</v>
      </c>
      <c r="BM19" s="9">
        <v>104.864</v>
      </c>
      <c r="BN19" s="5"/>
    </row>
    <row r="20" spans="1:66" x14ac:dyDescent="0.2">
      <c r="A20" s="8" t="s">
        <v>101</v>
      </c>
      <c r="B20" s="8" t="s">
        <v>267</v>
      </c>
      <c r="C20" s="9">
        <v>8.5079999999999991</v>
      </c>
      <c r="D20" s="9">
        <v>8.6010000000000009</v>
      </c>
      <c r="E20" s="9">
        <v>8.6229999999999993</v>
      </c>
      <c r="F20" s="9">
        <v>8.7390000000000008</v>
      </c>
      <c r="G20" s="9">
        <v>8.8640000000000008</v>
      </c>
      <c r="H20" s="9">
        <v>9.2680000000000007</v>
      </c>
      <c r="I20" s="9">
        <v>9.4749999999999996</v>
      </c>
      <c r="J20" s="9">
        <v>9.41</v>
      </c>
      <c r="K20" s="9">
        <v>9.2929999999999993</v>
      </c>
      <c r="L20" s="9">
        <v>9.548</v>
      </c>
      <c r="M20" s="9">
        <v>10.058999999999999</v>
      </c>
      <c r="N20" s="9">
        <v>10.994</v>
      </c>
      <c r="O20" s="9">
        <v>11.975</v>
      </c>
      <c r="P20" s="9">
        <v>12.5</v>
      </c>
      <c r="Q20" s="9">
        <v>13.037000000000001</v>
      </c>
      <c r="R20" s="9">
        <v>16.407</v>
      </c>
      <c r="S20" s="9">
        <v>19.085999999999999</v>
      </c>
      <c r="T20" s="9">
        <v>20.568999999999999</v>
      </c>
      <c r="U20" s="9">
        <v>21.850999999999999</v>
      </c>
      <c r="V20" s="9">
        <v>25.001999999999999</v>
      </c>
      <c r="W20" s="9">
        <v>31.052</v>
      </c>
      <c r="X20" s="9">
        <v>38.081000000000003</v>
      </c>
      <c r="Y20" s="9">
        <v>43.414000000000001</v>
      </c>
      <c r="Z20" s="9">
        <v>48.917999999999999</v>
      </c>
      <c r="AA20" s="9">
        <v>52.691000000000003</v>
      </c>
      <c r="AB20" s="9">
        <v>56.447000000000003</v>
      </c>
      <c r="AC20" s="9">
        <v>61.241999999999997</v>
      </c>
      <c r="AD20" s="9">
        <v>65.590999999999994</v>
      </c>
      <c r="AE20" s="9">
        <v>67.147000000000006</v>
      </c>
      <c r="AF20" s="9">
        <v>67.959000000000003</v>
      </c>
      <c r="AG20" s="9">
        <v>67.747</v>
      </c>
      <c r="AH20" s="9">
        <v>69.004000000000005</v>
      </c>
      <c r="AI20" s="9">
        <v>70.257999999999996</v>
      </c>
      <c r="AJ20" s="9">
        <v>72.147000000000006</v>
      </c>
      <c r="AK20" s="9">
        <v>73.143000000000001</v>
      </c>
      <c r="AL20" s="9">
        <v>78.662000000000006</v>
      </c>
      <c r="AM20" s="9">
        <v>79.119</v>
      </c>
      <c r="AN20" s="9">
        <v>81.031000000000006</v>
      </c>
      <c r="AO20" s="9">
        <v>81.233000000000004</v>
      </c>
      <c r="AP20" s="9">
        <v>82.122</v>
      </c>
      <c r="AQ20" s="9">
        <v>83.748999999999995</v>
      </c>
      <c r="AR20" s="9">
        <v>73.546000000000006</v>
      </c>
      <c r="AS20" s="9">
        <v>74.617999999999995</v>
      </c>
      <c r="AT20" s="9">
        <v>76.453000000000003</v>
      </c>
      <c r="AU20" s="9">
        <v>78.070999999999998</v>
      </c>
      <c r="AV20" s="9">
        <v>80.372</v>
      </c>
      <c r="AW20" s="9">
        <v>81.784000000000006</v>
      </c>
      <c r="AX20" s="9">
        <v>85.012</v>
      </c>
      <c r="AY20" s="9">
        <v>87.506</v>
      </c>
      <c r="AZ20" s="9">
        <v>89.222999999999999</v>
      </c>
      <c r="BA20" s="9">
        <v>86.091999999999999</v>
      </c>
      <c r="BB20" s="9">
        <v>92.816000000000003</v>
      </c>
      <c r="BC20" s="9">
        <v>95.293999999999997</v>
      </c>
      <c r="BD20" s="9">
        <v>97.305000000000007</v>
      </c>
      <c r="BE20" s="9">
        <v>97.064999999999998</v>
      </c>
      <c r="BF20" s="9">
        <v>100</v>
      </c>
      <c r="BG20" s="9">
        <v>100.70399999999999</v>
      </c>
      <c r="BH20" s="9">
        <v>101.15900000000001</v>
      </c>
      <c r="BI20" s="9">
        <v>102.48399999999999</v>
      </c>
      <c r="BJ20" s="9">
        <v>103.008</v>
      </c>
      <c r="BK20" s="9">
        <v>105.767</v>
      </c>
      <c r="BL20" s="9">
        <v>107.595</v>
      </c>
      <c r="BM20" s="9">
        <v>108.455</v>
      </c>
      <c r="BN20" s="5"/>
    </row>
    <row r="21" spans="1:66" x14ac:dyDescent="0.2">
      <c r="A21" s="8" t="s">
        <v>125</v>
      </c>
      <c r="B21" s="8" t="s">
        <v>268</v>
      </c>
      <c r="C21" s="9">
        <v>3.4649999999999999</v>
      </c>
      <c r="D21" s="9">
        <v>3.7879999999999998</v>
      </c>
      <c r="E21" s="9">
        <v>3.863</v>
      </c>
      <c r="F21" s="9">
        <v>4.0220000000000002</v>
      </c>
      <c r="G21" s="9">
        <v>4.5039999999999996</v>
      </c>
      <c r="H21" s="9">
        <v>4.6900000000000004</v>
      </c>
      <c r="I21" s="9">
        <v>5.101</v>
      </c>
      <c r="J21" s="9">
        <v>5.577</v>
      </c>
      <c r="K21" s="9">
        <v>6.0289999999999999</v>
      </c>
      <c r="L21" s="9">
        <v>6.5419999999999998</v>
      </c>
      <c r="M21" s="9">
        <v>7.5369999999999999</v>
      </c>
      <c r="N21" s="9">
        <v>9.0429999999999993</v>
      </c>
      <c r="O21" s="9">
        <v>9.7260000000000009</v>
      </c>
      <c r="P21" s="9">
        <v>10.808999999999999</v>
      </c>
      <c r="Q21" s="9">
        <v>11.095000000000001</v>
      </c>
      <c r="R21" s="9">
        <v>12.281000000000001</v>
      </c>
      <c r="S21" s="9">
        <v>14.058</v>
      </c>
      <c r="T21" s="9">
        <v>16.835999999999999</v>
      </c>
      <c r="U21" s="9">
        <v>18.803000000000001</v>
      </c>
      <c r="V21" s="9">
        <v>20.167999999999999</v>
      </c>
      <c r="W21" s="9">
        <v>23.14</v>
      </c>
      <c r="X21" s="9">
        <v>31.928999999999998</v>
      </c>
      <c r="Y21" s="9">
        <v>40.164999999999999</v>
      </c>
      <c r="Z21" s="9">
        <v>40.619999999999997</v>
      </c>
      <c r="AA21" s="9">
        <v>41.476999999999997</v>
      </c>
      <c r="AB21" s="9">
        <v>45.49</v>
      </c>
      <c r="AC21" s="9">
        <v>48.923999999999999</v>
      </c>
      <c r="AD21" s="9">
        <v>42.475999999999999</v>
      </c>
      <c r="AE21" s="9">
        <v>38.527000000000001</v>
      </c>
      <c r="AF21" s="9">
        <v>35.898000000000003</v>
      </c>
      <c r="AG21" s="9">
        <v>36.19</v>
      </c>
      <c r="AH21" s="9">
        <v>37.058999999999997</v>
      </c>
      <c r="AI21" s="9">
        <v>38.128999999999998</v>
      </c>
      <c r="AJ21" s="9">
        <v>39.231999999999999</v>
      </c>
      <c r="AK21" s="9">
        <v>40.058</v>
      </c>
      <c r="AL21" s="9">
        <v>40.505000000000003</v>
      </c>
      <c r="AM21" s="9">
        <v>41.472000000000001</v>
      </c>
      <c r="AN21" s="9">
        <v>43.462000000000003</v>
      </c>
      <c r="AO21" s="9">
        <v>43.514000000000003</v>
      </c>
      <c r="AP21" s="9">
        <v>45.061</v>
      </c>
      <c r="AQ21" s="9">
        <v>45.061</v>
      </c>
      <c r="AR21" s="9">
        <v>45.061</v>
      </c>
      <c r="AS21" s="9">
        <v>46.59</v>
      </c>
      <c r="AT21" s="9">
        <v>48.738999999999997</v>
      </c>
      <c r="AU21" s="9">
        <v>48.738999999999997</v>
      </c>
      <c r="AV21" s="9">
        <v>48.738999999999997</v>
      </c>
      <c r="AW21" s="9">
        <v>51.088999999999999</v>
      </c>
      <c r="AX21" s="9">
        <v>55.417000000000002</v>
      </c>
      <c r="AY21" s="9">
        <v>59.713999999999999</v>
      </c>
      <c r="AZ21" s="9">
        <v>66.37</v>
      </c>
      <c r="BA21" s="9">
        <v>82.2</v>
      </c>
      <c r="BB21" s="9">
        <v>82.2</v>
      </c>
      <c r="BC21" s="9">
        <v>85.39</v>
      </c>
      <c r="BD21" s="9">
        <v>91.03</v>
      </c>
      <c r="BE21" s="9">
        <v>96.938999999999993</v>
      </c>
      <c r="BF21" s="9">
        <v>100</v>
      </c>
      <c r="BG21" s="9">
        <v>103.252</v>
      </c>
      <c r="BH21" s="9">
        <v>112.95399999999999</v>
      </c>
      <c r="BI21" s="9">
        <v>115.318</v>
      </c>
      <c r="BJ21" s="9">
        <v>119.077</v>
      </c>
      <c r="BK21" s="9">
        <v>119.813</v>
      </c>
      <c r="BL21" s="9">
        <v>113.55500000000001</v>
      </c>
      <c r="BM21" s="9">
        <v>128.50399999999999</v>
      </c>
      <c r="BN21" s="5"/>
    </row>
    <row r="22" spans="1:66" x14ac:dyDescent="0.2">
      <c r="A22" s="8" t="s">
        <v>99</v>
      </c>
      <c r="B22" s="8" t="s">
        <v>100</v>
      </c>
      <c r="C22" s="9">
        <v>81.144000000000005</v>
      </c>
      <c r="D22" s="9">
        <v>81.111000000000004</v>
      </c>
      <c r="E22" s="9">
        <v>81.108000000000004</v>
      </c>
      <c r="F22" s="9">
        <v>81.313000000000002</v>
      </c>
      <c r="G22" s="9">
        <v>81.3</v>
      </c>
      <c r="H22" s="9">
        <v>83.554000000000002</v>
      </c>
      <c r="I22" s="9">
        <v>93.191000000000003</v>
      </c>
      <c r="J22" s="9">
        <v>96.123000000000005</v>
      </c>
      <c r="K22" s="9">
        <v>99.918000000000006</v>
      </c>
      <c r="L22" s="9">
        <v>103.08</v>
      </c>
      <c r="M22" s="9">
        <v>121.125</v>
      </c>
      <c r="N22" s="9">
        <v>125.771</v>
      </c>
      <c r="O22" s="9">
        <v>131.19499999999999</v>
      </c>
      <c r="P22" s="9">
        <v>131.40299999999999</v>
      </c>
      <c r="Q22" s="9">
        <v>147.405</v>
      </c>
      <c r="R22" s="9">
        <v>159.33600000000001</v>
      </c>
      <c r="S22" s="9">
        <v>163.047</v>
      </c>
      <c r="T22" s="9">
        <v>179.84399999999999</v>
      </c>
      <c r="U22" s="9">
        <v>189.49700000000001</v>
      </c>
      <c r="V22" s="9">
        <v>205.31800000000001</v>
      </c>
      <c r="W22" s="9">
        <v>219.99600000000001</v>
      </c>
      <c r="X22" s="9">
        <v>224.249</v>
      </c>
      <c r="Y22" s="9">
        <v>226.42699999999999</v>
      </c>
      <c r="Z22" s="9">
        <v>237.49799999999999</v>
      </c>
      <c r="AA22" s="9">
        <v>247.65799999999999</v>
      </c>
      <c r="AB22" s="9">
        <v>277.036</v>
      </c>
      <c r="AC22" s="9">
        <v>297.51400000000001</v>
      </c>
      <c r="AD22" s="9">
        <v>299.928</v>
      </c>
      <c r="AE22" s="9">
        <v>304.68200000000002</v>
      </c>
      <c r="AF22" s="9">
        <v>293.36399999999998</v>
      </c>
      <c r="AG22" s="9">
        <v>285.38900000000001</v>
      </c>
      <c r="AH22" s="9">
        <v>282.22500000000002</v>
      </c>
      <c r="AI22" s="9">
        <v>281.63400000000001</v>
      </c>
      <c r="AJ22" s="9">
        <v>280.81299999999999</v>
      </c>
      <c r="AK22" s="9">
        <v>279.70800000000003</v>
      </c>
      <c r="AL22" s="9">
        <v>281.524</v>
      </c>
      <c r="AM22" s="9">
        <v>279.01799999999997</v>
      </c>
      <c r="AN22" s="9">
        <v>272.673</v>
      </c>
      <c r="AO22" s="9">
        <v>266.34800000000001</v>
      </c>
      <c r="AP22" s="9">
        <v>245.708</v>
      </c>
      <c r="AQ22" s="9">
        <v>220.92500000000001</v>
      </c>
      <c r="AR22" s="9">
        <v>200.483</v>
      </c>
      <c r="AS22" s="9">
        <v>193.14</v>
      </c>
      <c r="AT22" s="9">
        <v>188.81399999999999</v>
      </c>
      <c r="AU22" s="9">
        <v>187.42699999999999</v>
      </c>
      <c r="AV22" s="9">
        <v>186.869</v>
      </c>
      <c r="AW22" s="9">
        <v>186.995</v>
      </c>
      <c r="AX22" s="9">
        <v>175.227</v>
      </c>
      <c r="AY22" s="9">
        <v>172.797</v>
      </c>
      <c r="AZ22" s="9">
        <v>173.06100000000001</v>
      </c>
      <c r="BA22" s="9">
        <v>167.92500000000001</v>
      </c>
      <c r="BB22" s="9">
        <v>159.92099999999999</v>
      </c>
      <c r="BC22" s="9">
        <v>150.137</v>
      </c>
      <c r="BD22" s="9">
        <v>125.908</v>
      </c>
      <c r="BE22" s="9">
        <v>105.35</v>
      </c>
      <c r="BF22" s="9">
        <v>100</v>
      </c>
      <c r="BG22" s="9">
        <v>97.393000000000001</v>
      </c>
      <c r="BH22" s="9">
        <v>98.18</v>
      </c>
      <c r="BI22" s="9">
        <v>94.852000000000004</v>
      </c>
      <c r="BJ22" s="9">
        <v>93.605999999999995</v>
      </c>
      <c r="BK22" s="9">
        <v>91.891999999999996</v>
      </c>
      <c r="BL22" s="9">
        <v>92.42</v>
      </c>
      <c r="BM22" s="9">
        <v>94.346000000000004</v>
      </c>
      <c r="BN22" s="5"/>
    </row>
    <row r="23" spans="1:66" x14ac:dyDescent="0.2">
      <c r="A23" s="8" t="s">
        <v>95</v>
      </c>
      <c r="B23" s="8" t="s">
        <v>96</v>
      </c>
      <c r="C23" s="9">
        <v>14.808999999999999</v>
      </c>
      <c r="D23" s="9">
        <v>16.289000000000001</v>
      </c>
      <c r="E23" s="9">
        <v>17.777000000000001</v>
      </c>
      <c r="F23" s="9">
        <v>18.763999999999999</v>
      </c>
      <c r="G23" s="9">
        <v>18.759</v>
      </c>
      <c r="H23" s="9">
        <v>18.751999999999999</v>
      </c>
      <c r="I23" s="9">
        <v>18.751999999999999</v>
      </c>
      <c r="J23" s="9">
        <v>18.98</v>
      </c>
      <c r="K23" s="9">
        <v>19.41</v>
      </c>
      <c r="L23" s="9">
        <v>17.632000000000001</v>
      </c>
      <c r="M23" s="9">
        <v>17.640999999999998</v>
      </c>
      <c r="N23" s="9">
        <v>18.181999999999999</v>
      </c>
      <c r="O23" s="9">
        <v>21.416</v>
      </c>
      <c r="P23" s="9">
        <v>21.414000000000001</v>
      </c>
      <c r="Q23" s="9">
        <v>22.225000000000001</v>
      </c>
      <c r="R23" s="9">
        <v>24.11</v>
      </c>
      <c r="S23" s="9">
        <v>25.675000000000001</v>
      </c>
      <c r="T23" s="9">
        <v>28.673999999999999</v>
      </c>
      <c r="U23" s="9">
        <v>28.957000000000001</v>
      </c>
      <c r="V23" s="9">
        <v>31.443999999999999</v>
      </c>
      <c r="W23" s="9">
        <v>35.590000000000003</v>
      </c>
      <c r="X23" s="9">
        <v>38.29</v>
      </c>
      <c r="Y23" s="9">
        <v>40.584000000000003</v>
      </c>
      <c r="Z23" s="9">
        <v>47.72</v>
      </c>
      <c r="AA23" s="9">
        <v>49.289000000000001</v>
      </c>
      <c r="AB23" s="9">
        <v>52.487000000000002</v>
      </c>
      <c r="AC23" s="9">
        <v>57.412999999999997</v>
      </c>
      <c r="AD23" s="9">
        <v>58.106000000000002</v>
      </c>
      <c r="AE23" s="9">
        <v>55.658999999999999</v>
      </c>
      <c r="AF23" s="9">
        <v>54.094000000000001</v>
      </c>
      <c r="AG23" s="9">
        <v>54.357999999999997</v>
      </c>
      <c r="AH23" s="9">
        <v>57.015000000000001</v>
      </c>
      <c r="AI23" s="9">
        <v>58.027999999999999</v>
      </c>
      <c r="AJ23" s="9">
        <v>61.734000000000002</v>
      </c>
      <c r="AK23" s="9">
        <v>62.581000000000003</v>
      </c>
      <c r="AL23" s="9">
        <v>64.034000000000006</v>
      </c>
      <c r="AM23" s="9">
        <v>67.114000000000004</v>
      </c>
      <c r="AN23" s="9">
        <v>68.787000000000006</v>
      </c>
      <c r="AO23" s="9">
        <v>69.367000000000004</v>
      </c>
      <c r="AP23" s="9">
        <v>72.796000000000006</v>
      </c>
      <c r="AQ23" s="9">
        <v>72.801000000000002</v>
      </c>
      <c r="AR23" s="9">
        <v>73.611999999999995</v>
      </c>
      <c r="AS23" s="9">
        <v>75.113</v>
      </c>
      <c r="AT23" s="9">
        <v>76.488</v>
      </c>
      <c r="AU23" s="9">
        <v>77.491</v>
      </c>
      <c r="AV23" s="9">
        <v>78.277000000000001</v>
      </c>
      <c r="AW23" s="9">
        <v>81.191000000000003</v>
      </c>
      <c r="AX23" s="9">
        <v>83.724000000000004</v>
      </c>
      <c r="AY23" s="9">
        <v>86.454999999999998</v>
      </c>
      <c r="AZ23" s="9">
        <v>87.682000000000002</v>
      </c>
      <c r="BA23" s="9">
        <v>90.191000000000003</v>
      </c>
      <c r="BB23" s="9">
        <v>91.006</v>
      </c>
      <c r="BC23" s="9">
        <v>91.841999999999999</v>
      </c>
      <c r="BD23" s="9">
        <v>95.734999999999999</v>
      </c>
      <c r="BE23" s="9">
        <v>97.971999999999994</v>
      </c>
      <c r="BF23" s="9">
        <v>100</v>
      </c>
      <c r="BG23" s="9">
        <v>101.78400000000001</v>
      </c>
      <c r="BH23" s="9">
        <v>102.111</v>
      </c>
      <c r="BI23" s="9">
        <v>102.443</v>
      </c>
      <c r="BJ23" s="9">
        <v>103.61799999999999</v>
      </c>
      <c r="BK23" s="9">
        <v>106.363</v>
      </c>
      <c r="BL23" s="9">
        <v>108.166</v>
      </c>
      <c r="BM23" s="9">
        <v>113.599</v>
      </c>
      <c r="BN23" s="5"/>
    </row>
    <row r="24" spans="1:66" x14ac:dyDescent="0.2">
      <c r="A24" s="8" t="s">
        <v>113</v>
      </c>
      <c r="B24" s="8" t="s">
        <v>114</v>
      </c>
      <c r="C24" s="9">
        <v>6.4189999999999996</v>
      </c>
      <c r="D24" s="9">
        <v>6.5860000000000003</v>
      </c>
      <c r="E24" s="9">
        <v>6.9619999999999997</v>
      </c>
      <c r="F24" s="9">
        <v>7.3289999999999997</v>
      </c>
      <c r="G24" s="9">
        <v>7.7450000000000001</v>
      </c>
      <c r="H24" s="9">
        <v>8.1859999999999999</v>
      </c>
      <c r="I24" s="9">
        <v>8.3970000000000002</v>
      </c>
      <c r="J24" s="9">
        <v>8.8070000000000004</v>
      </c>
      <c r="K24" s="9">
        <v>9.3610000000000007</v>
      </c>
      <c r="L24" s="9">
        <v>9.5619999999999994</v>
      </c>
      <c r="M24" s="9">
        <v>9.9309999999999992</v>
      </c>
      <c r="N24" s="9">
        <v>10.691000000000001</v>
      </c>
      <c r="O24" s="9">
        <v>11.435</v>
      </c>
      <c r="P24" s="9">
        <v>12.46</v>
      </c>
      <c r="Q24" s="9">
        <v>13.525</v>
      </c>
      <c r="R24" s="9">
        <v>15.321999999999999</v>
      </c>
      <c r="S24" s="9">
        <v>17.526</v>
      </c>
      <c r="T24" s="9">
        <v>20.257000000000001</v>
      </c>
      <c r="U24" s="9">
        <v>22.434000000000001</v>
      </c>
      <c r="V24" s="9">
        <v>24.33</v>
      </c>
      <c r="W24" s="9">
        <v>26.591999999999999</v>
      </c>
      <c r="X24" s="9">
        <v>29.928999999999998</v>
      </c>
      <c r="Y24" s="9">
        <v>34.134</v>
      </c>
      <c r="Z24" s="9">
        <v>38.377000000000002</v>
      </c>
      <c r="AA24" s="9">
        <v>42.944000000000003</v>
      </c>
      <c r="AB24" s="9">
        <v>46.68</v>
      </c>
      <c r="AC24" s="9">
        <v>49.387999999999998</v>
      </c>
      <c r="AD24" s="9">
        <v>51.61</v>
      </c>
      <c r="AE24" s="9">
        <v>53.746000000000002</v>
      </c>
      <c r="AF24" s="9">
        <v>55.95</v>
      </c>
      <c r="AG24" s="9">
        <v>57.237000000000002</v>
      </c>
      <c r="AH24" s="9">
        <v>59.296999999999997</v>
      </c>
      <c r="AI24" s="9">
        <v>61.645000000000003</v>
      </c>
      <c r="AJ24" s="9">
        <v>63.802</v>
      </c>
      <c r="AK24" s="9">
        <v>66.227000000000004</v>
      </c>
      <c r="AL24" s="9">
        <v>66.888000000000005</v>
      </c>
      <c r="AM24" s="9">
        <v>68.397999999999996</v>
      </c>
      <c r="AN24" s="9">
        <v>70.055000000000007</v>
      </c>
      <c r="AO24" s="9">
        <v>71.384</v>
      </c>
      <c r="AP24" s="9">
        <v>73.113</v>
      </c>
      <c r="AQ24" s="9">
        <v>74.575999999999993</v>
      </c>
      <c r="AR24" s="9">
        <v>75.188000000000002</v>
      </c>
      <c r="AS24" s="9">
        <v>76.322000000000003</v>
      </c>
      <c r="AT24" s="9">
        <v>77.659000000000006</v>
      </c>
      <c r="AU24" s="9">
        <v>79.492000000000004</v>
      </c>
      <c r="AV24" s="9">
        <v>81.162000000000006</v>
      </c>
      <c r="AW24" s="9">
        <v>82.691999999999993</v>
      </c>
      <c r="AX24" s="9">
        <v>84.224000000000004</v>
      </c>
      <c r="AY24" s="9">
        <v>86.186000000000007</v>
      </c>
      <c r="AZ24" s="9">
        <v>87.631</v>
      </c>
      <c r="BA24" s="9">
        <v>89.662999999999997</v>
      </c>
      <c r="BB24" s="9">
        <v>91.567999999999998</v>
      </c>
      <c r="BC24" s="9">
        <v>93.326999999999998</v>
      </c>
      <c r="BD24" s="9">
        <v>95.605999999999995</v>
      </c>
      <c r="BE24" s="9">
        <v>98.064999999999998</v>
      </c>
      <c r="BF24" s="9">
        <v>100</v>
      </c>
      <c r="BG24" s="9">
        <v>102.03100000000001</v>
      </c>
      <c r="BH24" s="9">
        <v>104.357</v>
      </c>
      <c r="BI24" s="9">
        <v>106.062</v>
      </c>
      <c r="BJ24" s="9">
        <v>107.512</v>
      </c>
      <c r="BK24" s="9">
        <v>108.407</v>
      </c>
      <c r="BL24" s="9">
        <v>107.73099999999999</v>
      </c>
      <c r="BM24" s="9">
        <v>103.84699999999999</v>
      </c>
      <c r="BN24" s="5"/>
    </row>
    <row r="25" spans="1:66" x14ac:dyDescent="0.2">
      <c r="A25" s="8" t="s">
        <v>87</v>
      </c>
      <c r="B25" s="8" t="s">
        <v>88</v>
      </c>
      <c r="C25" s="9">
        <v>1.526</v>
      </c>
      <c r="D25" s="9">
        <v>1.764</v>
      </c>
      <c r="E25" s="9">
        <v>1.8080000000000001</v>
      </c>
      <c r="F25" s="9">
        <v>2.0219999999999998</v>
      </c>
      <c r="G25" s="9">
        <v>2.3330000000000002</v>
      </c>
      <c r="H25" s="9">
        <v>2.7240000000000002</v>
      </c>
      <c r="I25" s="9">
        <v>3.0649999999999999</v>
      </c>
      <c r="J25" s="9">
        <v>3.3540000000000001</v>
      </c>
      <c r="K25" s="9">
        <v>3.7090000000000001</v>
      </c>
      <c r="L25" s="9">
        <v>4.0720000000000001</v>
      </c>
      <c r="M25" s="9">
        <v>4.633</v>
      </c>
      <c r="N25" s="9">
        <v>5.032</v>
      </c>
      <c r="O25" s="9">
        <v>5.774</v>
      </c>
      <c r="P25" s="9">
        <v>6.5759999999999996</v>
      </c>
      <c r="Q25" s="9">
        <v>7.5430000000000001</v>
      </c>
      <c r="R25" s="9">
        <v>8.5229999999999997</v>
      </c>
      <c r="S25" s="9">
        <v>9.984</v>
      </c>
      <c r="T25" s="9">
        <v>11.074</v>
      </c>
      <c r="U25" s="9">
        <v>12.657999999999999</v>
      </c>
      <c r="V25" s="9">
        <v>14.638</v>
      </c>
      <c r="W25" s="9">
        <v>16.305</v>
      </c>
      <c r="X25" s="9">
        <v>19.646000000000001</v>
      </c>
      <c r="Y25" s="9">
        <v>21.84</v>
      </c>
      <c r="Z25" s="9">
        <v>24.96</v>
      </c>
      <c r="AA25" s="9">
        <v>29.15</v>
      </c>
      <c r="AB25" s="9">
        <v>35.246000000000002</v>
      </c>
      <c r="AC25" s="9">
        <v>39.018999999999998</v>
      </c>
      <c r="AD25" s="9">
        <v>42.658999999999999</v>
      </c>
      <c r="AE25" s="9">
        <v>45.194000000000003</v>
      </c>
      <c r="AF25" s="9">
        <v>48.298000000000002</v>
      </c>
      <c r="AG25" s="9">
        <v>50.557000000000002</v>
      </c>
      <c r="AH25" s="9">
        <v>51.545000000000002</v>
      </c>
      <c r="AI25" s="9">
        <v>51.64</v>
      </c>
      <c r="AJ25" s="9">
        <v>54.51</v>
      </c>
      <c r="AK25" s="9">
        <v>56.387999999999998</v>
      </c>
      <c r="AL25" s="9">
        <v>58.613999999999997</v>
      </c>
      <c r="AM25" s="9">
        <v>54.411999999999999</v>
      </c>
      <c r="AN25" s="9">
        <v>56.914999999999999</v>
      </c>
      <c r="AO25" s="9">
        <v>60.356000000000002</v>
      </c>
      <c r="AP25" s="9">
        <v>62.573</v>
      </c>
      <c r="AQ25" s="9">
        <v>67.893000000000001</v>
      </c>
      <c r="AR25" s="9">
        <v>70.113</v>
      </c>
      <c r="AS25" s="9">
        <v>68.635999999999996</v>
      </c>
      <c r="AT25" s="9">
        <v>66.391999999999996</v>
      </c>
      <c r="AU25" s="9">
        <v>70.471000000000004</v>
      </c>
      <c r="AV25" s="9">
        <v>75.753</v>
      </c>
      <c r="AW25" s="9">
        <v>79.004000000000005</v>
      </c>
      <c r="AX25" s="9">
        <v>83.944999999999993</v>
      </c>
      <c r="AY25" s="9">
        <v>87.656999999999996</v>
      </c>
      <c r="AZ25" s="9">
        <v>86.117000000000004</v>
      </c>
      <c r="BA25" s="9">
        <v>89.415999999999997</v>
      </c>
      <c r="BB25" s="9">
        <v>94.692999999999998</v>
      </c>
      <c r="BC25" s="9">
        <v>93.138000000000005</v>
      </c>
      <c r="BD25" s="9">
        <v>96.554000000000002</v>
      </c>
      <c r="BE25" s="9">
        <v>97.906999999999996</v>
      </c>
      <c r="BF25" s="9">
        <v>100</v>
      </c>
      <c r="BG25" s="9">
        <v>102.65600000000001</v>
      </c>
      <c r="BH25" s="9">
        <v>104.77200000000001</v>
      </c>
      <c r="BI25" s="9">
        <v>106.898</v>
      </c>
      <c r="BJ25" s="9">
        <v>108.761</v>
      </c>
      <c r="BK25" s="9">
        <v>110.55200000000001</v>
      </c>
      <c r="BL25" s="9">
        <v>111.31699999999999</v>
      </c>
      <c r="BM25" s="9">
        <v>112.389</v>
      </c>
      <c r="BN25" s="5"/>
    </row>
    <row r="26" spans="1:66" x14ac:dyDescent="0.2">
      <c r="A26" s="8" t="s">
        <v>83</v>
      </c>
      <c r="B26" s="8" t="s">
        <v>269</v>
      </c>
      <c r="C26" s="9">
        <v>1.0589999999999999</v>
      </c>
      <c r="D26" s="9">
        <v>1.2410000000000001</v>
      </c>
      <c r="E26" s="9">
        <v>1.294</v>
      </c>
      <c r="F26" s="9">
        <v>1.4430000000000001</v>
      </c>
      <c r="G26" s="9">
        <v>1.712</v>
      </c>
      <c r="H26" s="9">
        <v>2.036</v>
      </c>
      <c r="I26" s="9">
        <v>2.38</v>
      </c>
      <c r="J26" s="9">
        <v>2.641</v>
      </c>
      <c r="K26" s="9">
        <v>2.9550000000000001</v>
      </c>
      <c r="L26" s="9">
        <v>3.2530000000000001</v>
      </c>
      <c r="M26" s="9">
        <v>3.77</v>
      </c>
      <c r="N26" s="9">
        <v>4.0270000000000001</v>
      </c>
      <c r="O26" s="9">
        <v>4.7889999999999997</v>
      </c>
      <c r="P26" s="9">
        <v>5.2850000000000001</v>
      </c>
      <c r="Q26" s="9">
        <v>6.3230000000000004</v>
      </c>
      <c r="R26" s="9">
        <v>7.2679999999999998</v>
      </c>
      <c r="S26" s="9">
        <v>8.6539999999999999</v>
      </c>
      <c r="T26" s="9">
        <v>9.7270000000000003</v>
      </c>
      <c r="U26" s="9">
        <v>10.956</v>
      </c>
      <c r="V26" s="9">
        <v>12.157999999999999</v>
      </c>
      <c r="W26" s="9">
        <v>13.768000000000001</v>
      </c>
      <c r="X26" s="9">
        <v>18.155000000000001</v>
      </c>
      <c r="Y26" s="9">
        <v>18.503</v>
      </c>
      <c r="Z26" s="9">
        <v>23.341000000000001</v>
      </c>
      <c r="AA26" s="9">
        <v>26.765999999999998</v>
      </c>
      <c r="AB26" s="9">
        <v>32.463000000000001</v>
      </c>
      <c r="AC26" s="9">
        <v>36.222999999999999</v>
      </c>
      <c r="AD26" s="9">
        <v>37.732999999999997</v>
      </c>
      <c r="AE26" s="9">
        <v>49.506999999999998</v>
      </c>
      <c r="AF26" s="9">
        <v>50.16</v>
      </c>
      <c r="AG26" s="9">
        <v>53.311</v>
      </c>
      <c r="AH26" s="9">
        <v>56.762</v>
      </c>
      <c r="AI26" s="9">
        <v>51.006</v>
      </c>
      <c r="AJ26" s="9">
        <v>52.302999999999997</v>
      </c>
      <c r="AK26" s="9">
        <v>58.966999999999999</v>
      </c>
      <c r="AL26" s="9">
        <v>60.12</v>
      </c>
      <c r="AM26" s="9">
        <v>64.995000000000005</v>
      </c>
      <c r="AN26" s="9">
        <v>66.102999999999994</v>
      </c>
      <c r="AO26" s="9">
        <v>69.501999999999995</v>
      </c>
      <c r="AP26" s="9">
        <v>72.239999999999995</v>
      </c>
      <c r="AQ26" s="9">
        <v>80</v>
      </c>
      <c r="AR26" s="9">
        <v>78.924999999999997</v>
      </c>
      <c r="AS26" s="9">
        <v>72.688000000000002</v>
      </c>
      <c r="AT26" s="9">
        <v>69.962999999999994</v>
      </c>
      <c r="AU26" s="9">
        <v>72.325999999999993</v>
      </c>
      <c r="AV26" s="9">
        <v>76.983000000000004</v>
      </c>
      <c r="AW26" s="9">
        <v>78.835999999999999</v>
      </c>
      <c r="AX26" s="9">
        <v>85.16</v>
      </c>
      <c r="AY26" s="9">
        <v>84.551000000000002</v>
      </c>
      <c r="AZ26" s="9">
        <v>82.51</v>
      </c>
      <c r="BA26" s="9">
        <v>84.338999999999999</v>
      </c>
      <c r="BB26" s="9">
        <v>85.67</v>
      </c>
      <c r="BC26" s="9">
        <v>85.44</v>
      </c>
      <c r="BD26" s="9">
        <v>91.126000000000005</v>
      </c>
      <c r="BE26" s="9">
        <v>96.933999999999997</v>
      </c>
      <c r="BF26" s="9">
        <v>100</v>
      </c>
      <c r="BG26" s="9">
        <v>102.268</v>
      </c>
      <c r="BH26" s="9">
        <v>104.95399999999999</v>
      </c>
      <c r="BI26" s="9">
        <v>108.976</v>
      </c>
      <c r="BJ26" s="9">
        <v>111.10899999999999</v>
      </c>
      <c r="BK26" s="9">
        <v>111.813</v>
      </c>
      <c r="BL26" s="9">
        <v>112.78400000000001</v>
      </c>
      <c r="BM26" s="9">
        <v>113.78700000000001</v>
      </c>
      <c r="BN26" s="5"/>
    </row>
    <row r="27" spans="1:66" x14ac:dyDescent="0.2">
      <c r="A27" s="8" t="s">
        <v>107</v>
      </c>
      <c r="B27" s="8" t="s">
        <v>270</v>
      </c>
      <c r="C27" s="9">
        <v>0.91</v>
      </c>
      <c r="D27" s="9">
        <v>1.0609999999999999</v>
      </c>
      <c r="E27" s="9">
        <v>1.069</v>
      </c>
      <c r="F27" s="9">
        <v>1.2130000000000001</v>
      </c>
      <c r="G27" s="9">
        <v>1.407</v>
      </c>
      <c r="H27" s="9">
        <v>1.671</v>
      </c>
      <c r="I27" s="9">
        <v>1.8540000000000001</v>
      </c>
      <c r="J27" s="9">
        <v>2.0249999999999999</v>
      </c>
      <c r="K27" s="9">
        <v>2.242</v>
      </c>
      <c r="L27" s="9">
        <v>2.4590000000000001</v>
      </c>
      <c r="M27" s="9">
        <v>2.7850000000000001</v>
      </c>
      <c r="N27" s="9">
        <v>3.09</v>
      </c>
      <c r="O27" s="9">
        <v>3.6469999999999998</v>
      </c>
      <c r="P27" s="9">
        <v>4.2569999999999997</v>
      </c>
      <c r="Q27" s="9">
        <v>4.8650000000000002</v>
      </c>
      <c r="R27" s="9">
        <v>5.6689999999999996</v>
      </c>
      <c r="S27" s="9">
        <v>6.9749999999999996</v>
      </c>
      <c r="T27" s="9">
        <v>7.702</v>
      </c>
      <c r="U27" s="9">
        <v>8.6440000000000001</v>
      </c>
      <c r="V27" s="9">
        <v>10.425000000000001</v>
      </c>
      <c r="W27" s="9">
        <v>11.683</v>
      </c>
      <c r="X27" s="9">
        <v>13.945</v>
      </c>
      <c r="Y27" s="9">
        <v>16.241</v>
      </c>
      <c r="Z27" s="9">
        <v>18.57</v>
      </c>
      <c r="AA27" s="9">
        <v>21.646999999999998</v>
      </c>
      <c r="AB27" s="9">
        <v>25.754999999999999</v>
      </c>
      <c r="AC27" s="9">
        <v>29.686</v>
      </c>
      <c r="AD27" s="9">
        <v>33.454000000000001</v>
      </c>
      <c r="AE27" s="9">
        <v>35.298000000000002</v>
      </c>
      <c r="AF27" s="9">
        <v>38.520000000000003</v>
      </c>
      <c r="AG27" s="9">
        <v>39.427999999999997</v>
      </c>
      <c r="AH27" s="9">
        <v>39.579000000000001</v>
      </c>
      <c r="AI27" s="9">
        <v>41.848999999999997</v>
      </c>
      <c r="AJ27" s="9">
        <v>47.902999999999999</v>
      </c>
      <c r="AK27" s="9">
        <v>49.331000000000003</v>
      </c>
      <c r="AL27" s="9">
        <v>51.72</v>
      </c>
      <c r="AM27" s="9">
        <v>45.631</v>
      </c>
      <c r="AN27" s="9">
        <v>48.713000000000001</v>
      </c>
      <c r="AO27" s="9">
        <v>53.838999999999999</v>
      </c>
      <c r="AP27" s="9">
        <v>56.725999999999999</v>
      </c>
      <c r="AQ27" s="9">
        <v>60.838999999999999</v>
      </c>
      <c r="AR27" s="9">
        <v>65.912999999999997</v>
      </c>
      <c r="AS27" s="9">
        <v>66.626999999999995</v>
      </c>
      <c r="AT27" s="9">
        <v>67.152000000000001</v>
      </c>
      <c r="AU27" s="9">
        <v>72.984999999999999</v>
      </c>
      <c r="AV27" s="9">
        <v>79.064999999999998</v>
      </c>
      <c r="AW27" s="9">
        <v>81.387</v>
      </c>
      <c r="AX27" s="9">
        <v>85.394999999999996</v>
      </c>
      <c r="AY27" s="9">
        <v>90.834999999999994</v>
      </c>
      <c r="AZ27" s="9">
        <v>87.870999999999995</v>
      </c>
      <c r="BA27" s="9">
        <v>92.233000000000004</v>
      </c>
      <c r="BB27" s="9">
        <v>97.945999999999998</v>
      </c>
      <c r="BC27" s="9">
        <v>94.408000000000001</v>
      </c>
      <c r="BD27" s="9">
        <v>95.78</v>
      </c>
      <c r="BE27" s="9">
        <v>97.09</v>
      </c>
      <c r="BF27" s="9">
        <v>100</v>
      </c>
      <c r="BG27" s="9">
        <v>103.229</v>
      </c>
      <c r="BH27" s="9">
        <v>105.51900000000001</v>
      </c>
      <c r="BI27" s="9">
        <v>107.328</v>
      </c>
      <c r="BJ27" s="9">
        <v>108.443</v>
      </c>
      <c r="BK27" s="9">
        <v>109.958</v>
      </c>
      <c r="BL27" s="9">
        <v>109.721</v>
      </c>
      <c r="BM27" s="9">
        <v>110.402</v>
      </c>
      <c r="BN27" s="5"/>
    </row>
    <row r="28" spans="1:66" x14ac:dyDescent="0.2">
      <c r="A28" s="8" t="s">
        <v>135</v>
      </c>
      <c r="B28" s="8" t="s">
        <v>271</v>
      </c>
      <c r="C28" s="9">
        <v>2.625</v>
      </c>
      <c r="D28" s="9">
        <v>3.024</v>
      </c>
      <c r="E28" s="9">
        <v>3.1259999999999999</v>
      </c>
      <c r="F28" s="9">
        <v>3.4830000000000001</v>
      </c>
      <c r="G28" s="9">
        <v>4</v>
      </c>
      <c r="H28" s="9">
        <v>4.617</v>
      </c>
      <c r="I28" s="9">
        <v>5.2409999999999997</v>
      </c>
      <c r="J28" s="9">
        <v>5.7649999999999997</v>
      </c>
      <c r="K28" s="9">
        <v>6.3949999999999996</v>
      </c>
      <c r="L28" s="9">
        <v>7.0650000000000004</v>
      </c>
      <c r="M28" s="9">
        <v>8.0589999999999993</v>
      </c>
      <c r="N28" s="9">
        <v>8.6530000000000005</v>
      </c>
      <c r="O28" s="9">
        <v>9.7219999999999995</v>
      </c>
      <c r="P28" s="9">
        <v>10.848000000000001</v>
      </c>
      <c r="Q28" s="9">
        <v>12.313000000000001</v>
      </c>
      <c r="R28" s="9">
        <v>13.603999999999999</v>
      </c>
      <c r="S28" s="9">
        <v>15.148</v>
      </c>
      <c r="T28" s="9">
        <v>16.893000000000001</v>
      </c>
      <c r="U28" s="9">
        <v>19.952000000000002</v>
      </c>
      <c r="V28" s="9">
        <v>22.542000000000002</v>
      </c>
      <c r="W28" s="9">
        <v>24.593</v>
      </c>
      <c r="X28" s="9">
        <v>29.710999999999999</v>
      </c>
      <c r="Y28" s="9">
        <v>33.444000000000003</v>
      </c>
      <c r="Z28" s="9">
        <v>36.889000000000003</v>
      </c>
      <c r="AA28" s="9">
        <v>43.381999999999998</v>
      </c>
      <c r="AB28" s="9">
        <v>53.216999999999999</v>
      </c>
      <c r="AC28" s="9">
        <v>55.61</v>
      </c>
      <c r="AD28" s="9">
        <v>59.673000000000002</v>
      </c>
      <c r="AE28" s="9">
        <v>57.606999999999999</v>
      </c>
      <c r="AF28" s="9">
        <v>62.05</v>
      </c>
      <c r="AG28" s="9">
        <v>66.123000000000005</v>
      </c>
      <c r="AH28" s="9">
        <v>69.131</v>
      </c>
      <c r="AI28" s="9">
        <v>67.977999999999994</v>
      </c>
      <c r="AJ28" s="9">
        <v>65.036000000000001</v>
      </c>
      <c r="AK28" s="9">
        <v>65.524000000000001</v>
      </c>
      <c r="AL28" s="9">
        <v>71.853999999999999</v>
      </c>
      <c r="AM28" s="9">
        <v>64.534999999999997</v>
      </c>
      <c r="AN28" s="9">
        <v>66.602000000000004</v>
      </c>
      <c r="AO28" s="9">
        <v>66.942999999999998</v>
      </c>
      <c r="AP28" s="9">
        <v>68.387</v>
      </c>
      <c r="AQ28" s="9">
        <v>73.099999999999994</v>
      </c>
      <c r="AR28" s="9">
        <v>71.364000000000004</v>
      </c>
      <c r="AS28" s="9">
        <v>68.974999999999994</v>
      </c>
      <c r="AT28" s="9">
        <v>63.926000000000002</v>
      </c>
      <c r="AU28" s="9">
        <v>67.852999999999994</v>
      </c>
      <c r="AV28" s="9">
        <v>71.531999999999996</v>
      </c>
      <c r="AW28" s="9">
        <v>77.563999999999993</v>
      </c>
      <c r="AX28" s="9">
        <v>81.596000000000004</v>
      </c>
      <c r="AY28" s="9">
        <v>84.69</v>
      </c>
      <c r="AZ28" s="9">
        <v>86.429000000000002</v>
      </c>
      <c r="BA28" s="9">
        <v>89.102999999999994</v>
      </c>
      <c r="BB28" s="9">
        <v>95.197000000000003</v>
      </c>
      <c r="BC28" s="9">
        <v>96.587000000000003</v>
      </c>
      <c r="BD28" s="9">
        <v>101.70699999999999</v>
      </c>
      <c r="BE28" s="9">
        <v>100.221</v>
      </c>
      <c r="BF28" s="9">
        <v>100</v>
      </c>
      <c r="BG28" s="9">
        <v>101.723</v>
      </c>
      <c r="BH28" s="9">
        <v>103.09099999999999</v>
      </c>
      <c r="BI28" s="9">
        <v>104.51900000000001</v>
      </c>
      <c r="BJ28" s="9">
        <v>107.90300000000001</v>
      </c>
      <c r="BK28" s="9">
        <v>111.101</v>
      </c>
      <c r="BL28" s="9">
        <v>114.004</v>
      </c>
      <c r="BM28" s="9">
        <v>116.009</v>
      </c>
      <c r="BN28" s="5"/>
    </row>
    <row r="29" spans="1:66" x14ac:dyDescent="0.2">
      <c r="A29" s="8" t="s">
        <v>85</v>
      </c>
      <c r="B29" s="8" t="s">
        <v>272</v>
      </c>
      <c r="C29" s="9">
        <v>5.008</v>
      </c>
      <c r="D29" s="9">
        <v>5.625</v>
      </c>
      <c r="E29" s="9">
        <v>5.84</v>
      </c>
      <c r="F29" s="9">
        <v>6.327</v>
      </c>
      <c r="G29" s="9">
        <v>7.0629999999999997</v>
      </c>
      <c r="H29" s="9">
        <v>7.9219999999999997</v>
      </c>
      <c r="I29" s="9">
        <v>8.7490000000000006</v>
      </c>
      <c r="J29" s="9">
        <v>9.3520000000000003</v>
      </c>
      <c r="K29" s="9">
        <v>10.057</v>
      </c>
      <c r="L29" s="9">
        <v>10.824</v>
      </c>
      <c r="M29" s="9">
        <v>12.135999999999999</v>
      </c>
      <c r="N29" s="9">
        <v>12.992000000000001</v>
      </c>
      <c r="O29" s="9">
        <v>13.878</v>
      </c>
      <c r="P29" s="9">
        <v>16.04</v>
      </c>
      <c r="Q29" s="9">
        <v>18.407</v>
      </c>
      <c r="R29" s="9">
        <v>19.661999999999999</v>
      </c>
      <c r="S29" s="9">
        <v>22.109000000000002</v>
      </c>
      <c r="T29" s="9">
        <v>24.155000000000001</v>
      </c>
      <c r="U29" s="9">
        <v>27.428000000000001</v>
      </c>
      <c r="V29" s="9">
        <v>30.478999999999999</v>
      </c>
      <c r="W29" s="9">
        <v>34.576000000000001</v>
      </c>
      <c r="X29" s="9">
        <v>38.320999999999998</v>
      </c>
      <c r="Y29" s="9">
        <v>37.844999999999999</v>
      </c>
      <c r="Z29" s="9">
        <v>42.762</v>
      </c>
      <c r="AA29" s="9">
        <v>50.512999999999998</v>
      </c>
      <c r="AB29" s="9">
        <v>62.210999999999999</v>
      </c>
      <c r="AC29" s="9">
        <v>69.016000000000005</v>
      </c>
      <c r="AD29" s="9">
        <v>75.483000000000004</v>
      </c>
      <c r="AE29" s="9">
        <v>75.334000000000003</v>
      </c>
      <c r="AF29" s="9">
        <v>79.114999999999995</v>
      </c>
      <c r="AG29" s="9">
        <v>85.070999999999998</v>
      </c>
      <c r="AH29" s="9">
        <v>80.662999999999997</v>
      </c>
      <c r="AI29" s="9">
        <v>80.16</v>
      </c>
      <c r="AJ29" s="9">
        <v>76.954999999999998</v>
      </c>
      <c r="AK29" s="9">
        <v>74.316999999999993</v>
      </c>
      <c r="AL29" s="9">
        <v>64.233999999999995</v>
      </c>
      <c r="AM29" s="9">
        <v>65.188999999999993</v>
      </c>
      <c r="AN29" s="9">
        <v>67.043000000000006</v>
      </c>
      <c r="AO29" s="9">
        <v>65.977000000000004</v>
      </c>
      <c r="AP29" s="9">
        <v>62.805</v>
      </c>
      <c r="AQ29" s="9">
        <v>75.08</v>
      </c>
      <c r="AR29" s="9">
        <v>76.611999999999995</v>
      </c>
      <c r="AS29" s="9">
        <v>72.951999999999998</v>
      </c>
      <c r="AT29" s="9">
        <v>59.183</v>
      </c>
      <c r="AU29" s="9">
        <v>54.822000000000003</v>
      </c>
      <c r="AV29" s="9">
        <v>61.119</v>
      </c>
      <c r="AW29" s="9">
        <v>64.728999999999999</v>
      </c>
      <c r="AX29" s="9">
        <v>76.652000000000001</v>
      </c>
      <c r="AY29" s="9">
        <v>79.881</v>
      </c>
      <c r="AZ29" s="9">
        <v>78.894999999999996</v>
      </c>
      <c r="BA29" s="9">
        <v>79.153000000000006</v>
      </c>
      <c r="BB29" s="9">
        <v>87.820999999999998</v>
      </c>
      <c r="BC29" s="9">
        <v>88.355000000000004</v>
      </c>
      <c r="BD29" s="9">
        <v>96.135000000000005</v>
      </c>
      <c r="BE29" s="9">
        <v>97.864999999999995</v>
      </c>
      <c r="BF29" s="9">
        <v>100</v>
      </c>
      <c r="BG29" s="9">
        <v>102.645</v>
      </c>
      <c r="BH29" s="9">
        <v>104.762</v>
      </c>
      <c r="BI29" s="9">
        <v>106.96</v>
      </c>
      <c r="BJ29" s="9">
        <v>108.86</v>
      </c>
      <c r="BK29" s="9">
        <v>110.578</v>
      </c>
      <c r="BL29" s="9">
        <v>111.4</v>
      </c>
      <c r="BM29" s="9">
        <v>112.482</v>
      </c>
      <c r="BN29" s="5"/>
    </row>
    <row r="30" spans="1:66" x14ac:dyDescent="0.2">
      <c r="A30" s="8" t="s">
        <v>111</v>
      </c>
      <c r="B30" s="8" t="s">
        <v>112</v>
      </c>
      <c r="C30" s="9">
        <v>23.117000000000001</v>
      </c>
      <c r="D30" s="9">
        <v>24.29</v>
      </c>
      <c r="E30" s="9">
        <v>25.452999999999999</v>
      </c>
      <c r="F30" s="9">
        <v>26.977</v>
      </c>
      <c r="G30" s="9">
        <v>28.506</v>
      </c>
      <c r="H30" s="9">
        <v>29.898</v>
      </c>
      <c r="I30" s="9">
        <v>31.391999999999999</v>
      </c>
      <c r="J30" s="9">
        <v>32.659999999999997</v>
      </c>
      <c r="K30" s="9">
        <v>34.146000000000001</v>
      </c>
      <c r="L30" s="9">
        <v>36.631</v>
      </c>
      <c r="M30" s="9">
        <v>40.067</v>
      </c>
      <c r="N30" s="9">
        <v>43.704000000000001</v>
      </c>
      <c r="O30" s="9">
        <v>47.091999999999999</v>
      </c>
      <c r="P30" s="9">
        <v>51.01</v>
      </c>
      <c r="Q30" s="9">
        <v>56.283999999999999</v>
      </c>
      <c r="R30" s="9">
        <v>65.326999999999998</v>
      </c>
      <c r="S30" s="9">
        <v>75.275000000000006</v>
      </c>
      <c r="T30" s="9">
        <v>85.590999999999994</v>
      </c>
      <c r="U30" s="9">
        <v>94.986999999999995</v>
      </c>
      <c r="V30" s="9">
        <v>107.67</v>
      </c>
      <c r="W30" s="9">
        <v>126.876</v>
      </c>
      <c r="X30" s="9">
        <v>134.97900000000001</v>
      </c>
      <c r="Y30" s="9">
        <v>181.27099999999999</v>
      </c>
      <c r="Z30" s="9">
        <v>215.88900000000001</v>
      </c>
      <c r="AA30" s="9">
        <v>245.744</v>
      </c>
      <c r="AB30" s="9">
        <v>273.95999999999998</v>
      </c>
      <c r="AC30" s="9">
        <v>303.81</v>
      </c>
      <c r="AD30" s="9">
        <v>320.858</v>
      </c>
      <c r="AE30" s="9">
        <v>329.18599999999998</v>
      </c>
      <c r="AF30" s="9">
        <v>342.01799999999997</v>
      </c>
      <c r="AG30" s="9">
        <v>378.99900000000002</v>
      </c>
      <c r="AH30" s="9">
        <v>388.99400000000003</v>
      </c>
      <c r="AI30" s="9">
        <v>366.50799999999998</v>
      </c>
      <c r="AJ30" s="9">
        <v>379.827</v>
      </c>
      <c r="AK30" s="9">
        <v>347.58</v>
      </c>
      <c r="AL30" s="9">
        <v>292.12200000000001</v>
      </c>
      <c r="AM30" s="9">
        <v>234.702</v>
      </c>
      <c r="AN30" s="9">
        <v>235.80600000000001</v>
      </c>
      <c r="AO30" s="9">
        <v>199.75</v>
      </c>
      <c r="AP30" s="9">
        <v>177.74600000000001</v>
      </c>
      <c r="AQ30" s="9">
        <v>112.09399999999999</v>
      </c>
      <c r="AR30" s="9">
        <v>174.56</v>
      </c>
      <c r="AS30" s="9">
        <v>209.285</v>
      </c>
      <c r="AT30" s="9">
        <v>164.95099999999999</v>
      </c>
      <c r="AU30" s="9">
        <v>154.12</v>
      </c>
      <c r="AV30" s="9">
        <v>154.637</v>
      </c>
      <c r="AW30" s="9">
        <v>143.33500000000001</v>
      </c>
      <c r="AX30" s="9">
        <v>165.57</v>
      </c>
      <c r="AY30" s="9">
        <v>207.16900000000001</v>
      </c>
      <c r="AZ30" s="9">
        <v>231.46799999999999</v>
      </c>
      <c r="BA30" s="9">
        <v>165.92099999999999</v>
      </c>
      <c r="BB30" s="9">
        <v>132.44</v>
      </c>
      <c r="BC30" s="9">
        <v>134.92099999999999</v>
      </c>
      <c r="BD30" s="9">
        <v>116.02</v>
      </c>
      <c r="BE30" s="9">
        <v>108.663</v>
      </c>
      <c r="BF30" s="9">
        <v>100</v>
      </c>
      <c r="BG30" s="9">
        <v>110.123</v>
      </c>
      <c r="BH30" s="9">
        <v>110.35899999999999</v>
      </c>
      <c r="BI30" s="9">
        <v>105.575</v>
      </c>
      <c r="BJ30" s="9">
        <v>105.726</v>
      </c>
      <c r="BK30" s="9">
        <v>102.312</v>
      </c>
      <c r="BL30" s="9">
        <v>94.838999999999999</v>
      </c>
      <c r="BM30" s="9">
        <v>88.626000000000005</v>
      </c>
      <c r="BN30" s="5"/>
    </row>
    <row r="31" spans="1:66" x14ac:dyDescent="0.2">
      <c r="A31" s="8" t="s">
        <v>89</v>
      </c>
      <c r="B31" s="8" t="s">
        <v>273</v>
      </c>
      <c r="C31" s="9">
        <v>50.131</v>
      </c>
      <c r="D31" s="9">
        <v>53.06</v>
      </c>
      <c r="E31" s="9">
        <v>55.984000000000002</v>
      </c>
      <c r="F31" s="9">
        <v>59.78</v>
      </c>
      <c r="G31" s="9">
        <v>63.56</v>
      </c>
      <c r="H31" s="9">
        <v>66.771000000000001</v>
      </c>
      <c r="I31" s="9">
        <v>69.656000000000006</v>
      </c>
      <c r="J31" s="9">
        <v>72.471999999999994</v>
      </c>
      <c r="K31" s="9">
        <v>75.775000000000006</v>
      </c>
      <c r="L31" s="9">
        <v>81.474999999999994</v>
      </c>
      <c r="M31" s="9">
        <v>88.798000000000002</v>
      </c>
      <c r="N31" s="9">
        <v>97.016999999999996</v>
      </c>
      <c r="O31" s="9">
        <v>103.825</v>
      </c>
      <c r="P31" s="9">
        <v>112.813</v>
      </c>
      <c r="Q31" s="9">
        <v>124.762</v>
      </c>
      <c r="R31" s="9">
        <v>145.018</v>
      </c>
      <c r="S31" s="9">
        <v>167.477</v>
      </c>
      <c r="T31" s="9">
        <v>190.84200000000001</v>
      </c>
      <c r="U31" s="9">
        <v>212.05600000000001</v>
      </c>
      <c r="V31" s="9">
        <v>240.87200000000001</v>
      </c>
      <c r="W31" s="9">
        <v>284.03899999999999</v>
      </c>
      <c r="X31" s="9">
        <v>300.85700000000003</v>
      </c>
      <c r="Y31" s="9">
        <v>411.95299999999997</v>
      </c>
      <c r="Z31" s="9">
        <v>492.92399999999998</v>
      </c>
      <c r="AA31" s="9">
        <v>562.75300000000004</v>
      </c>
      <c r="AB31" s="9">
        <v>629.70299999999997</v>
      </c>
      <c r="AC31" s="9">
        <v>702.09299999999996</v>
      </c>
      <c r="AD31" s="9">
        <v>743.05200000000002</v>
      </c>
      <c r="AE31" s="9">
        <v>761.55100000000004</v>
      </c>
      <c r="AF31" s="9">
        <v>793.60400000000004</v>
      </c>
      <c r="AG31" s="9">
        <v>886.13400000000001</v>
      </c>
      <c r="AH31" s="9">
        <v>908.24699999999996</v>
      </c>
      <c r="AI31" s="9">
        <v>833.75300000000004</v>
      </c>
      <c r="AJ31" s="9">
        <v>862.13199999999995</v>
      </c>
      <c r="AK31" s="9">
        <v>768.30600000000004</v>
      </c>
      <c r="AL31" s="9">
        <v>617.92499999999995</v>
      </c>
      <c r="AM31" s="9">
        <v>468.815</v>
      </c>
      <c r="AN31" s="9">
        <v>467.92399999999998</v>
      </c>
      <c r="AO31" s="9">
        <v>376.77199999999999</v>
      </c>
      <c r="AP31" s="9">
        <v>317.63299999999998</v>
      </c>
      <c r="AQ31" s="9">
        <v>147.726</v>
      </c>
      <c r="AR31" s="9">
        <v>309.88299999999998</v>
      </c>
      <c r="AS31" s="9">
        <v>398.21</v>
      </c>
      <c r="AT31" s="9">
        <v>281.82799999999997</v>
      </c>
      <c r="AU31" s="9">
        <v>251.572</v>
      </c>
      <c r="AV31" s="9">
        <v>251.452</v>
      </c>
      <c r="AW31" s="9">
        <v>220.26599999999999</v>
      </c>
      <c r="AX31" s="9">
        <v>273.351</v>
      </c>
      <c r="AY31" s="9">
        <v>379.93799999999999</v>
      </c>
      <c r="AZ31" s="9">
        <v>441.59899999999999</v>
      </c>
      <c r="BA31" s="9">
        <v>273.14800000000002</v>
      </c>
      <c r="BB31" s="9">
        <v>188.46899999999999</v>
      </c>
      <c r="BC31" s="9">
        <v>192.68299999999999</v>
      </c>
      <c r="BD31" s="9">
        <v>144.05500000000001</v>
      </c>
      <c r="BE31" s="9">
        <v>123.81399999999999</v>
      </c>
      <c r="BF31" s="9">
        <v>100</v>
      </c>
      <c r="BG31" s="9">
        <v>122.94799999999999</v>
      </c>
      <c r="BH31" s="9">
        <v>120.374</v>
      </c>
      <c r="BI31" s="9">
        <v>105.711</v>
      </c>
      <c r="BJ31" s="9">
        <v>104.58199999999999</v>
      </c>
      <c r="BK31" s="9">
        <v>96.698999999999998</v>
      </c>
      <c r="BL31" s="9">
        <v>79.721999999999994</v>
      </c>
      <c r="BM31" s="9">
        <v>64.923000000000002</v>
      </c>
      <c r="BN31" s="5"/>
    </row>
    <row r="32" spans="1:66" x14ac:dyDescent="0.2">
      <c r="A32" s="8" t="s">
        <v>123</v>
      </c>
      <c r="B32" s="8" t="s">
        <v>274</v>
      </c>
      <c r="C32" s="9">
        <v>5.9729999999999999</v>
      </c>
      <c r="D32" s="9">
        <v>6.1020000000000003</v>
      </c>
      <c r="E32" s="9">
        <v>6.2270000000000003</v>
      </c>
      <c r="F32" s="9">
        <v>6.3929999999999998</v>
      </c>
      <c r="G32" s="9">
        <v>6.556</v>
      </c>
      <c r="H32" s="9">
        <v>6.8129999999999997</v>
      </c>
      <c r="I32" s="9">
        <v>7.42</v>
      </c>
      <c r="J32" s="9">
        <v>7.7149999999999999</v>
      </c>
      <c r="K32" s="9">
        <v>8.0630000000000006</v>
      </c>
      <c r="L32" s="9">
        <v>8.5109999999999992</v>
      </c>
      <c r="M32" s="9">
        <v>9.6120000000000001</v>
      </c>
      <c r="N32" s="9">
        <v>10.315</v>
      </c>
      <c r="O32" s="9">
        <v>12.025</v>
      </c>
      <c r="P32" s="9">
        <v>12.685</v>
      </c>
      <c r="Q32" s="9">
        <v>13.656000000000001</v>
      </c>
      <c r="R32" s="9">
        <v>15.459</v>
      </c>
      <c r="S32" s="9">
        <v>17.277000000000001</v>
      </c>
      <c r="T32" s="9">
        <v>19.102</v>
      </c>
      <c r="U32" s="9">
        <v>20.902999999999999</v>
      </c>
      <c r="V32" s="9">
        <v>23.155000000000001</v>
      </c>
      <c r="W32" s="9">
        <v>27.081</v>
      </c>
      <c r="X32" s="9">
        <v>30.024999999999999</v>
      </c>
      <c r="Y32" s="9">
        <v>33.906999999999996</v>
      </c>
      <c r="Z32" s="9">
        <v>38.594000000000001</v>
      </c>
      <c r="AA32" s="9">
        <v>42.697000000000003</v>
      </c>
      <c r="AB32" s="9">
        <v>45.942</v>
      </c>
      <c r="AC32" s="9">
        <v>48.454999999999998</v>
      </c>
      <c r="AD32" s="9">
        <v>50.244999999999997</v>
      </c>
      <c r="AE32" s="9">
        <v>52.003999999999998</v>
      </c>
      <c r="AF32" s="9">
        <v>52.715000000000003</v>
      </c>
      <c r="AG32" s="9">
        <v>54.947000000000003</v>
      </c>
      <c r="AH32" s="9">
        <v>57.021000000000001</v>
      </c>
      <c r="AI32" s="9">
        <v>64.98</v>
      </c>
      <c r="AJ32" s="9">
        <v>68.277000000000001</v>
      </c>
      <c r="AK32" s="9">
        <v>72.59</v>
      </c>
      <c r="AL32" s="9">
        <v>75.197999999999993</v>
      </c>
      <c r="AM32" s="9">
        <v>76.308000000000007</v>
      </c>
      <c r="AN32" s="9">
        <v>78.534999999999997</v>
      </c>
      <c r="AO32" s="9">
        <v>78.727000000000004</v>
      </c>
      <c r="AP32" s="9">
        <v>80.837999999999994</v>
      </c>
      <c r="AQ32" s="9">
        <v>81.040000000000006</v>
      </c>
      <c r="AR32" s="9">
        <v>81.885000000000005</v>
      </c>
      <c r="AS32" s="9">
        <v>82.441000000000003</v>
      </c>
      <c r="AT32" s="9">
        <v>83.584999999999994</v>
      </c>
      <c r="AU32" s="9">
        <v>85.087000000000003</v>
      </c>
      <c r="AV32" s="9">
        <v>85.953000000000003</v>
      </c>
      <c r="AW32" s="9">
        <v>87.545000000000002</v>
      </c>
      <c r="AX32" s="9">
        <v>89.293000000000006</v>
      </c>
      <c r="AY32" s="9">
        <v>89.941000000000003</v>
      </c>
      <c r="AZ32" s="9">
        <v>90.448999999999998</v>
      </c>
      <c r="BA32" s="9">
        <v>91.93</v>
      </c>
      <c r="BB32" s="9">
        <v>93.153000000000006</v>
      </c>
      <c r="BC32" s="9">
        <v>94.438999999999993</v>
      </c>
      <c r="BD32" s="9">
        <v>95.965000000000003</v>
      </c>
      <c r="BE32" s="9">
        <v>97.542000000000002</v>
      </c>
      <c r="BF32" s="9">
        <v>100</v>
      </c>
      <c r="BG32" s="9">
        <v>100.70399999999999</v>
      </c>
      <c r="BH32" s="9">
        <v>103.095</v>
      </c>
      <c r="BI32" s="9">
        <v>105.661</v>
      </c>
      <c r="BJ32" s="9">
        <v>106.82599999999999</v>
      </c>
      <c r="BK32" s="9">
        <v>106.997</v>
      </c>
      <c r="BL32" s="9">
        <v>107.836</v>
      </c>
      <c r="BM32" s="9">
        <v>109.09699999999999</v>
      </c>
      <c r="BN32" s="5"/>
    </row>
    <row r="33" spans="1:66" x14ac:dyDescent="0.2">
      <c r="B33" s="5"/>
    </row>
    <row r="34" spans="1:66" x14ac:dyDescent="0.2">
      <c r="A34" s="8" t="s">
        <v>117</v>
      </c>
      <c r="B34" s="8" t="s">
        <v>118</v>
      </c>
      <c r="C34" s="9">
        <v>6.5250000000000004</v>
      </c>
      <c r="D34" s="9">
        <v>6.9450000000000003</v>
      </c>
      <c r="E34" s="9">
        <v>7.32</v>
      </c>
      <c r="F34" s="9">
        <v>7.7880000000000003</v>
      </c>
      <c r="G34" s="9">
        <v>8.3640000000000008</v>
      </c>
      <c r="H34" s="9">
        <v>8.8480000000000008</v>
      </c>
      <c r="I34" s="9">
        <v>9.4260000000000002</v>
      </c>
      <c r="J34" s="9">
        <v>9.9879999999999995</v>
      </c>
      <c r="K34" s="9">
        <v>10.722</v>
      </c>
      <c r="L34" s="9">
        <v>11.515000000000001</v>
      </c>
      <c r="M34" s="9">
        <v>12.523999999999999</v>
      </c>
      <c r="N34" s="9">
        <v>13.394</v>
      </c>
      <c r="O34" s="9">
        <v>14.337</v>
      </c>
      <c r="P34" s="9">
        <v>15.153</v>
      </c>
      <c r="Q34" s="9">
        <v>16.372</v>
      </c>
      <c r="R34" s="9">
        <v>18.658000000000001</v>
      </c>
      <c r="S34" s="9">
        <v>20.768000000000001</v>
      </c>
      <c r="T34" s="9">
        <v>23.219000000000001</v>
      </c>
      <c r="U34" s="9">
        <v>25.369</v>
      </c>
      <c r="V34" s="9">
        <v>27.684999999999999</v>
      </c>
      <c r="W34" s="9">
        <v>31.06</v>
      </c>
      <c r="X34" s="9">
        <v>35.765999999999998</v>
      </c>
      <c r="Y34" s="9">
        <v>41.53</v>
      </c>
      <c r="Z34" s="9">
        <v>46.790999999999997</v>
      </c>
      <c r="AA34" s="9">
        <v>51.710999999999999</v>
      </c>
      <c r="AB34" s="9">
        <v>56.554000000000002</v>
      </c>
      <c r="AC34" s="9">
        <v>60.667000000000002</v>
      </c>
      <c r="AD34" s="9">
        <v>61.915999999999997</v>
      </c>
      <c r="AE34" s="9">
        <v>63.567999999999998</v>
      </c>
      <c r="AF34" s="9">
        <v>66.039000000000001</v>
      </c>
      <c r="AG34" s="9">
        <v>69.444999999999993</v>
      </c>
      <c r="AH34" s="9">
        <v>71.721999999999994</v>
      </c>
      <c r="AI34" s="9">
        <v>73.409000000000006</v>
      </c>
      <c r="AJ34" s="9">
        <v>76.260999999999996</v>
      </c>
      <c r="AK34" s="9">
        <v>77.22</v>
      </c>
      <c r="AL34" s="9">
        <v>77.024000000000001</v>
      </c>
      <c r="AM34" s="9">
        <v>76.119</v>
      </c>
      <c r="AN34" s="9">
        <v>77.513999999999996</v>
      </c>
      <c r="AO34" s="9">
        <v>77.721000000000004</v>
      </c>
      <c r="AP34" s="9">
        <v>77.98</v>
      </c>
      <c r="AQ34" s="9">
        <v>76.429000000000002</v>
      </c>
      <c r="AR34" s="9">
        <v>79.156999999999996</v>
      </c>
      <c r="AS34" s="9">
        <v>81.251999999999995</v>
      </c>
      <c r="AT34" s="9">
        <v>81.117999999999995</v>
      </c>
      <c r="AU34" s="9">
        <v>82.849000000000004</v>
      </c>
      <c r="AV34" s="9">
        <v>85.254999999999995</v>
      </c>
      <c r="AW34" s="9">
        <v>88.161000000000001</v>
      </c>
      <c r="AX34" s="9">
        <v>91.626999999999995</v>
      </c>
      <c r="AY34" s="9">
        <v>95.436999999999998</v>
      </c>
      <c r="AZ34" s="9">
        <v>98.429000000000002</v>
      </c>
      <c r="BA34" s="9">
        <v>97.06</v>
      </c>
      <c r="BB34" s="9">
        <v>97.522000000000006</v>
      </c>
      <c r="BC34" s="9">
        <v>98.850999999999999</v>
      </c>
      <c r="BD34" s="9">
        <v>99.18</v>
      </c>
      <c r="BE34" s="9">
        <v>99.331999999999994</v>
      </c>
      <c r="BF34" s="9">
        <v>100</v>
      </c>
      <c r="BG34" s="9">
        <v>100.831</v>
      </c>
      <c r="BH34" s="9">
        <v>101.164</v>
      </c>
      <c r="BI34" s="9">
        <v>101.729</v>
      </c>
      <c r="BJ34" s="9">
        <v>102.867</v>
      </c>
      <c r="BK34" s="9">
        <v>103.512</v>
      </c>
      <c r="BL34" s="9">
        <v>103.673</v>
      </c>
      <c r="BM34" s="9">
        <v>105.062</v>
      </c>
      <c r="BN34" s="9">
        <v>108.79300000000001</v>
      </c>
    </row>
    <row r="35" spans="1:66" x14ac:dyDescent="0.2">
      <c r="A35" s="8" t="s">
        <v>137</v>
      </c>
      <c r="B35" s="8" t="s">
        <v>138</v>
      </c>
      <c r="C35" s="9">
        <v>11.595000000000001</v>
      </c>
      <c r="D35" s="9">
        <v>11.897</v>
      </c>
      <c r="E35" s="9">
        <v>12.195</v>
      </c>
      <c r="F35" s="9">
        <v>12.662000000000001</v>
      </c>
      <c r="G35" s="9">
        <v>13.205</v>
      </c>
      <c r="H35" s="9">
        <v>13.57</v>
      </c>
      <c r="I35" s="9">
        <v>13.81</v>
      </c>
      <c r="J35" s="9">
        <v>14.129</v>
      </c>
      <c r="K35" s="9">
        <v>14.422000000000001</v>
      </c>
      <c r="L35" s="9">
        <v>15.058</v>
      </c>
      <c r="M35" s="9">
        <v>16.053000000000001</v>
      </c>
      <c r="N35" s="9">
        <v>16.760999999999999</v>
      </c>
      <c r="O35" s="9">
        <v>17.635000000000002</v>
      </c>
      <c r="P35" s="9">
        <v>18.681999999999999</v>
      </c>
      <c r="Q35" s="9">
        <v>19.994</v>
      </c>
      <c r="R35" s="9">
        <v>22.908000000000001</v>
      </c>
      <c r="S35" s="9">
        <v>25.600999999999999</v>
      </c>
      <c r="T35" s="9">
        <v>27.882999999999999</v>
      </c>
      <c r="U35" s="9">
        <v>30.491</v>
      </c>
      <c r="V35" s="9">
        <v>33.097999999999999</v>
      </c>
      <c r="W35" s="9">
        <v>36.567999999999998</v>
      </c>
      <c r="X35" s="9">
        <v>41.078000000000003</v>
      </c>
      <c r="Y35" s="9">
        <v>46.317</v>
      </c>
      <c r="Z35" s="9">
        <v>51.622</v>
      </c>
      <c r="AA35" s="9">
        <v>56.366999999999997</v>
      </c>
      <c r="AB35" s="9">
        <v>60.487000000000002</v>
      </c>
      <c r="AC35" s="9">
        <v>63.960999999999999</v>
      </c>
      <c r="AD35" s="9">
        <v>65.823999999999998</v>
      </c>
      <c r="AE35" s="9">
        <v>67.844999999999999</v>
      </c>
      <c r="AF35" s="9">
        <v>69.316000000000003</v>
      </c>
      <c r="AG35" s="9">
        <v>71.581999999999994</v>
      </c>
      <c r="AH35" s="9">
        <v>73.495999999999995</v>
      </c>
      <c r="AI35" s="9">
        <v>75.608999999999995</v>
      </c>
      <c r="AJ35" s="9">
        <v>77.081000000000003</v>
      </c>
      <c r="AK35" s="9">
        <v>78.301000000000002</v>
      </c>
      <c r="AL35" s="9">
        <v>79.438000000000002</v>
      </c>
      <c r="AM35" s="9">
        <v>80.918000000000006</v>
      </c>
      <c r="AN35" s="9">
        <v>82.076999999999998</v>
      </c>
      <c r="AO35" s="9">
        <v>82.911000000000001</v>
      </c>
      <c r="AP35" s="9">
        <v>83.007000000000005</v>
      </c>
      <c r="AQ35" s="9">
        <v>83.096000000000004</v>
      </c>
      <c r="AR35" s="9">
        <v>84.546000000000006</v>
      </c>
      <c r="AS35" s="9">
        <v>85.903000000000006</v>
      </c>
      <c r="AT35" s="9">
        <v>87.257999999999996</v>
      </c>
      <c r="AU35" s="9">
        <v>88.495999999999995</v>
      </c>
      <c r="AV35" s="9">
        <v>89.994</v>
      </c>
      <c r="AW35" s="9">
        <v>90.948999999999998</v>
      </c>
      <c r="AX35" s="9">
        <v>92.072999999999993</v>
      </c>
      <c r="AY35" s="9">
        <v>93.12</v>
      </c>
      <c r="AZ35" s="9">
        <v>95.552000000000007</v>
      </c>
      <c r="BA35" s="9">
        <v>93.957999999999998</v>
      </c>
      <c r="BB35" s="9">
        <v>95.394999999999996</v>
      </c>
      <c r="BC35" s="9">
        <v>97.367999999999995</v>
      </c>
      <c r="BD35" s="9">
        <v>99.292000000000002</v>
      </c>
      <c r="BE35" s="9">
        <v>100.191</v>
      </c>
      <c r="BF35" s="9">
        <v>100</v>
      </c>
      <c r="BG35" s="9">
        <v>99.968000000000004</v>
      </c>
      <c r="BH35" s="9">
        <v>100.14400000000001</v>
      </c>
      <c r="BI35" s="9">
        <v>101.078</v>
      </c>
      <c r="BJ35" s="9">
        <v>103.086</v>
      </c>
      <c r="BK35" s="9">
        <v>104.042</v>
      </c>
      <c r="BL35" s="9">
        <v>105.40300000000001</v>
      </c>
      <c r="BM35" s="9">
        <v>107.077</v>
      </c>
      <c r="BN35" s="9">
        <v>112.998</v>
      </c>
    </row>
    <row r="36" spans="1:66" x14ac:dyDescent="0.2">
      <c r="B36" s="5"/>
    </row>
    <row r="37" spans="1:66" x14ac:dyDescent="0.2">
      <c r="A37" s="8" t="s">
        <v>67</v>
      </c>
      <c r="B37" s="8" t="s">
        <v>278</v>
      </c>
      <c r="C37" s="9">
        <v>10.226000000000001</v>
      </c>
      <c r="D37" s="9">
        <v>10.55</v>
      </c>
      <c r="E37" s="9">
        <v>10.86</v>
      </c>
      <c r="F37" s="9">
        <v>11.32</v>
      </c>
      <c r="G37" s="9">
        <v>11.863</v>
      </c>
      <c r="H37" s="9">
        <v>12.252000000000001</v>
      </c>
      <c r="I37" s="9">
        <v>12.571</v>
      </c>
      <c r="J37" s="9">
        <v>12.946999999999999</v>
      </c>
      <c r="K37" s="9">
        <v>13.347</v>
      </c>
      <c r="L37" s="9">
        <v>14.018000000000001</v>
      </c>
      <c r="M37" s="9">
        <v>15.010999999999999</v>
      </c>
      <c r="N37" s="9">
        <v>15.759</v>
      </c>
      <c r="O37" s="9">
        <v>16.646999999999998</v>
      </c>
      <c r="P37" s="9">
        <v>17.625</v>
      </c>
      <c r="Q37" s="9">
        <v>18.905999999999999</v>
      </c>
      <c r="R37" s="9">
        <v>21.632999999999999</v>
      </c>
      <c r="S37" s="9">
        <v>24.152000000000001</v>
      </c>
      <c r="T37" s="9">
        <v>26.472999999999999</v>
      </c>
      <c r="U37" s="9">
        <v>28.942</v>
      </c>
      <c r="V37" s="9">
        <v>31.459</v>
      </c>
      <c r="W37" s="9">
        <v>34.893000000000001</v>
      </c>
      <c r="X37" s="9">
        <v>39.454999999999998</v>
      </c>
      <c r="Y37" s="9">
        <v>44.841000000000001</v>
      </c>
      <c r="Z37" s="9">
        <v>50.124000000000002</v>
      </c>
      <c r="AA37" s="9">
        <v>54.915999999999997</v>
      </c>
      <c r="AB37" s="9">
        <v>59.255000000000003</v>
      </c>
      <c r="AC37" s="9">
        <v>62.926000000000002</v>
      </c>
      <c r="AD37" s="9">
        <v>64.599999999999994</v>
      </c>
      <c r="AE37" s="9">
        <v>66.507000000000005</v>
      </c>
      <c r="AF37" s="9">
        <v>68.28</v>
      </c>
      <c r="AG37" s="9">
        <v>70.888999999999996</v>
      </c>
      <c r="AH37" s="9">
        <v>72.912000000000006</v>
      </c>
      <c r="AI37" s="9">
        <v>74.891999999999996</v>
      </c>
      <c r="AJ37" s="9">
        <v>76.795000000000002</v>
      </c>
      <c r="AK37" s="9">
        <v>77.930999999999997</v>
      </c>
      <c r="AL37" s="9">
        <v>78.643000000000001</v>
      </c>
      <c r="AM37" s="9">
        <v>79.352999999999994</v>
      </c>
      <c r="AN37" s="9">
        <v>80.59</v>
      </c>
      <c r="AO37" s="9">
        <v>81.218000000000004</v>
      </c>
      <c r="AP37" s="9">
        <v>81.367000000000004</v>
      </c>
      <c r="AQ37" s="9">
        <v>80.924999999999997</v>
      </c>
      <c r="AR37" s="9">
        <v>82.789000000000001</v>
      </c>
      <c r="AS37" s="9">
        <v>84.387</v>
      </c>
      <c r="AT37" s="9">
        <v>85.251999999999995</v>
      </c>
      <c r="AU37" s="9">
        <v>86.653999999999996</v>
      </c>
      <c r="AV37" s="9">
        <v>88.454999999999998</v>
      </c>
      <c r="AW37" s="9">
        <v>90.058000000000007</v>
      </c>
      <c r="AX37" s="9">
        <v>91.959000000000003</v>
      </c>
      <c r="AY37" s="9">
        <v>93.914000000000001</v>
      </c>
      <c r="AZ37" s="9">
        <v>96.533000000000001</v>
      </c>
      <c r="BA37" s="9">
        <v>95.015000000000001</v>
      </c>
      <c r="BB37" s="9">
        <v>96.123999999999995</v>
      </c>
      <c r="BC37" s="9">
        <v>97.881</v>
      </c>
      <c r="BD37" s="9">
        <v>99.257000000000005</v>
      </c>
      <c r="BE37" s="9">
        <v>99.894999999999996</v>
      </c>
      <c r="BF37" s="9">
        <v>100</v>
      </c>
      <c r="BG37" s="9">
        <v>100.26300000000001</v>
      </c>
      <c r="BH37" s="9">
        <v>100.49299999999999</v>
      </c>
      <c r="BI37" s="9">
        <v>101.30200000000001</v>
      </c>
      <c r="BJ37" s="9">
        <v>103.015</v>
      </c>
      <c r="BK37" s="9">
        <v>103.86499999999999</v>
      </c>
      <c r="BL37" s="9">
        <v>104.789</v>
      </c>
      <c r="BM37" s="9">
        <v>106.36199999999999</v>
      </c>
      <c r="BN37" s="9">
        <v>111.514</v>
      </c>
    </row>
    <row r="39" spans="1:66" x14ac:dyDescent="0.2">
      <c r="A39" s="10" t="s">
        <v>277</v>
      </c>
    </row>
  </sheetData>
  <hyperlinks>
    <hyperlink ref="A39" r:id="rId1" xr:uid="{00000000-0004-0000-0600-000000000000}"/>
  </hyperlinks>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O42"/>
  <sheetViews>
    <sheetView topLeftCell="A12" workbookViewId="0">
      <selection activeCell="B11" sqref="B11"/>
    </sheetView>
  </sheetViews>
  <sheetFormatPr baseColWidth="10" defaultColWidth="9.140625" defaultRowHeight="12.75" x14ac:dyDescent="0.2"/>
  <cols>
    <col min="1" max="1" width="35" bestFit="1" customWidth="1"/>
    <col min="2" max="2" width="85.140625" bestFit="1" customWidth="1"/>
    <col min="3" max="38" width="13" customWidth="1"/>
    <col min="39" max="39" width="13" style="22" customWidth="1"/>
    <col min="40" max="67" width="13" customWidth="1"/>
  </cols>
  <sheetData>
    <row r="1" spans="1:67" x14ac:dyDescent="0.2">
      <c r="A1" s="21" t="s">
        <v>36</v>
      </c>
    </row>
    <row r="2" spans="1:67" x14ac:dyDescent="0.2">
      <c r="A2" s="21" t="s">
        <v>288</v>
      </c>
    </row>
    <row r="3" spans="1:67" x14ac:dyDescent="0.2">
      <c r="A3" s="23" t="s">
        <v>280</v>
      </c>
    </row>
    <row r="5" spans="1:67" x14ac:dyDescent="0.2">
      <c r="C5" s="8" t="s">
        <v>191</v>
      </c>
      <c r="D5" s="8" t="s">
        <v>192</v>
      </c>
      <c r="E5" s="8" t="s">
        <v>193</v>
      </c>
      <c r="F5" s="8" t="s">
        <v>194</v>
      </c>
      <c r="G5" s="8" t="s">
        <v>195</v>
      </c>
      <c r="H5" s="8" t="s">
        <v>196</v>
      </c>
      <c r="I5" s="8" t="s">
        <v>197</v>
      </c>
      <c r="J5" s="8" t="s">
        <v>198</v>
      </c>
      <c r="K5" s="8" t="s">
        <v>199</v>
      </c>
      <c r="L5" s="8" t="s">
        <v>200</v>
      </c>
      <c r="M5" s="8" t="s">
        <v>201</v>
      </c>
      <c r="N5" s="8" t="s">
        <v>202</v>
      </c>
      <c r="O5" s="8" t="s">
        <v>203</v>
      </c>
      <c r="P5" s="8" t="s">
        <v>204</v>
      </c>
      <c r="Q5" s="8" t="s">
        <v>205</v>
      </c>
      <c r="R5" s="8" t="s">
        <v>206</v>
      </c>
      <c r="S5" s="8" t="s">
        <v>207</v>
      </c>
      <c r="T5" s="8" t="s">
        <v>208</v>
      </c>
      <c r="U5" s="8" t="s">
        <v>209</v>
      </c>
      <c r="V5" s="8" t="s">
        <v>210</v>
      </c>
      <c r="W5" s="8" t="s">
        <v>211</v>
      </c>
      <c r="X5" s="8" t="s">
        <v>212</v>
      </c>
      <c r="Y5" s="8" t="s">
        <v>213</v>
      </c>
      <c r="Z5" s="8" t="s">
        <v>214</v>
      </c>
      <c r="AA5" s="8" t="s">
        <v>215</v>
      </c>
      <c r="AB5" s="8" t="s">
        <v>216</v>
      </c>
      <c r="AC5" s="8" t="s">
        <v>217</v>
      </c>
      <c r="AD5" s="8" t="s">
        <v>218</v>
      </c>
      <c r="AE5" s="8" t="s">
        <v>219</v>
      </c>
      <c r="AF5" s="8" t="s">
        <v>220</v>
      </c>
      <c r="AG5" s="8" t="s">
        <v>221</v>
      </c>
      <c r="AH5" s="8" t="s">
        <v>222</v>
      </c>
      <c r="AI5" s="8" t="s">
        <v>223</v>
      </c>
      <c r="AJ5" s="8" t="s">
        <v>224</v>
      </c>
      <c r="AK5" s="8" t="s">
        <v>225</v>
      </c>
      <c r="AL5" s="8" t="s">
        <v>226</v>
      </c>
      <c r="AM5" s="24" t="s">
        <v>227</v>
      </c>
      <c r="AN5" s="8" t="s">
        <v>228</v>
      </c>
      <c r="AO5" s="8" t="s">
        <v>229</v>
      </c>
      <c r="AP5" s="8" t="s">
        <v>230</v>
      </c>
      <c r="AQ5" s="8" t="s">
        <v>231</v>
      </c>
      <c r="AR5" s="8" t="s">
        <v>232</v>
      </c>
      <c r="AS5" s="8" t="s">
        <v>233</v>
      </c>
      <c r="AT5" s="8" t="s">
        <v>234</v>
      </c>
      <c r="AU5" s="8" t="s">
        <v>235</v>
      </c>
      <c r="AV5" s="8" t="s">
        <v>236</v>
      </c>
      <c r="AW5" s="8" t="s">
        <v>237</v>
      </c>
      <c r="AX5" s="8" t="s">
        <v>238</v>
      </c>
      <c r="AY5" s="8" t="s">
        <v>239</v>
      </c>
      <c r="AZ5" s="8" t="s">
        <v>240</v>
      </c>
      <c r="BA5" s="8" t="s">
        <v>241</v>
      </c>
      <c r="BB5" s="8" t="s">
        <v>242</v>
      </c>
      <c r="BC5" s="8" t="s">
        <v>243</v>
      </c>
      <c r="BD5" s="8" t="s">
        <v>244</v>
      </c>
      <c r="BE5" s="8" t="s">
        <v>245</v>
      </c>
      <c r="BF5" s="8" t="s">
        <v>246</v>
      </c>
      <c r="BG5" s="8" t="s">
        <v>247</v>
      </c>
      <c r="BH5" s="8" t="s">
        <v>248</v>
      </c>
      <c r="BI5" s="8" t="s">
        <v>249</v>
      </c>
      <c r="BJ5" s="8" t="s">
        <v>250</v>
      </c>
      <c r="BK5" s="8" t="s">
        <v>251</v>
      </c>
      <c r="BL5" s="8" t="s">
        <v>252</v>
      </c>
      <c r="BM5" s="8" t="s">
        <v>253</v>
      </c>
      <c r="BN5" s="8" t="s">
        <v>254</v>
      </c>
      <c r="BO5" s="8" t="s">
        <v>290</v>
      </c>
    </row>
    <row r="6" spans="1:67" x14ac:dyDescent="0.2">
      <c r="B6" t="s">
        <v>288</v>
      </c>
    </row>
    <row r="7" spans="1:67" x14ac:dyDescent="0.2">
      <c r="A7" s="8" t="s">
        <v>97</v>
      </c>
      <c r="B7" s="8" t="s">
        <v>391</v>
      </c>
      <c r="D7" s="25">
        <v>106.35299999999999</v>
      </c>
      <c r="E7" s="25">
        <v>106.383</v>
      </c>
      <c r="F7" s="25">
        <v>109.65600000000001</v>
      </c>
      <c r="G7" s="25">
        <v>109.074</v>
      </c>
      <c r="H7" s="25">
        <v>104.194</v>
      </c>
      <c r="I7" s="25">
        <v>106.203</v>
      </c>
      <c r="J7" s="25">
        <v>105.91800000000001</v>
      </c>
      <c r="K7" s="25">
        <v>107.387</v>
      </c>
      <c r="L7" s="25">
        <v>106.664</v>
      </c>
      <c r="M7" s="25">
        <v>108.131</v>
      </c>
      <c r="N7" s="25">
        <v>106.435</v>
      </c>
      <c r="O7" s="25">
        <v>105.35</v>
      </c>
      <c r="P7" s="25">
        <v>105.73</v>
      </c>
      <c r="Q7" s="25">
        <v>104.057</v>
      </c>
      <c r="R7" s="25">
        <v>103.154</v>
      </c>
      <c r="S7" s="25">
        <v>104.137</v>
      </c>
      <c r="T7" s="25">
        <v>104.39400000000001</v>
      </c>
      <c r="U7" s="25">
        <v>105.206</v>
      </c>
      <c r="V7" s="25">
        <v>105.279</v>
      </c>
      <c r="W7" s="25">
        <v>103.48399999999999</v>
      </c>
      <c r="X7" s="25">
        <v>103.467</v>
      </c>
      <c r="Y7" s="25">
        <v>101.732</v>
      </c>
      <c r="Z7" s="25">
        <v>101.562</v>
      </c>
      <c r="AA7" s="25">
        <v>103.887</v>
      </c>
      <c r="AB7" s="25">
        <v>104.182</v>
      </c>
      <c r="AC7" s="25">
        <v>103.398</v>
      </c>
      <c r="AD7" s="25">
        <v>102.965</v>
      </c>
      <c r="AE7" s="25">
        <v>102.797</v>
      </c>
      <c r="AF7" s="25">
        <v>101.92700000000001</v>
      </c>
      <c r="AG7" s="25">
        <v>102.68300000000001</v>
      </c>
      <c r="AH7" s="25">
        <v>103.184</v>
      </c>
      <c r="AI7" s="25">
        <v>103.745</v>
      </c>
      <c r="AJ7" s="25">
        <v>102.19</v>
      </c>
      <c r="AK7" s="25">
        <v>102.072</v>
      </c>
      <c r="AL7" s="25">
        <v>101.61499999999999</v>
      </c>
      <c r="AM7" s="26">
        <v>102.42100000000001</v>
      </c>
      <c r="AN7" s="25">
        <v>102.425</v>
      </c>
      <c r="AO7" s="25">
        <v>100.46899999999999</v>
      </c>
      <c r="AP7" s="25">
        <v>101.91500000000001</v>
      </c>
      <c r="AQ7" s="25">
        <v>101.33799999999999</v>
      </c>
      <c r="AR7" s="25">
        <v>102.01300000000001</v>
      </c>
      <c r="AS7" s="25">
        <v>101.908</v>
      </c>
      <c r="AT7" s="25">
        <v>100.746</v>
      </c>
      <c r="AU7" s="25">
        <v>102.125</v>
      </c>
      <c r="AV7" s="25">
        <v>101.97199999999999</v>
      </c>
      <c r="AW7" s="25">
        <v>101.68600000000001</v>
      </c>
      <c r="AX7" s="25">
        <v>101.938</v>
      </c>
      <c r="AY7" s="25">
        <v>101.46299999999999</v>
      </c>
      <c r="AZ7" s="25">
        <v>101.529</v>
      </c>
      <c r="BA7" s="25">
        <v>100.76300000000001</v>
      </c>
      <c r="BB7" s="25">
        <v>101.65900000000001</v>
      </c>
      <c r="BC7" s="25">
        <v>100.128</v>
      </c>
      <c r="BD7" s="25">
        <v>101.514</v>
      </c>
      <c r="BE7" s="25">
        <v>101.098</v>
      </c>
      <c r="BF7" s="25">
        <v>99.382000000000005</v>
      </c>
      <c r="BG7" s="25">
        <v>101.292</v>
      </c>
      <c r="BH7" s="25">
        <v>101.44499999999999</v>
      </c>
      <c r="BI7" s="25">
        <v>100.848</v>
      </c>
      <c r="BJ7" s="25">
        <v>101.35899999999999</v>
      </c>
      <c r="BK7" s="25">
        <v>101.21899999999999</v>
      </c>
      <c r="BL7" s="25">
        <v>100.467</v>
      </c>
      <c r="BM7" s="25">
        <v>103.104</v>
      </c>
      <c r="BN7" s="25">
        <v>99.881</v>
      </c>
      <c r="BO7" s="25">
        <v>100.51</v>
      </c>
    </row>
    <row r="8" spans="1:67" x14ac:dyDescent="0.2">
      <c r="A8" s="8" t="s">
        <v>129</v>
      </c>
      <c r="B8" s="8" t="s">
        <v>392</v>
      </c>
      <c r="D8" s="25">
        <v>107.423</v>
      </c>
      <c r="E8" s="25">
        <v>107.375</v>
      </c>
      <c r="F8" s="25">
        <v>109.102</v>
      </c>
      <c r="G8" s="25">
        <v>107.07599999999999</v>
      </c>
      <c r="H8" s="25">
        <v>106.102</v>
      </c>
      <c r="I8" s="25">
        <v>106.61799999999999</v>
      </c>
      <c r="J8" s="25">
        <v>106.58199999999999</v>
      </c>
      <c r="K8" s="25">
        <v>106.789</v>
      </c>
      <c r="L8" s="25">
        <v>106.724</v>
      </c>
      <c r="M8" s="25">
        <v>109.607</v>
      </c>
      <c r="N8" s="25">
        <v>106.01900000000001</v>
      </c>
      <c r="O8" s="25">
        <v>104.98099999999999</v>
      </c>
      <c r="P8" s="25">
        <v>106.282</v>
      </c>
      <c r="Q8" s="25">
        <v>95.483999999999995</v>
      </c>
      <c r="R8" s="25">
        <v>99.83</v>
      </c>
      <c r="S8" s="25">
        <v>104.992</v>
      </c>
      <c r="T8" s="25">
        <v>104.38500000000001</v>
      </c>
      <c r="U8" s="25">
        <v>105.226</v>
      </c>
      <c r="V8" s="25">
        <v>104.28400000000001</v>
      </c>
      <c r="W8" s="25">
        <v>102.637</v>
      </c>
      <c r="X8" s="25">
        <v>101.036</v>
      </c>
      <c r="Y8" s="25">
        <v>100.363</v>
      </c>
      <c r="Z8" s="25">
        <v>96.192999999999998</v>
      </c>
      <c r="AA8" s="25">
        <v>101.839</v>
      </c>
      <c r="AB8" s="25">
        <v>102.07899999999999</v>
      </c>
      <c r="AC8" s="25">
        <v>102.655</v>
      </c>
      <c r="AD8" s="25">
        <v>102.584</v>
      </c>
      <c r="AE8" s="25">
        <v>102.441</v>
      </c>
      <c r="AF8" s="25">
        <v>103.93899999999999</v>
      </c>
      <c r="AG8" s="25">
        <v>102.36199999999999</v>
      </c>
      <c r="AH8" s="25">
        <v>103.19799999999999</v>
      </c>
      <c r="AI8" s="25">
        <v>102.389</v>
      </c>
      <c r="AJ8" s="25">
        <v>101.101</v>
      </c>
      <c r="AK8" s="25">
        <v>100.121</v>
      </c>
      <c r="AL8" s="25">
        <v>101.8</v>
      </c>
      <c r="AM8" s="26">
        <v>102.11799999999999</v>
      </c>
      <c r="AN8" s="25">
        <v>102.349</v>
      </c>
      <c r="AO8" s="25">
        <v>101.63200000000001</v>
      </c>
      <c r="AP8" s="25">
        <v>101.136</v>
      </c>
      <c r="AQ8" s="25">
        <v>100.23399999999999</v>
      </c>
      <c r="AR8" s="25">
        <v>102.351</v>
      </c>
      <c r="AS8" s="25">
        <v>100.405</v>
      </c>
      <c r="AT8" s="25">
        <v>100.988</v>
      </c>
      <c r="AU8" s="25">
        <v>102.51300000000001</v>
      </c>
      <c r="AV8" s="25">
        <v>102.253</v>
      </c>
      <c r="AW8" s="25">
        <v>103.232</v>
      </c>
      <c r="AX8" s="25">
        <v>102.343</v>
      </c>
      <c r="AY8" s="25">
        <v>101.815</v>
      </c>
      <c r="AZ8" s="25">
        <v>99.884</v>
      </c>
      <c r="BA8" s="25">
        <v>101.14700000000001</v>
      </c>
      <c r="BB8" s="25">
        <v>101.20099999999999</v>
      </c>
      <c r="BC8" s="25">
        <v>101.05</v>
      </c>
      <c r="BD8" s="25">
        <v>101.134</v>
      </c>
      <c r="BE8" s="25">
        <v>100.902</v>
      </c>
      <c r="BF8" s="25">
        <v>101.81399999999999</v>
      </c>
      <c r="BG8" s="25">
        <v>101.857</v>
      </c>
      <c r="BH8" s="25">
        <v>101.667</v>
      </c>
      <c r="BI8" s="25">
        <v>101.962</v>
      </c>
      <c r="BJ8" s="25">
        <v>104.45</v>
      </c>
      <c r="BK8" s="25">
        <v>102.66200000000001</v>
      </c>
      <c r="BL8" s="25">
        <v>101.473</v>
      </c>
      <c r="BM8" s="25">
        <v>103.491</v>
      </c>
      <c r="BN8" s="25">
        <v>102.735</v>
      </c>
      <c r="BO8" s="25">
        <v>102.297</v>
      </c>
    </row>
    <row r="9" spans="1:67" x14ac:dyDescent="0.2">
      <c r="A9" s="8" t="s">
        <v>393</v>
      </c>
      <c r="B9" s="8" t="s">
        <v>394</v>
      </c>
      <c r="D9" s="25">
        <v>107.545</v>
      </c>
      <c r="E9" s="25">
        <v>107.425</v>
      </c>
      <c r="F9" s="25">
        <v>109.026</v>
      </c>
      <c r="G9" s="25">
        <v>107.077</v>
      </c>
      <c r="H9" s="25">
        <v>106.081</v>
      </c>
      <c r="I9" s="25">
        <v>106.4</v>
      </c>
      <c r="J9" s="25">
        <v>106.601</v>
      </c>
      <c r="K9" s="25">
        <v>106.86799999999999</v>
      </c>
      <c r="L9" s="25">
        <v>106.93600000000001</v>
      </c>
      <c r="M9" s="25">
        <v>109.758</v>
      </c>
      <c r="N9" s="25">
        <v>105.989</v>
      </c>
      <c r="O9" s="25">
        <v>104.928</v>
      </c>
      <c r="P9" s="25">
        <v>106.202</v>
      </c>
      <c r="Q9" s="25">
        <v>95.239000000000004</v>
      </c>
      <c r="R9" s="25">
        <v>99.811000000000007</v>
      </c>
      <c r="S9" s="25">
        <v>104.96599999999999</v>
      </c>
      <c r="T9" s="25">
        <v>104.29600000000001</v>
      </c>
      <c r="U9" s="25">
        <v>105.239</v>
      </c>
      <c r="V9" s="25">
        <v>104.414</v>
      </c>
      <c r="W9" s="25">
        <v>102.536</v>
      </c>
      <c r="X9" s="25">
        <v>101.08199999999999</v>
      </c>
      <c r="Y9" s="25">
        <v>100.4</v>
      </c>
      <c r="Z9" s="25">
        <v>96.067999999999998</v>
      </c>
      <c r="AA9" s="25">
        <v>101.76300000000001</v>
      </c>
      <c r="AB9" s="25">
        <v>102.215</v>
      </c>
      <c r="AC9" s="25">
        <v>102.759</v>
      </c>
      <c r="AD9" s="25">
        <v>102.645</v>
      </c>
      <c r="AE9" s="25">
        <v>102.447</v>
      </c>
      <c r="AF9" s="25">
        <v>104.062</v>
      </c>
      <c r="AG9" s="25">
        <v>102.35899999999999</v>
      </c>
      <c r="AH9" s="25">
        <v>103.21899999999999</v>
      </c>
      <c r="AI9" s="25">
        <v>102.39700000000001</v>
      </c>
      <c r="AJ9" s="25">
        <v>101.093</v>
      </c>
      <c r="AK9" s="25">
        <v>100.081</v>
      </c>
      <c r="AL9" s="25">
        <v>101.881</v>
      </c>
      <c r="AM9" s="26">
        <v>102.157</v>
      </c>
      <c r="AN9" s="25">
        <v>102.17</v>
      </c>
      <c r="AO9" s="25">
        <v>101.721</v>
      </c>
      <c r="AP9" s="25">
        <v>101.148</v>
      </c>
      <c r="AQ9" s="25">
        <v>100.22</v>
      </c>
      <c r="AR9" s="25">
        <v>102.376</v>
      </c>
      <c r="AS9" s="25">
        <v>100.393</v>
      </c>
      <c r="AT9" s="25">
        <v>100.98099999999999</v>
      </c>
      <c r="AU9" s="25">
        <v>102.574</v>
      </c>
      <c r="AV9" s="25">
        <v>102.006</v>
      </c>
      <c r="AW9" s="25">
        <v>103.307</v>
      </c>
      <c r="AX9" s="25">
        <v>102.453</v>
      </c>
      <c r="AY9" s="25">
        <v>101.839</v>
      </c>
      <c r="AZ9" s="25">
        <v>99.906999999999996</v>
      </c>
      <c r="BA9" s="25">
        <v>101.18899999999999</v>
      </c>
      <c r="BB9" s="25">
        <v>101.21299999999999</v>
      </c>
      <c r="BC9" s="25">
        <v>101.069</v>
      </c>
      <c r="BD9" s="25">
        <v>101.21899999999999</v>
      </c>
      <c r="BE9" s="25">
        <v>100.913</v>
      </c>
      <c r="BF9" s="25">
        <v>101.9</v>
      </c>
      <c r="BG9" s="25">
        <v>101.91800000000001</v>
      </c>
      <c r="BH9" s="25">
        <v>101.825</v>
      </c>
      <c r="BI9" s="25">
        <v>102.05200000000001</v>
      </c>
      <c r="BJ9" s="25">
        <v>104.56699999999999</v>
      </c>
      <c r="BK9" s="25">
        <v>102.65900000000001</v>
      </c>
      <c r="BL9" s="25">
        <v>101.637</v>
      </c>
      <c r="BM9" s="25">
        <v>103.533</v>
      </c>
      <c r="BN9" s="25">
        <v>102.729</v>
      </c>
      <c r="BO9" s="25">
        <v>102.357</v>
      </c>
    </row>
    <row r="10" spans="1:67" x14ac:dyDescent="0.2">
      <c r="A10" s="8" t="s">
        <v>395</v>
      </c>
      <c r="B10" s="8" t="s">
        <v>396</v>
      </c>
      <c r="D10" s="25">
        <v>102.899</v>
      </c>
      <c r="E10" s="25">
        <v>105.298</v>
      </c>
      <c r="F10" s="25">
        <v>112.35299999999999</v>
      </c>
      <c r="G10" s="25">
        <v>107.035</v>
      </c>
      <c r="H10" s="25">
        <v>107.08</v>
      </c>
      <c r="I10" s="25">
        <v>116.797</v>
      </c>
      <c r="J10" s="25">
        <v>105.732</v>
      </c>
      <c r="K10" s="25">
        <v>103.134</v>
      </c>
      <c r="L10" s="25">
        <v>96.072999999999993</v>
      </c>
      <c r="M10" s="25">
        <v>101.018</v>
      </c>
      <c r="N10" s="25">
        <v>107.87</v>
      </c>
      <c r="O10" s="25">
        <v>108.316</v>
      </c>
      <c r="P10" s="25">
        <v>110.94</v>
      </c>
      <c r="Q10" s="25">
        <v>108.42700000000001</v>
      </c>
      <c r="R10" s="25">
        <v>100.726</v>
      </c>
      <c r="S10" s="25">
        <v>106.11199999999999</v>
      </c>
      <c r="T10" s="25">
        <v>107.937</v>
      </c>
      <c r="U10" s="25">
        <v>104.71599999999999</v>
      </c>
      <c r="V10" s="25">
        <v>99.531000000000006</v>
      </c>
      <c r="W10" s="25">
        <v>106.556</v>
      </c>
      <c r="X10" s="25">
        <v>99.28</v>
      </c>
      <c r="Y10" s="25">
        <v>98.912999999999997</v>
      </c>
      <c r="Z10" s="25">
        <v>101.22</v>
      </c>
      <c r="AA10" s="25">
        <v>104.765</v>
      </c>
      <c r="AB10" s="25">
        <v>96.825000000000003</v>
      </c>
      <c r="AC10" s="25">
        <v>98.337999999999994</v>
      </c>
      <c r="AD10" s="25">
        <v>99.844999999999999</v>
      </c>
      <c r="AE10" s="25">
        <v>102.136</v>
      </c>
      <c r="AF10" s="25">
        <v>97.962999999999994</v>
      </c>
      <c r="AG10" s="25">
        <v>102.494</v>
      </c>
      <c r="AH10" s="25">
        <v>102.09099999999999</v>
      </c>
      <c r="AI10" s="25">
        <v>101.983</v>
      </c>
      <c r="AJ10" s="25">
        <v>101.495</v>
      </c>
      <c r="AK10" s="25">
        <v>102.175</v>
      </c>
      <c r="AL10" s="25">
        <v>97.561999999999998</v>
      </c>
      <c r="AM10" s="26">
        <v>100</v>
      </c>
      <c r="AN10" s="25">
        <v>112.21599999999999</v>
      </c>
      <c r="AO10" s="25">
        <v>97.212999999999994</v>
      </c>
      <c r="AP10" s="25">
        <v>100.512</v>
      </c>
      <c r="AQ10" s="25">
        <v>100.995</v>
      </c>
      <c r="AR10" s="25">
        <v>100.99299999999999</v>
      </c>
      <c r="AS10" s="25">
        <v>101.02800000000001</v>
      </c>
      <c r="AT10" s="25">
        <v>101.34399999999999</v>
      </c>
      <c r="AU10" s="25">
        <v>99.367000000000004</v>
      </c>
      <c r="AV10" s="25">
        <v>115.40900000000001</v>
      </c>
      <c r="AW10" s="25">
        <v>99.617999999999995</v>
      </c>
      <c r="AX10" s="25">
        <v>96.748999999999995</v>
      </c>
      <c r="AY10" s="25">
        <v>100.503</v>
      </c>
      <c r="AZ10" s="25">
        <v>98.656999999999996</v>
      </c>
      <c r="BA10" s="25">
        <v>98.805000000000007</v>
      </c>
      <c r="BB10" s="25">
        <v>100.56399999999999</v>
      </c>
      <c r="BC10" s="25">
        <v>99.953999999999994</v>
      </c>
      <c r="BD10" s="25">
        <v>96.29</v>
      </c>
      <c r="BE10" s="25">
        <v>100.21599999999999</v>
      </c>
      <c r="BF10" s="25">
        <v>96.680999999999997</v>
      </c>
      <c r="BG10" s="25">
        <v>97.99</v>
      </c>
      <c r="BH10" s="25">
        <v>91.3</v>
      </c>
      <c r="BI10" s="25">
        <v>95.519000000000005</v>
      </c>
      <c r="BJ10" s="25">
        <v>95.524000000000001</v>
      </c>
      <c r="BK10" s="25">
        <v>102.97199999999999</v>
      </c>
      <c r="BL10" s="25">
        <v>88.004000000000005</v>
      </c>
      <c r="BM10" s="25">
        <v>99.564999999999998</v>
      </c>
      <c r="BN10" s="25">
        <v>103.36199999999999</v>
      </c>
      <c r="BO10" s="25">
        <v>96.685000000000002</v>
      </c>
    </row>
    <row r="11" spans="1:67" x14ac:dyDescent="0.2">
      <c r="A11" s="8" t="s">
        <v>115</v>
      </c>
      <c r="B11" s="8" t="s">
        <v>397</v>
      </c>
      <c r="D11" s="25">
        <v>107.691</v>
      </c>
      <c r="E11" s="25">
        <v>107.58799999999999</v>
      </c>
      <c r="F11" s="25">
        <v>109.108</v>
      </c>
      <c r="G11" s="25">
        <v>107.08199999999999</v>
      </c>
      <c r="H11" s="25">
        <v>106.392</v>
      </c>
      <c r="I11" s="25">
        <v>106.492</v>
      </c>
      <c r="J11" s="25">
        <v>106.697</v>
      </c>
      <c r="K11" s="25">
        <v>106.892</v>
      </c>
      <c r="L11" s="25">
        <v>107.599</v>
      </c>
      <c r="M11" s="25">
        <v>109.092</v>
      </c>
      <c r="N11" s="25">
        <v>106.199</v>
      </c>
      <c r="O11" s="25">
        <v>105.874</v>
      </c>
      <c r="P11" s="25">
        <v>106.437</v>
      </c>
      <c r="Q11" s="25">
        <v>107.26900000000001</v>
      </c>
      <c r="R11" s="25">
        <v>105.41500000000001</v>
      </c>
      <c r="S11" s="25">
        <v>105.27500000000001</v>
      </c>
      <c r="T11" s="25">
        <v>105.508</v>
      </c>
      <c r="U11" s="25">
        <v>105.17400000000001</v>
      </c>
      <c r="V11" s="25">
        <v>105.22199999999999</v>
      </c>
      <c r="W11" s="25">
        <v>105.39100000000001</v>
      </c>
      <c r="X11" s="25">
        <v>105.407</v>
      </c>
      <c r="Y11" s="25">
        <v>105.407</v>
      </c>
      <c r="Z11" s="25">
        <v>104.977</v>
      </c>
      <c r="AA11" s="25">
        <v>105.271</v>
      </c>
      <c r="AB11" s="25">
        <v>105.467</v>
      </c>
      <c r="AC11" s="25">
        <v>102.836</v>
      </c>
      <c r="AD11" s="25">
        <v>103.173</v>
      </c>
      <c r="AE11" s="25">
        <v>103.51300000000001</v>
      </c>
      <c r="AF11" s="25">
        <v>104.199</v>
      </c>
      <c r="AG11" s="25">
        <v>103.91500000000001</v>
      </c>
      <c r="AH11" s="25">
        <v>103.191</v>
      </c>
      <c r="AI11" s="25">
        <v>103.10299999999999</v>
      </c>
      <c r="AJ11" s="25">
        <v>103.152</v>
      </c>
      <c r="AK11" s="25">
        <v>103.288</v>
      </c>
      <c r="AL11" s="25">
        <v>102.959</v>
      </c>
      <c r="AM11" s="26">
        <v>102.514</v>
      </c>
      <c r="AN11" s="25">
        <v>102.012</v>
      </c>
      <c r="AO11" s="25">
        <v>101.459</v>
      </c>
      <c r="AP11" s="25">
        <v>101.46</v>
      </c>
      <c r="AQ11" s="25">
        <v>101.54</v>
      </c>
      <c r="AR11" s="25">
        <v>101.64</v>
      </c>
      <c r="AS11" s="25">
        <v>101.586</v>
      </c>
      <c r="AT11" s="25">
        <v>101.67700000000001</v>
      </c>
      <c r="AU11" s="25">
        <v>101.623</v>
      </c>
      <c r="AV11" s="25">
        <v>101.563</v>
      </c>
      <c r="AW11" s="25">
        <v>101.501</v>
      </c>
      <c r="AX11" s="25">
        <v>101.48099999999999</v>
      </c>
      <c r="AY11" s="25">
        <v>101.828</v>
      </c>
      <c r="AZ11" s="25">
        <v>101.711</v>
      </c>
      <c r="BA11" s="25">
        <v>101.616</v>
      </c>
      <c r="BB11" s="25">
        <v>101.596</v>
      </c>
      <c r="BC11" s="25">
        <v>101.62</v>
      </c>
      <c r="BD11" s="25">
        <v>101.57899999999999</v>
      </c>
      <c r="BE11" s="25">
        <v>101.55</v>
      </c>
      <c r="BF11" s="25">
        <v>101.399</v>
      </c>
      <c r="BG11" s="25">
        <v>101.325</v>
      </c>
      <c r="BH11" s="25">
        <v>101.283</v>
      </c>
      <c r="BI11" s="25">
        <v>101.29300000000001</v>
      </c>
      <c r="BJ11" s="25">
        <v>101.236</v>
      </c>
      <c r="BK11" s="25">
        <v>101.253</v>
      </c>
      <c r="BL11" s="25">
        <v>101.18600000000001</v>
      </c>
      <c r="BM11" s="25">
        <v>101.208</v>
      </c>
      <c r="BN11" s="25">
        <v>101.22799999999999</v>
      </c>
      <c r="BO11" s="25">
        <v>101.16500000000001</v>
      </c>
    </row>
    <row r="12" spans="1:67" x14ac:dyDescent="0.2">
      <c r="A12" s="8" t="s">
        <v>398</v>
      </c>
      <c r="B12" s="8" t="s">
        <v>399</v>
      </c>
      <c r="D12" s="25">
        <v>107.69799999999999</v>
      </c>
      <c r="E12" s="25">
        <v>107.589</v>
      </c>
      <c r="F12" s="25">
        <v>109.116</v>
      </c>
      <c r="G12" s="25">
        <v>107.081</v>
      </c>
      <c r="H12" s="25">
        <v>106.389</v>
      </c>
      <c r="I12" s="25">
        <v>106.49299999999999</v>
      </c>
      <c r="J12" s="25">
        <v>106.702</v>
      </c>
      <c r="K12" s="25">
        <v>106.893</v>
      </c>
      <c r="L12" s="25">
        <v>107.599</v>
      </c>
      <c r="M12" s="25">
        <v>109.093</v>
      </c>
      <c r="N12" s="25">
        <v>106.197</v>
      </c>
      <c r="O12" s="25">
        <v>105.874</v>
      </c>
      <c r="P12" s="25">
        <v>106.437</v>
      </c>
      <c r="Q12" s="25">
        <v>107.271</v>
      </c>
      <c r="R12" s="25">
        <v>105.416</v>
      </c>
      <c r="S12" s="25">
        <v>105.274</v>
      </c>
      <c r="T12" s="25">
        <v>105.508</v>
      </c>
      <c r="U12" s="25">
        <v>105.17400000000001</v>
      </c>
      <c r="V12" s="25">
        <v>105.22199999999999</v>
      </c>
      <c r="W12" s="25">
        <v>105.39100000000001</v>
      </c>
      <c r="X12" s="25">
        <v>105.407</v>
      </c>
      <c r="Y12" s="25">
        <v>105.407</v>
      </c>
      <c r="Z12" s="25">
        <v>104.97799999999999</v>
      </c>
      <c r="AA12" s="25">
        <v>105.271</v>
      </c>
      <c r="AB12" s="25">
        <v>105.467</v>
      </c>
      <c r="AC12" s="25">
        <v>102.836</v>
      </c>
      <c r="AD12" s="25">
        <v>103.173</v>
      </c>
      <c r="AE12" s="25">
        <v>103.51300000000001</v>
      </c>
      <c r="AF12" s="25">
        <v>104.199</v>
      </c>
      <c r="AG12" s="25">
        <v>103.916</v>
      </c>
      <c r="AH12" s="25">
        <v>103.191</v>
      </c>
      <c r="AI12" s="25">
        <v>103.10299999999999</v>
      </c>
      <c r="AJ12" s="25">
        <v>103.152</v>
      </c>
      <c r="AK12" s="25">
        <v>103.288</v>
      </c>
      <c r="AL12" s="25">
        <v>102.959</v>
      </c>
      <c r="AM12" s="26">
        <v>102.514</v>
      </c>
      <c r="AN12" s="25">
        <v>102.012</v>
      </c>
      <c r="AO12" s="25">
        <v>101.459</v>
      </c>
      <c r="AP12" s="25">
        <v>101.46</v>
      </c>
      <c r="AQ12" s="25">
        <v>101.54</v>
      </c>
      <c r="AR12" s="25">
        <v>101.639</v>
      </c>
      <c r="AS12" s="25">
        <v>101.586</v>
      </c>
      <c r="AT12" s="25">
        <v>101.67700000000001</v>
      </c>
      <c r="AU12" s="25">
        <v>101.623</v>
      </c>
      <c r="AV12" s="25">
        <v>101.563</v>
      </c>
      <c r="AW12" s="25">
        <v>101.501</v>
      </c>
      <c r="AX12" s="25">
        <v>101.48099999999999</v>
      </c>
      <c r="AY12" s="25">
        <v>101.828</v>
      </c>
      <c r="AZ12" s="25">
        <v>101.711</v>
      </c>
      <c r="BA12" s="25">
        <v>101.616</v>
      </c>
      <c r="BB12" s="25">
        <v>101.596</v>
      </c>
      <c r="BC12" s="25">
        <v>101.62</v>
      </c>
      <c r="BD12" s="25">
        <v>101.57899999999999</v>
      </c>
      <c r="BE12" s="25">
        <v>101.55</v>
      </c>
      <c r="BF12" s="25">
        <v>101.399</v>
      </c>
      <c r="BG12" s="25">
        <v>101.325</v>
      </c>
      <c r="BH12" s="25">
        <v>101.283</v>
      </c>
      <c r="BI12" s="25">
        <v>101.29300000000001</v>
      </c>
      <c r="BJ12" s="25">
        <v>101.236</v>
      </c>
      <c r="BK12" s="25">
        <v>101.253</v>
      </c>
      <c r="BL12" s="25">
        <v>101.18600000000001</v>
      </c>
      <c r="BM12" s="25">
        <v>101.208</v>
      </c>
      <c r="BN12" s="25">
        <v>101.22799999999999</v>
      </c>
      <c r="BO12" s="25">
        <v>101.16500000000001</v>
      </c>
    </row>
    <row r="13" spans="1:67" x14ac:dyDescent="0.2">
      <c r="A13" s="8" t="s">
        <v>400</v>
      </c>
      <c r="B13" s="8" t="s">
        <v>401</v>
      </c>
      <c r="D13" s="25">
        <v>107.634</v>
      </c>
      <c r="E13" s="25">
        <v>107.583</v>
      </c>
      <c r="F13" s="25">
        <v>109.04900000000001</v>
      </c>
      <c r="G13" s="25">
        <v>107.08799999999999</v>
      </c>
      <c r="H13" s="25">
        <v>106.416</v>
      </c>
      <c r="I13" s="25">
        <v>106.479</v>
      </c>
      <c r="J13" s="25">
        <v>106.664</v>
      </c>
      <c r="K13" s="25">
        <v>106.883</v>
      </c>
      <c r="L13" s="25">
        <v>107.596</v>
      </c>
      <c r="M13" s="25">
        <v>109.09099999999999</v>
      </c>
      <c r="N13" s="25">
        <v>106.215</v>
      </c>
      <c r="O13" s="25">
        <v>105.875</v>
      </c>
      <c r="P13" s="25">
        <v>106.43899999999999</v>
      </c>
      <c r="Q13" s="25">
        <v>107.258</v>
      </c>
      <c r="R13" s="25">
        <v>105.408</v>
      </c>
      <c r="S13" s="25">
        <v>105.27800000000001</v>
      </c>
      <c r="T13" s="25">
        <v>105.505</v>
      </c>
      <c r="U13" s="25">
        <v>105.178</v>
      </c>
      <c r="V13" s="25">
        <v>105.22499999999999</v>
      </c>
      <c r="W13" s="25">
        <v>105.389</v>
      </c>
      <c r="X13" s="25">
        <v>105.407</v>
      </c>
      <c r="Y13" s="25">
        <v>105.40900000000001</v>
      </c>
      <c r="Z13" s="25">
        <v>104.97499999999999</v>
      </c>
      <c r="AA13" s="25">
        <v>105.271</v>
      </c>
      <c r="AB13" s="25">
        <v>105.467</v>
      </c>
      <c r="AC13" s="25">
        <v>102.837</v>
      </c>
      <c r="AD13" s="25">
        <v>103.173</v>
      </c>
      <c r="AE13" s="25">
        <v>103.51300000000001</v>
      </c>
      <c r="AF13" s="25">
        <v>104.19799999999999</v>
      </c>
      <c r="AG13" s="25">
        <v>103.914</v>
      </c>
      <c r="AH13" s="25">
        <v>103.19</v>
      </c>
      <c r="AI13" s="25">
        <v>103.102</v>
      </c>
      <c r="AJ13" s="25">
        <v>103.152</v>
      </c>
      <c r="AK13" s="25">
        <v>103.28700000000001</v>
      </c>
      <c r="AL13" s="25">
        <v>102.958</v>
      </c>
      <c r="AM13" s="26">
        <v>102.515</v>
      </c>
      <c r="AN13" s="25">
        <v>102.012</v>
      </c>
      <c r="AO13" s="25">
        <v>101.46</v>
      </c>
      <c r="AP13" s="25">
        <v>101.46</v>
      </c>
      <c r="AQ13" s="25">
        <v>101.54</v>
      </c>
      <c r="AR13" s="25">
        <v>101.64</v>
      </c>
      <c r="AS13" s="25">
        <v>101.586</v>
      </c>
      <c r="AT13" s="25">
        <v>101.67700000000001</v>
      </c>
      <c r="AU13" s="25">
        <v>101.623</v>
      </c>
      <c r="AV13" s="25">
        <v>101.563</v>
      </c>
      <c r="AW13" s="25">
        <v>101.501</v>
      </c>
      <c r="AX13" s="25">
        <v>101.48099999999999</v>
      </c>
      <c r="AY13" s="25">
        <v>101.828</v>
      </c>
      <c r="AZ13" s="25">
        <v>101.711</v>
      </c>
      <c r="BA13" s="25">
        <v>101.616</v>
      </c>
      <c r="BB13" s="25">
        <v>101.596</v>
      </c>
      <c r="BC13" s="25">
        <v>101.62</v>
      </c>
      <c r="BD13" s="25">
        <v>101.57899999999999</v>
      </c>
      <c r="BE13" s="25">
        <v>101.55</v>
      </c>
      <c r="BF13" s="25">
        <v>101.4</v>
      </c>
      <c r="BG13" s="25">
        <v>101.324</v>
      </c>
      <c r="BH13" s="25">
        <v>101.283</v>
      </c>
      <c r="BI13" s="25">
        <v>101.29300000000001</v>
      </c>
      <c r="BJ13" s="25">
        <v>101.236</v>
      </c>
      <c r="BK13" s="25">
        <v>101.253</v>
      </c>
      <c r="BL13" s="25">
        <v>101.187</v>
      </c>
      <c r="BM13" s="25">
        <v>101.208</v>
      </c>
      <c r="BN13" s="25">
        <v>101.22799999999999</v>
      </c>
      <c r="BO13" s="25">
        <v>101.16500000000001</v>
      </c>
    </row>
    <row r="14" spans="1:67" x14ac:dyDescent="0.2">
      <c r="A14" s="8" t="s">
        <v>93</v>
      </c>
      <c r="B14" s="8" t="s">
        <v>402</v>
      </c>
      <c r="D14" s="25">
        <v>106.426</v>
      </c>
      <c r="E14" s="25">
        <v>110.108</v>
      </c>
      <c r="F14" s="25">
        <v>108.69</v>
      </c>
      <c r="G14" s="25">
        <v>110.501</v>
      </c>
      <c r="H14" s="25">
        <v>109.56399999999999</v>
      </c>
      <c r="I14" s="25">
        <v>106.508</v>
      </c>
      <c r="J14" s="25">
        <v>106.375</v>
      </c>
      <c r="K14" s="25">
        <v>108.48699999999999</v>
      </c>
      <c r="L14" s="25">
        <v>103.127</v>
      </c>
      <c r="M14" s="25">
        <v>105.142</v>
      </c>
      <c r="N14" s="25">
        <v>106.081</v>
      </c>
      <c r="O14" s="25">
        <v>107.443</v>
      </c>
      <c r="P14" s="25">
        <v>103.21</v>
      </c>
      <c r="Q14" s="25">
        <v>105.071</v>
      </c>
      <c r="R14" s="25">
        <v>104.5</v>
      </c>
      <c r="S14" s="25">
        <v>94.174999999999997</v>
      </c>
      <c r="T14" s="25">
        <v>103.786</v>
      </c>
      <c r="U14" s="25">
        <v>102.63800000000001</v>
      </c>
      <c r="V14" s="25">
        <v>97.849000000000004</v>
      </c>
      <c r="W14" s="25">
        <v>98.138000000000005</v>
      </c>
      <c r="X14" s="25">
        <v>104.181</v>
      </c>
      <c r="Y14" s="25">
        <v>99.747</v>
      </c>
      <c r="Z14" s="25">
        <v>100.928</v>
      </c>
      <c r="AA14" s="25">
        <v>99.018000000000001</v>
      </c>
      <c r="AB14" s="25">
        <v>99.108999999999995</v>
      </c>
      <c r="AC14" s="25">
        <v>100.52500000000001</v>
      </c>
      <c r="AD14" s="25">
        <v>101.1</v>
      </c>
      <c r="AE14" s="25">
        <v>102.547</v>
      </c>
      <c r="AF14" s="25">
        <v>101.071</v>
      </c>
      <c r="AG14" s="25">
        <v>101.96599999999999</v>
      </c>
      <c r="AH14" s="25">
        <v>101.92400000000001</v>
      </c>
      <c r="AI14" s="25">
        <v>100.47799999999999</v>
      </c>
      <c r="AJ14" s="25">
        <v>100.648</v>
      </c>
      <c r="AK14" s="25">
        <v>101.458</v>
      </c>
      <c r="AL14" s="25">
        <v>100.583</v>
      </c>
      <c r="AM14" s="26">
        <v>101.179</v>
      </c>
      <c r="AN14" s="25">
        <v>100.324</v>
      </c>
      <c r="AO14" s="25">
        <v>100.381</v>
      </c>
      <c r="AP14" s="25">
        <v>101.035</v>
      </c>
      <c r="AQ14" s="25">
        <v>101.652</v>
      </c>
      <c r="AR14" s="25">
        <v>105.01900000000001</v>
      </c>
      <c r="AS14" s="25">
        <v>100.437</v>
      </c>
      <c r="AT14" s="25">
        <v>101.30500000000001</v>
      </c>
      <c r="AU14" s="25">
        <v>98.453000000000003</v>
      </c>
      <c r="AV14" s="25">
        <v>102.2</v>
      </c>
      <c r="AW14" s="25">
        <v>102.77200000000001</v>
      </c>
      <c r="AX14" s="25">
        <v>106.976</v>
      </c>
      <c r="AY14" s="25">
        <v>106.85899999999999</v>
      </c>
      <c r="AZ14" s="25">
        <v>100.792</v>
      </c>
      <c r="BA14" s="25">
        <v>95.075000000000003</v>
      </c>
      <c r="BB14" s="25">
        <v>101.514</v>
      </c>
      <c r="BC14" s="25">
        <v>100.801</v>
      </c>
      <c r="BD14" s="25">
        <v>98.584999999999994</v>
      </c>
      <c r="BE14" s="25">
        <v>98.287000000000006</v>
      </c>
      <c r="BF14" s="25">
        <v>99.620999999999995</v>
      </c>
      <c r="BG14" s="25">
        <v>99.504000000000005</v>
      </c>
      <c r="BH14" s="25">
        <v>100.739</v>
      </c>
      <c r="BI14" s="25">
        <v>100.621</v>
      </c>
      <c r="BJ14" s="25">
        <v>100.941</v>
      </c>
      <c r="BK14" s="25">
        <v>101.42400000000001</v>
      </c>
      <c r="BL14" s="25">
        <v>95.212000000000003</v>
      </c>
      <c r="BM14" s="25">
        <v>113.06699999999999</v>
      </c>
      <c r="BN14" s="25">
        <v>101.39100000000001</v>
      </c>
      <c r="BO14" s="25">
        <v>99.688999999999993</v>
      </c>
    </row>
    <row r="15" spans="1:67" x14ac:dyDescent="0.2">
      <c r="A15" s="8" t="s">
        <v>403</v>
      </c>
      <c r="B15" s="8" t="s">
        <v>404</v>
      </c>
      <c r="D15" s="25">
        <v>110.953</v>
      </c>
      <c r="E15" s="25">
        <v>106.518</v>
      </c>
      <c r="F15" s="25">
        <v>107.087</v>
      </c>
      <c r="G15" s="25">
        <v>107.11199999999999</v>
      </c>
      <c r="H15" s="25">
        <v>108.645</v>
      </c>
      <c r="I15" s="25">
        <v>104.982</v>
      </c>
      <c r="J15" s="25">
        <v>107.01300000000001</v>
      </c>
      <c r="K15" s="25">
        <v>105.38800000000001</v>
      </c>
      <c r="L15" s="25">
        <v>103.125</v>
      </c>
      <c r="M15" s="25">
        <v>107.40900000000001</v>
      </c>
      <c r="N15" s="25">
        <v>105.126</v>
      </c>
      <c r="O15" s="25">
        <v>105.18</v>
      </c>
      <c r="P15" s="25">
        <v>106.08499999999999</v>
      </c>
      <c r="Q15" s="25">
        <v>105.45399999999999</v>
      </c>
      <c r="R15" s="25">
        <v>102.26300000000001</v>
      </c>
      <c r="S15" s="25">
        <v>101.264</v>
      </c>
      <c r="T15" s="25">
        <v>105.33</v>
      </c>
      <c r="U15" s="25">
        <v>101.867</v>
      </c>
      <c r="V15" s="25">
        <v>99.876000000000005</v>
      </c>
      <c r="W15" s="25">
        <v>104.316</v>
      </c>
      <c r="X15" s="25">
        <v>102.26900000000001</v>
      </c>
      <c r="Y15" s="25">
        <v>100.992</v>
      </c>
      <c r="Z15" s="25">
        <v>99.165000000000006</v>
      </c>
      <c r="AA15" s="25">
        <v>98.77</v>
      </c>
      <c r="AB15" s="25">
        <v>97.173000000000002</v>
      </c>
      <c r="AC15" s="25">
        <v>99.016999999999996</v>
      </c>
      <c r="AD15" s="25">
        <v>100.14</v>
      </c>
      <c r="AE15" s="25">
        <v>100.764</v>
      </c>
      <c r="AF15" s="25">
        <v>101.679</v>
      </c>
      <c r="AG15" s="25">
        <v>101.422</v>
      </c>
      <c r="AH15" s="25">
        <v>100.61199999999999</v>
      </c>
      <c r="AI15" s="25">
        <v>98.230999999999995</v>
      </c>
      <c r="AJ15" s="25">
        <v>99.078000000000003</v>
      </c>
      <c r="AK15" s="25">
        <v>99.369</v>
      </c>
      <c r="AL15" s="25">
        <v>99.783000000000001</v>
      </c>
      <c r="AM15" s="26">
        <v>99.284000000000006</v>
      </c>
      <c r="AN15" s="25">
        <v>99.893000000000001</v>
      </c>
      <c r="AO15" s="25">
        <v>99.263000000000005</v>
      </c>
      <c r="AP15" s="25">
        <v>100.446</v>
      </c>
      <c r="AQ15" s="25">
        <v>100.35</v>
      </c>
      <c r="AR15" s="25">
        <v>100.28400000000001</v>
      </c>
      <c r="AS15" s="25">
        <v>97.677999999999997</v>
      </c>
      <c r="AT15" s="25">
        <v>99.284000000000006</v>
      </c>
      <c r="AU15" s="25">
        <v>102.926</v>
      </c>
      <c r="AV15" s="25">
        <v>105.164</v>
      </c>
      <c r="AW15" s="25">
        <v>117.46</v>
      </c>
      <c r="AX15" s="25">
        <v>123.033</v>
      </c>
      <c r="AY15" s="25">
        <v>120.873</v>
      </c>
      <c r="AZ15" s="25">
        <v>98.436999999999998</v>
      </c>
      <c r="BA15" s="25">
        <v>93.460999999999999</v>
      </c>
      <c r="BB15" s="25">
        <v>100.627</v>
      </c>
      <c r="BC15" s="25">
        <v>102.59399999999999</v>
      </c>
      <c r="BD15" s="25">
        <v>94.337000000000003</v>
      </c>
      <c r="BE15" s="25">
        <v>98.84</v>
      </c>
      <c r="BF15" s="25">
        <v>100.991</v>
      </c>
      <c r="BG15" s="25">
        <v>101.514</v>
      </c>
      <c r="BH15" s="25">
        <v>101.05500000000001</v>
      </c>
      <c r="BI15" s="25">
        <v>97.34</v>
      </c>
      <c r="BJ15" s="25">
        <v>99.686000000000007</v>
      </c>
      <c r="BK15" s="25">
        <v>101.377</v>
      </c>
      <c r="BL15" s="25">
        <v>105.553</v>
      </c>
      <c r="BM15" s="25">
        <v>102.753</v>
      </c>
      <c r="BN15" s="25">
        <v>90.902000000000001</v>
      </c>
      <c r="BO15" s="25">
        <v>93.838999999999999</v>
      </c>
    </row>
    <row r="16" spans="1:67" x14ac:dyDescent="0.2">
      <c r="A16" s="8" t="s">
        <v>405</v>
      </c>
      <c r="B16" s="8" t="s">
        <v>406</v>
      </c>
      <c r="D16" s="25">
        <v>104.52200000000001</v>
      </c>
      <c r="E16" s="25">
        <v>111.72199999999999</v>
      </c>
      <c r="F16" s="25">
        <v>109.39100000000001</v>
      </c>
      <c r="G16" s="25">
        <v>111.917</v>
      </c>
      <c r="H16" s="25">
        <v>109.914</v>
      </c>
      <c r="I16" s="25">
        <v>107.053</v>
      </c>
      <c r="J16" s="25">
        <v>106.15900000000001</v>
      </c>
      <c r="K16" s="25">
        <v>109.517</v>
      </c>
      <c r="L16" s="25">
        <v>103.128</v>
      </c>
      <c r="M16" s="25">
        <v>104.467</v>
      </c>
      <c r="N16" s="25">
        <v>106.369</v>
      </c>
      <c r="O16" s="25">
        <v>108.09699999999999</v>
      </c>
      <c r="P16" s="25">
        <v>102.399</v>
      </c>
      <c r="Q16" s="25">
        <v>104.961</v>
      </c>
      <c r="R16" s="25">
        <v>105.154</v>
      </c>
      <c r="S16" s="25">
        <v>92.097999999999999</v>
      </c>
      <c r="T16" s="25">
        <v>103.336</v>
      </c>
      <c r="U16" s="25">
        <v>102.84099999999999</v>
      </c>
      <c r="V16" s="25">
        <v>97.341999999999999</v>
      </c>
      <c r="W16" s="25">
        <v>96.626000000000005</v>
      </c>
      <c r="X16" s="25">
        <v>104.676</v>
      </c>
      <c r="Y16" s="25">
        <v>99.426000000000002</v>
      </c>
      <c r="Z16" s="25">
        <v>101.38200000000001</v>
      </c>
      <c r="AA16" s="25">
        <v>99.078999999999994</v>
      </c>
      <c r="AB16" s="25">
        <v>99.575000000000003</v>
      </c>
      <c r="AC16" s="25">
        <v>100.873</v>
      </c>
      <c r="AD16" s="25">
        <v>101.31699999999999</v>
      </c>
      <c r="AE16" s="25">
        <v>102.94499999999999</v>
      </c>
      <c r="AF16" s="25">
        <v>100.94199999999999</v>
      </c>
      <c r="AG16" s="25">
        <v>102.078</v>
      </c>
      <c r="AH16" s="25">
        <v>102.18899999999999</v>
      </c>
      <c r="AI16" s="25">
        <v>100.919</v>
      </c>
      <c r="AJ16" s="25">
        <v>100.94</v>
      </c>
      <c r="AK16" s="25">
        <v>101.83199999999999</v>
      </c>
      <c r="AL16" s="25">
        <v>100.721</v>
      </c>
      <c r="AM16" s="26">
        <v>101.496</v>
      </c>
      <c r="AN16" s="25">
        <v>100.39400000000001</v>
      </c>
      <c r="AO16" s="25">
        <v>100.56</v>
      </c>
      <c r="AP16" s="25">
        <v>101.127</v>
      </c>
      <c r="AQ16" s="25">
        <v>101.85299999999999</v>
      </c>
      <c r="AR16" s="25">
        <v>105.745</v>
      </c>
      <c r="AS16" s="25">
        <v>100.857</v>
      </c>
      <c r="AT16" s="25">
        <v>101.599</v>
      </c>
      <c r="AU16" s="25">
        <v>97.83</v>
      </c>
      <c r="AV16" s="25">
        <v>101.77500000000001</v>
      </c>
      <c r="AW16" s="25">
        <v>100.64100000000001</v>
      </c>
      <c r="AX16" s="25">
        <v>104.42100000000001</v>
      </c>
      <c r="AY16" s="25">
        <v>104.447</v>
      </c>
      <c r="AZ16" s="25">
        <v>101.215</v>
      </c>
      <c r="BA16" s="25">
        <v>95.337999999999994</v>
      </c>
      <c r="BB16" s="25">
        <v>101.649</v>
      </c>
      <c r="BC16" s="25">
        <v>100.53700000000001</v>
      </c>
      <c r="BD16" s="25">
        <v>99.204999999999998</v>
      </c>
      <c r="BE16" s="25">
        <v>98.212000000000003</v>
      </c>
      <c r="BF16" s="25">
        <v>99.44</v>
      </c>
      <c r="BG16" s="25">
        <v>99.244</v>
      </c>
      <c r="BH16" s="25">
        <v>100.69799999999999</v>
      </c>
      <c r="BI16" s="25">
        <v>101.041</v>
      </c>
      <c r="BJ16" s="25">
        <v>101.093</v>
      </c>
      <c r="BK16" s="25">
        <v>101.43</v>
      </c>
      <c r="BL16" s="25">
        <v>94.022000000000006</v>
      </c>
      <c r="BM16" s="25">
        <v>114.384</v>
      </c>
      <c r="BN16" s="25">
        <v>102.60899999999999</v>
      </c>
      <c r="BO16" s="25">
        <v>100.318</v>
      </c>
    </row>
    <row r="17" spans="1:67" x14ac:dyDescent="0.2">
      <c r="A17" s="8" t="s">
        <v>127</v>
      </c>
      <c r="B17" s="8" t="s">
        <v>258</v>
      </c>
      <c r="D17" s="25">
        <v>103.962</v>
      </c>
      <c r="E17" s="25">
        <v>104.724</v>
      </c>
      <c r="F17" s="25">
        <v>105.32299999999999</v>
      </c>
      <c r="G17" s="25">
        <v>105.57299999999999</v>
      </c>
      <c r="H17" s="25">
        <v>104.78</v>
      </c>
      <c r="I17" s="25">
        <v>103.78</v>
      </c>
      <c r="J17" s="25">
        <v>104.535</v>
      </c>
      <c r="K17" s="25">
        <v>104.39</v>
      </c>
      <c r="L17" s="25">
        <v>105.07599999999999</v>
      </c>
      <c r="M17" s="25">
        <v>106.712</v>
      </c>
      <c r="N17" s="25">
        <v>104.602</v>
      </c>
      <c r="O17" s="25">
        <v>106.878</v>
      </c>
      <c r="P17" s="25">
        <v>105.303</v>
      </c>
      <c r="Q17" s="25">
        <v>104.999</v>
      </c>
      <c r="R17" s="25">
        <v>105.092</v>
      </c>
      <c r="S17" s="25">
        <v>102.336</v>
      </c>
      <c r="T17" s="25">
        <v>102.836</v>
      </c>
      <c r="U17" s="25">
        <v>105.96</v>
      </c>
      <c r="V17" s="25">
        <v>104.137</v>
      </c>
      <c r="W17" s="25">
        <v>101.95</v>
      </c>
      <c r="X17" s="25">
        <v>101.298</v>
      </c>
      <c r="Y17" s="25">
        <v>101.991</v>
      </c>
      <c r="Z17" s="25">
        <v>103.208</v>
      </c>
      <c r="AA17" s="25">
        <v>101.93899999999999</v>
      </c>
      <c r="AB17" s="25">
        <v>101.40900000000001</v>
      </c>
      <c r="AC17" s="25">
        <v>101.17</v>
      </c>
      <c r="AD17" s="25">
        <v>103.042</v>
      </c>
      <c r="AE17" s="25">
        <v>101.096</v>
      </c>
      <c r="AF17" s="25">
        <v>101.827</v>
      </c>
      <c r="AG17" s="25">
        <v>101.58199999999999</v>
      </c>
      <c r="AH17" s="25">
        <v>102.19</v>
      </c>
      <c r="AI17" s="25">
        <v>102.19199999999999</v>
      </c>
      <c r="AJ17" s="25">
        <v>103.70399999999999</v>
      </c>
      <c r="AK17" s="25">
        <v>100.855</v>
      </c>
      <c r="AL17" s="25">
        <v>102.69</v>
      </c>
      <c r="AM17" s="26">
        <v>101.666</v>
      </c>
      <c r="AN17" s="25">
        <v>101.315</v>
      </c>
      <c r="AO17" s="25">
        <v>100.749</v>
      </c>
      <c r="AP17" s="25">
        <v>101.476</v>
      </c>
      <c r="AQ17" s="25">
        <v>102.90300000000001</v>
      </c>
      <c r="AR17" s="25">
        <v>101.101</v>
      </c>
      <c r="AS17" s="25">
        <v>102.08799999999999</v>
      </c>
      <c r="AT17" s="25">
        <v>103.232</v>
      </c>
      <c r="AU17" s="25">
        <v>102.374</v>
      </c>
      <c r="AV17" s="25">
        <v>101.11799999999999</v>
      </c>
      <c r="AW17" s="25">
        <v>101.749</v>
      </c>
      <c r="AX17" s="25">
        <v>102.181</v>
      </c>
      <c r="AY17" s="25">
        <v>101.145</v>
      </c>
      <c r="AZ17" s="25">
        <v>101.45399999999999</v>
      </c>
      <c r="BA17" s="25">
        <v>100.048</v>
      </c>
      <c r="BB17" s="25">
        <v>98.447999999999993</v>
      </c>
      <c r="BC17" s="25">
        <v>99.385000000000005</v>
      </c>
      <c r="BD17" s="25">
        <v>99.146000000000001</v>
      </c>
      <c r="BE17" s="25">
        <v>99.27</v>
      </c>
      <c r="BF17" s="25">
        <v>99.41</v>
      </c>
      <c r="BG17" s="25">
        <v>100.095</v>
      </c>
      <c r="BH17" s="25">
        <v>99.552999999999997</v>
      </c>
      <c r="BI17" s="25">
        <v>101.438</v>
      </c>
      <c r="BJ17" s="25">
        <v>100.01900000000001</v>
      </c>
      <c r="BK17" s="25">
        <v>102.224</v>
      </c>
      <c r="BL17" s="25">
        <v>99.11</v>
      </c>
      <c r="BM17" s="25">
        <v>104.193</v>
      </c>
      <c r="BN17" s="25">
        <v>101.84699999999999</v>
      </c>
      <c r="BO17" s="25">
        <v>99.53</v>
      </c>
    </row>
    <row r="18" spans="1:67" x14ac:dyDescent="0.2">
      <c r="A18" s="8" t="s">
        <v>133</v>
      </c>
      <c r="B18" s="8" t="s">
        <v>407</v>
      </c>
      <c r="D18" s="25">
        <v>103.968</v>
      </c>
      <c r="E18" s="25">
        <v>104.878</v>
      </c>
      <c r="F18" s="25">
        <v>107.166</v>
      </c>
      <c r="G18" s="25">
        <v>107.872</v>
      </c>
      <c r="H18" s="25">
        <v>105.783</v>
      </c>
      <c r="I18" s="25">
        <v>106.127</v>
      </c>
      <c r="J18" s="25">
        <v>105.693</v>
      </c>
      <c r="K18" s="25">
        <v>105.911</v>
      </c>
      <c r="L18" s="25">
        <v>111.47799999999999</v>
      </c>
      <c r="M18" s="25">
        <v>109.60899999999999</v>
      </c>
      <c r="N18" s="25">
        <v>106.955</v>
      </c>
      <c r="O18" s="25">
        <v>109.52</v>
      </c>
      <c r="P18" s="25">
        <v>107.273</v>
      </c>
      <c r="Q18" s="25">
        <v>107.834</v>
      </c>
      <c r="R18" s="25">
        <v>108.28100000000001</v>
      </c>
      <c r="S18" s="25">
        <v>103.61</v>
      </c>
      <c r="T18" s="25">
        <v>104.14400000000001</v>
      </c>
      <c r="U18" s="25">
        <v>104.739</v>
      </c>
      <c r="V18" s="25">
        <v>100.604</v>
      </c>
      <c r="W18" s="25">
        <v>100.827</v>
      </c>
      <c r="X18" s="25">
        <v>99.340999999999994</v>
      </c>
      <c r="Y18" s="25">
        <v>101.58499999999999</v>
      </c>
      <c r="Z18" s="25">
        <v>98.781999999999996</v>
      </c>
      <c r="AA18" s="25">
        <v>98.341999999999999</v>
      </c>
      <c r="AB18" s="25">
        <v>100.803</v>
      </c>
      <c r="AC18" s="25">
        <v>102.727</v>
      </c>
      <c r="AD18" s="25">
        <v>100.961</v>
      </c>
      <c r="AE18" s="25">
        <v>101.41</v>
      </c>
      <c r="AF18" s="25">
        <v>100.90900000000001</v>
      </c>
      <c r="AG18" s="25">
        <v>102.44499999999999</v>
      </c>
      <c r="AH18" s="25">
        <v>104.22</v>
      </c>
      <c r="AI18" s="25">
        <v>101</v>
      </c>
      <c r="AJ18" s="25">
        <v>100.577</v>
      </c>
      <c r="AK18" s="25">
        <v>100.602</v>
      </c>
      <c r="AL18" s="25">
        <v>98.903000000000006</v>
      </c>
      <c r="AM18" s="26">
        <v>99.099000000000004</v>
      </c>
      <c r="AN18" s="25">
        <v>101.38200000000001</v>
      </c>
      <c r="AO18" s="25">
        <v>100.501</v>
      </c>
      <c r="AP18" s="25">
        <v>101.997</v>
      </c>
      <c r="AQ18" s="25">
        <v>101.18300000000001</v>
      </c>
      <c r="AR18" s="25">
        <v>100.033</v>
      </c>
      <c r="AS18" s="25">
        <v>101.744</v>
      </c>
      <c r="AT18" s="25">
        <v>100.803</v>
      </c>
      <c r="AU18" s="25">
        <v>104.146</v>
      </c>
      <c r="AV18" s="25">
        <v>99.01</v>
      </c>
      <c r="AW18" s="25">
        <v>101.45699999999999</v>
      </c>
      <c r="AX18" s="25">
        <v>104.861</v>
      </c>
      <c r="AY18" s="25">
        <v>103.13</v>
      </c>
      <c r="AZ18" s="25">
        <v>100.687</v>
      </c>
      <c r="BA18" s="25">
        <v>97.703000000000003</v>
      </c>
      <c r="BB18" s="25">
        <v>98.441000000000003</v>
      </c>
      <c r="BC18" s="25">
        <v>95.004000000000005</v>
      </c>
      <c r="BD18" s="25">
        <v>98.337000000000003</v>
      </c>
      <c r="BE18" s="25">
        <v>97.698999999999998</v>
      </c>
      <c r="BF18" s="25">
        <v>99.677000000000007</v>
      </c>
      <c r="BG18" s="25">
        <v>99.590999999999994</v>
      </c>
      <c r="BH18" s="25">
        <v>98.224000000000004</v>
      </c>
      <c r="BI18" s="25">
        <v>100.59399999999999</v>
      </c>
      <c r="BJ18" s="25">
        <v>98.311000000000007</v>
      </c>
      <c r="BK18" s="25">
        <v>100.447</v>
      </c>
      <c r="BL18" s="25">
        <v>101.678</v>
      </c>
      <c r="BM18" s="25">
        <v>100.461</v>
      </c>
      <c r="BN18" s="25">
        <v>100.11499999999999</v>
      </c>
      <c r="BO18" s="25">
        <v>100.584</v>
      </c>
    </row>
    <row r="19" spans="1:67" x14ac:dyDescent="0.2">
      <c r="A19" s="8" t="s">
        <v>81</v>
      </c>
      <c r="B19" s="8" t="s">
        <v>408</v>
      </c>
      <c r="D19" s="25">
        <v>101.791</v>
      </c>
      <c r="E19" s="25">
        <v>104.13200000000001</v>
      </c>
      <c r="F19" s="25">
        <v>104.25</v>
      </c>
      <c r="G19" s="25">
        <v>104.709</v>
      </c>
      <c r="H19" s="25">
        <v>102.964</v>
      </c>
      <c r="I19" s="25">
        <v>101.449</v>
      </c>
      <c r="J19" s="25">
        <v>102.89100000000001</v>
      </c>
      <c r="K19" s="25">
        <v>102.191</v>
      </c>
      <c r="L19" s="25">
        <v>101.742</v>
      </c>
      <c r="M19" s="25">
        <v>103.316</v>
      </c>
      <c r="N19" s="25">
        <v>102.57299999999999</v>
      </c>
      <c r="O19" s="25">
        <v>102.866</v>
      </c>
      <c r="P19" s="25">
        <v>102.767</v>
      </c>
      <c r="Q19" s="25">
        <v>103.08499999999999</v>
      </c>
      <c r="R19" s="25">
        <v>100.07599999999999</v>
      </c>
      <c r="S19" s="25">
        <v>100.651</v>
      </c>
      <c r="T19" s="25">
        <v>102.557</v>
      </c>
      <c r="U19" s="25">
        <v>100.74</v>
      </c>
      <c r="V19" s="25">
        <v>101.708</v>
      </c>
      <c r="W19" s="25">
        <v>100.617</v>
      </c>
      <c r="X19" s="25">
        <v>99.221999999999994</v>
      </c>
      <c r="Y19" s="25">
        <v>103.938</v>
      </c>
      <c r="Z19" s="25">
        <v>109.41</v>
      </c>
      <c r="AA19" s="25">
        <v>112.05500000000001</v>
      </c>
      <c r="AB19" s="25">
        <v>110.623</v>
      </c>
      <c r="AC19" s="25">
        <v>101.846</v>
      </c>
      <c r="AD19" s="25">
        <v>103.69</v>
      </c>
      <c r="AE19" s="25">
        <v>101.283</v>
      </c>
      <c r="AF19" s="25">
        <v>98.838999999999999</v>
      </c>
      <c r="AG19" s="25">
        <v>100.59099999999999</v>
      </c>
      <c r="AH19" s="25">
        <v>99.385000000000005</v>
      </c>
      <c r="AI19" s="25">
        <v>109.264</v>
      </c>
      <c r="AJ19" s="25">
        <v>110.417</v>
      </c>
      <c r="AK19" s="25">
        <v>109.804</v>
      </c>
      <c r="AL19" s="25">
        <v>108.289</v>
      </c>
      <c r="AM19" s="26">
        <v>106.634</v>
      </c>
      <c r="AN19" s="25">
        <v>102.15900000000001</v>
      </c>
      <c r="AO19" s="25">
        <v>99.150999999999996</v>
      </c>
      <c r="AP19" s="25">
        <v>102.93300000000001</v>
      </c>
      <c r="AQ19" s="25">
        <v>109.441</v>
      </c>
      <c r="AR19" s="25">
        <v>100.61499999999999</v>
      </c>
      <c r="AS19" s="25">
        <v>105.756</v>
      </c>
      <c r="AT19" s="25">
        <v>109.339</v>
      </c>
      <c r="AU19" s="25">
        <v>105.015</v>
      </c>
      <c r="AV19" s="25">
        <v>103.821</v>
      </c>
      <c r="AW19" s="25">
        <v>101.265</v>
      </c>
      <c r="AX19" s="25">
        <v>100.258</v>
      </c>
      <c r="AY19" s="25">
        <v>98.069000000000003</v>
      </c>
      <c r="AZ19" s="25">
        <v>99.507999999999996</v>
      </c>
      <c r="BA19" s="25">
        <v>103.00700000000001</v>
      </c>
      <c r="BB19" s="25">
        <v>93.900999999999996</v>
      </c>
      <c r="BC19" s="25">
        <v>103.154</v>
      </c>
      <c r="BD19" s="25">
        <v>100.378</v>
      </c>
      <c r="BE19" s="25">
        <v>99.870999999999995</v>
      </c>
      <c r="BF19" s="25">
        <v>99.364999999999995</v>
      </c>
      <c r="BG19" s="25">
        <v>101.001</v>
      </c>
      <c r="BH19" s="25">
        <v>100.024</v>
      </c>
      <c r="BI19" s="25">
        <v>98.680999999999997</v>
      </c>
      <c r="BJ19" s="25">
        <v>99.024000000000001</v>
      </c>
      <c r="BK19" s="25">
        <v>102.822</v>
      </c>
      <c r="BL19" s="25">
        <v>98.96</v>
      </c>
      <c r="BM19" s="25">
        <v>103.05</v>
      </c>
      <c r="BN19" s="25">
        <v>110.68300000000001</v>
      </c>
      <c r="BO19" s="25">
        <v>92.850999999999999</v>
      </c>
    </row>
    <row r="20" spans="1:67" x14ac:dyDescent="0.2">
      <c r="A20" s="8" t="s">
        <v>105</v>
      </c>
      <c r="B20" s="8" t="s">
        <v>409</v>
      </c>
      <c r="D20" s="25">
        <v>104.43</v>
      </c>
      <c r="E20" s="25">
        <v>105</v>
      </c>
      <c r="F20" s="25">
        <v>107.254</v>
      </c>
      <c r="G20" s="25">
        <v>107.907</v>
      </c>
      <c r="H20" s="25">
        <v>106.154</v>
      </c>
      <c r="I20" s="25">
        <v>105.923</v>
      </c>
      <c r="J20" s="25">
        <v>105.74</v>
      </c>
      <c r="K20" s="25">
        <v>106.021</v>
      </c>
      <c r="L20" s="25">
        <v>111.416</v>
      </c>
      <c r="M20" s="25">
        <v>109.434</v>
      </c>
      <c r="N20" s="25">
        <v>107.036</v>
      </c>
      <c r="O20" s="25">
        <v>109.529</v>
      </c>
      <c r="P20" s="25">
        <v>107.29300000000001</v>
      </c>
      <c r="Q20" s="25">
        <v>107.873</v>
      </c>
      <c r="R20" s="25">
        <v>108.298</v>
      </c>
      <c r="S20" s="25">
        <v>103.616</v>
      </c>
      <c r="T20" s="25">
        <v>104.15</v>
      </c>
      <c r="U20" s="25">
        <v>104.697</v>
      </c>
      <c r="V20" s="25">
        <v>100.309</v>
      </c>
      <c r="W20" s="25">
        <v>100.858</v>
      </c>
      <c r="X20" s="25">
        <v>100.498</v>
      </c>
      <c r="Y20" s="25">
        <v>102.73</v>
      </c>
      <c r="Z20" s="25">
        <v>99.805999999999997</v>
      </c>
      <c r="AA20" s="25">
        <v>100.345</v>
      </c>
      <c r="AB20" s="25">
        <v>100.837</v>
      </c>
      <c r="AC20" s="25">
        <v>102.215</v>
      </c>
      <c r="AD20" s="25">
        <v>99.058000000000007</v>
      </c>
      <c r="AE20" s="25">
        <v>101.27800000000001</v>
      </c>
      <c r="AF20" s="25">
        <v>100.396</v>
      </c>
      <c r="AG20" s="25">
        <v>102.43600000000001</v>
      </c>
      <c r="AH20" s="25">
        <v>102.194</v>
      </c>
      <c r="AI20" s="25">
        <v>100.3</v>
      </c>
      <c r="AJ20" s="25">
        <v>102.29600000000001</v>
      </c>
      <c r="AK20" s="25">
        <v>96.59</v>
      </c>
      <c r="AL20" s="25">
        <v>108.113</v>
      </c>
      <c r="AM20" s="26">
        <v>104.303</v>
      </c>
      <c r="AN20" s="25">
        <v>101.69499999999999</v>
      </c>
      <c r="AO20" s="25">
        <v>101.697</v>
      </c>
      <c r="AP20" s="25">
        <v>102.003</v>
      </c>
      <c r="AQ20" s="25">
        <v>102.00700000000001</v>
      </c>
      <c r="AR20" s="25">
        <v>99.668000000000006</v>
      </c>
      <c r="AS20" s="25">
        <v>99.741</v>
      </c>
      <c r="AT20" s="25">
        <v>103.73099999999999</v>
      </c>
      <c r="AU20" s="25">
        <v>101.229</v>
      </c>
      <c r="AV20" s="25">
        <v>99.796000000000006</v>
      </c>
      <c r="AW20" s="25">
        <v>100.455</v>
      </c>
      <c r="AX20" s="25">
        <v>100.379</v>
      </c>
      <c r="AY20" s="25">
        <v>101.398</v>
      </c>
      <c r="AZ20" s="25">
        <v>104.277</v>
      </c>
      <c r="BA20" s="25">
        <v>102.297</v>
      </c>
      <c r="BB20" s="25">
        <v>101.422</v>
      </c>
      <c r="BC20" s="25">
        <v>99.781999999999996</v>
      </c>
      <c r="BD20" s="25">
        <v>98.299000000000007</v>
      </c>
      <c r="BE20" s="25">
        <v>100.224</v>
      </c>
      <c r="BF20" s="25">
        <v>99.072000000000003</v>
      </c>
      <c r="BG20" s="25">
        <v>99.787000000000006</v>
      </c>
      <c r="BH20" s="25">
        <v>97.433999999999997</v>
      </c>
      <c r="BI20" s="25">
        <v>104.015</v>
      </c>
      <c r="BJ20" s="25">
        <v>101.035</v>
      </c>
      <c r="BK20" s="25">
        <v>103.226</v>
      </c>
      <c r="BL20" s="25">
        <v>98.183999999999997</v>
      </c>
      <c r="BM20" s="25">
        <v>107.05500000000001</v>
      </c>
      <c r="BN20" s="25">
        <v>99.472999999999999</v>
      </c>
      <c r="BO20" s="25">
        <v>103.309</v>
      </c>
    </row>
    <row r="21" spans="1:67" x14ac:dyDescent="0.2">
      <c r="A21" s="8" t="s">
        <v>139</v>
      </c>
      <c r="B21" s="8" t="s">
        <v>410</v>
      </c>
      <c r="D21" s="25">
        <v>105.01600000000001</v>
      </c>
      <c r="E21" s="25">
        <v>104.899</v>
      </c>
      <c r="F21" s="25">
        <v>104.663</v>
      </c>
      <c r="G21" s="25">
        <v>104.524</v>
      </c>
      <c r="H21" s="25">
        <v>104.928</v>
      </c>
      <c r="I21" s="25">
        <v>103.41</v>
      </c>
      <c r="J21" s="25">
        <v>104.499</v>
      </c>
      <c r="K21" s="25">
        <v>104.277</v>
      </c>
      <c r="L21" s="25">
        <v>101.56399999999999</v>
      </c>
      <c r="M21" s="25">
        <v>105.867</v>
      </c>
      <c r="N21" s="25">
        <v>103.304</v>
      </c>
      <c r="O21" s="25">
        <v>105.86499999999999</v>
      </c>
      <c r="P21" s="25">
        <v>104.233</v>
      </c>
      <c r="Q21" s="25">
        <v>102.502</v>
      </c>
      <c r="R21" s="25">
        <v>103.413</v>
      </c>
      <c r="S21" s="25">
        <v>101.523</v>
      </c>
      <c r="T21" s="25">
        <v>101.383</v>
      </c>
      <c r="U21" s="25">
        <v>109.62</v>
      </c>
      <c r="V21" s="25">
        <v>109.583</v>
      </c>
      <c r="W21" s="25">
        <v>103.712</v>
      </c>
      <c r="X21" s="25">
        <v>103.803</v>
      </c>
      <c r="Y21" s="25">
        <v>101.30500000000001</v>
      </c>
      <c r="Z21" s="25">
        <v>105.973</v>
      </c>
      <c r="AA21" s="25">
        <v>102.09</v>
      </c>
      <c r="AB21" s="25">
        <v>99.346000000000004</v>
      </c>
      <c r="AC21" s="25">
        <v>99.44</v>
      </c>
      <c r="AD21" s="25">
        <v>106.087</v>
      </c>
      <c r="AE21" s="25">
        <v>100.74</v>
      </c>
      <c r="AF21" s="25">
        <v>104.13800000000001</v>
      </c>
      <c r="AG21" s="25">
        <v>100.938</v>
      </c>
      <c r="AH21" s="25">
        <v>101.694</v>
      </c>
      <c r="AI21" s="25">
        <v>101.61499999999999</v>
      </c>
      <c r="AJ21" s="25">
        <v>104.43300000000001</v>
      </c>
      <c r="AK21" s="25">
        <v>100.18899999999999</v>
      </c>
      <c r="AL21" s="25">
        <v>100.575</v>
      </c>
      <c r="AM21" s="26">
        <v>99.997</v>
      </c>
      <c r="AN21" s="25">
        <v>100.622</v>
      </c>
      <c r="AO21" s="25">
        <v>100.94</v>
      </c>
      <c r="AP21" s="25">
        <v>99.921000000000006</v>
      </c>
      <c r="AQ21" s="25">
        <v>102.006</v>
      </c>
      <c r="AR21" s="25">
        <v>103.518</v>
      </c>
      <c r="AS21" s="25">
        <v>102.5</v>
      </c>
      <c r="AT21" s="25">
        <v>101.604</v>
      </c>
      <c r="AU21" s="25">
        <v>100.42400000000001</v>
      </c>
      <c r="AV21" s="25">
        <v>102.48</v>
      </c>
      <c r="AW21" s="25">
        <v>103.363</v>
      </c>
      <c r="AX21" s="25">
        <v>102.697</v>
      </c>
      <c r="AY21" s="25">
        <v>101.21599999999999</v>
      </c>
      <c r="AZ21" s="25">
        <v>100.893</v>
      </c>
      <c r="BA21" s="25">
        <v>97.992000000000004</v>
      </c>
      <c r="BB21" s="25">
        <v>98.936999999999998</v>
      </c>
      <c r="BC21" s="25">
        <v>100.407</v>
      </c>
      <c r="BD21" s="25">
        <v>99.772000000000006</v>
      </c>
      <c r="BE21" s="25">
        <v>99.231999999999999</v>
      </c>
      <c r="BF21" s="25">
        <v>99.554000000000002</v>
      </c>
      <c r="BG21" s="25">
        <v>100.128</v>
      </c>
      <c r="BH21" s="25">
        <v>102.59699999999999</v>
      </c>
      <c r="BI21" s="25">
        <v>101.80800000000001</v>
      </c>
      <c r="BJ21" s="25">
        <v>101.239</v>
      </c>
      <c r="BK21" s="25">
        <v>102.166</v>
      </c>
      <c r="BL21" s="25">
        <v>98.128</v>
      </c>
      <c r="BM21" s="25">
        <v>105.209</v>
      </c>
      <c r="BN21" s="25">
        <v>98.778999999999996</v>
      </c>
      <c r="BO21" s="25">
        <v>100.453</v>
      </c>
    </row>
    <row r="22" spans="1:67" x14ac:dyDescent="0.2">
      <c r="A22" s="8" t="s">
        <v>109</v>
      </c>
      <c r="B22" s="8" t="s">
        <v>263</v>
      </c>
      <c r="D22" s="25">
        <v>104.94</v>
      </c>
      <c r="E22" s="25">
        <v>103.548</v>
      </c>
      <c r="F22" s="25">
        <v>111.71299999999999</v>
      </c>
      <c r="G22" s="25">
        <v>113.072</v>
      </c>
      <c r="H22" s="25">
        <v>97.396000000000001</v>
      </c>
      <c r="I22" s="25">
        <v>105.664</v>
      </c>
      <c r="J22" s="25">
        <v>103.949</v>
      </c>
      <c r="K22" s="25">
        <v>109.01300000000001</v>
      </c>
      <c r="L22" s="25">
        <v>106.964</v>
      </c>
      <c r="M22" s="25">
        <v>106.119</v>
      </c>
      <c r="N22" s="25">
        <v>108.187</v>
      </c>
      <c r="O22" s="25">
        <v>102.997</v>
      </c>
      <c r="P22" s="25">
        <v>104.931</v>
      </c>
      <c r="Q22" s="25">
        <v>107.66</v>
      </c>
      <c r="R22" s="25">
        <v>100.488</v>
      </c>
      <c r="S22" s="25">
        <v>107.021</v>
      </c>
      <c r="T22" s="25">
        <v>102.71</v>
      </c>
      <c r="U22" s="25">
        <v>106.461</v>
      </c>
      <c r="V22" s="25">
        <v>110.76300000000001</v>
      </c>
      <c r="W22" s="25">
        <v>103.393</v>
      </c>
      <c r="X22" s="25">
        <v>102.081</v>
      </c>
      <c r="Y22" s="25">
        <v>96.896000000000001</v>
      </c>
      <c r="Z22" s="25">
        <v>99.399000000000001</v>
      </c>
      <c r="AA22" s="25">
        <v>105.161</v>
      </c>
      <c r="AB22" s="25">
        <v>105.758</v>
      </c>
      <c r="AC22" s="25">
        <v>106.401</v>
      </c>
      <c r="AD22" s="25">
        <v>103.45</v>
      </c>
      <c r="AE22" s="25">
        <v>102.059</v>
      </c>
      <c r="AF22" s="25">
        <v>95.263999999999996</v>
      </c>
      <c r="AG22" s="25">
        <v>100.254</v>
      </c>
      <c r="AH22" s="25">
        <v>104.06399999999999</v>
      </c>
      <c r="AI22" s="25">
        <v>109.196</v>
      </c>
      <c r="AJ22" s="25">
        <v>100.794</v>
      </c>
      <c r="AK22" s="25">
        <v>101.027</v>
      </c>
      <c r="AL22" s="25">
        <v>97.212999999999994</v>
      </c>
      <c r="AM22" s="26">
        <v>103.366</v>
      </c>
      <c r="AN22" s="25">
        <v>105.49299999999999</v>
      </c>
      <c r="AO22" s="25">
        <v>95.748999999999995</v>
      </c>
      <c r="AP22" s="25">
        <v>105.17400000000001</v>
      </c>
      <c r="AQ22" s="25">
        <v>101.122</v>
      </c>
      <c r="AR22" s="25">
        <v>101.788</v>
      </c>
      <c r="AS22" s="25">
        <v>105.77500000000001</v>
      </c>
      <c r="AT22" s="25">
        <v>95.656999999999996</v>
      </c>
      <c r="AU22" s="25">
        <v>105.664</v>
      </c>
      <c r="AV22" s="25">
        <v>103.51600000000001</v>
      </c>
      <c r="AW22" s="25">
        <v>99.900999999999996</v>
      </c>
      <c r="AX22" s="25">
        <v>100.456</v>
      </c>
      <c r="AY22" s="25">
        <v>96.667000000000002</v>
      </c>
      <c r="AZ22" s="25">
        <v>103.447</v>
      </c>
      <c r="BA22" s="25">
        <v>100.435</v>
      </c>
      <c r="BB22" s="25">
        <v>104.06399999999999</v>
      </c>
      <c r="BC22" s="25">
        <v>92.97</v>
      </c>
      <c r="BD22" s="25">
        <v>104.348</v>
      </c>
      <c r="BE22" s="25">
        <v>101.768</v>
      </c>
      <c r="BF22" s="25">
        <v>89.088999999999999</v>
      </c>
      <c r="BG22" s="25">
        <v>101.91800000000001</v>
      </c>
      <c r="BH22" s="25">
        <v>102.992</v>
      </c>
      <c r="BI22" s="25">
        <v>97.537000000000006</v>
      </c>
      <c r="BJ22" s="25">
        <v>98.69</v>
      </c>
      <c r="BK22" s="25">
        <v>98.706999999999994</v>
      </c>
      <c r="BL22" s="25">
        <v>99.656000000000006</v>
      </c>
      <c r="BM22" s="25">
        <v>104.732</v>
      </c>
      <c r="BN22" s="25">
        <v>89.596000000000004</v>
      </c>
      <c r="BO22" s="25">
        <v>96.667000000000002</v>
      </c>
    </row>
    <row r="23" spans="1:67" x14ac:dyDescent="0.2">
      <c r="A23" s="8" t="s">
        <v>91</v>
      </c>
      <c r="B23" s="8" t="s">
        <v>411</v>
      </c>
      <c r="D23" s="25">
        <v>109.364</v>
      </c>
      <c r="E23" s="25">
        <v>108.77</v>
      </c>
      <c r="F23" s="25">
        <v>109.59399999999999</v>
      </c>
      <c r="G23" s="25">
        <v>116.601</v>
      </c>
      <c r="H23" s="25">
        <v>109.93899999999999</v>
      </c>
      <c r="I23" s="25">
        <v>106.774</v>
      </c>
      <c r="J23" s="25">
        <v>119.301</v>
      </c>
      <c r="K23" s="25">
        <v>114.726</v>
      </c>
      <c r="L23" s="25">
        <v>114.08799999999999</v>
      </c>
      <c r="M23" s="25">
        <v>112.42</v>
      </c>
      <c r="N23" s="25">
        <v>113.098</v>
      </c>
      <c r="O23" s="25">
        <v>108.711</v>
      </c>
      <c r="P23" s="25">
        <v>110.664</v>
      </c>
      <c r="Q23" s="25">
        <v>110.67400000000001</v>
      </c>
      <c r="R23" s="25">
        <v>104.605</v>
      </c>
      <c r="S23" s="25">
        <v>117.464</v>
      </c>
      <c r="T23" s="25">
        <v>107.502</v>
      </c>
      <c r="U23" s="25">
        <v>117.46299999999999</v>
      </c>
      <c r="V23" s="25">
        <v>112.087</v>
      </c>
      <c r="W23" s="25">
        <v>107.57</v>
      </c>
      <c r="X23" s="25">
        <v>104.83199999999999</v>
      </c>
      <c r="Y23" s="25">
        <v>103.203</v>
      </c>
      <c r="Z23" s="25">
        <v>100.764</v>
      </c>
      <c r="AA23" s="25">
        <v>107.574</v>
      </c>
      <c r="AB23" s="25">
        <v>108.53100000000001</v>
      </c>
      <c r="AC23" s="25">
        <v>108.166</v>
      </c>
      <c r="AD23" s="25">
        <v>105.36199999999999</v>
      </c>
      <c r="AE23" s="25">
        <v>103.599</v>
      </c>
      <c r="AF23" s="25">
        <v>97.397999999999996</v>
      </c>
      <c r="AG23" s="25">
        <v>101.246</v>
      </c>
      <c r="AH23" s="25">
        <v>105.376</v>
      </c>
      <c r="AI23" s="25">
        <v>108.267</v>
      </c>
      <c r="AJ23" s="25">
        <v>102.879</v>
      </c>
      <c r="AK23" s="25">
        <v>100.518</v>
      </c>
      <c r="AL23" s="25">
        <v>98.683000000000007</v>
      </c>
      <c r="AM23" s="26">
        <v>103.17700000000001</v>
      </c>
      <c r="AN23" s="25">
        <v>104.782</v>
      </c>
      <c r="AO23" s="25">
        <v>97.625</v>
      </c>
      <c r="AP23" s="25">
        <v>104.532</v>
      </c>
      <c r="AQ23" s="25">
        <v>101.999</v>
      </c>
      <c r="AR23" s="25">
        <v>101.398</v>
      </c>
      <c r="AS23" s="25">
        <v>103.998</v>
      </c>
      <c r="AT23" s="25">
        <v>99.295000000000002</v>
      </c>
      <c r="AU23" s="25">
        <v>105.866</v>
      </c>
      <c r="AV23" s="25">
        <v>104.58799999999999</v>
      </c>
      <c r="AW23" s="25">
        <v>101.315</v>
      </c>
      <c r="AX23" s="25">
        <v>101.105</v>
      </c>
      <c r="AY23" s="25">
        <v>98.388999999999996</v>
      </c>
      <c r="AZ23" s="25">
        <v>105.49299999999999</v>
      </c>
      <c r="BA23" s="25">
        <v>101.559</v>
      </c>
      <c r="BB23" s="25">
        <v>111.61</v>
      </c>
      <c r="BC23" s="25">
        <v>90.298000000000002</v>
      </c>
      <c r="BD23" s="25">
        <v>108.465</v>
      </c>
      <c r="BE23" s="25">
        <v>101.56699999999999</v>
      </c>
      <c r="BF23" s="25">
        <v>90.721999999999994</v>
      </c>
      <c r="BG23" s="25">
        <v>103.111</v>
      </c>
      <c r="BH23" s="25">
        <v>100.76300000000001</v>
      </c>
      <c r="BI23" s="25">
        <v>98.965000000000003</v>
      </c>
      <c r="BJ23" s="25">
        <v>100.34399999999999</v>
      </c>
      <c r="BK23" s="25">
        <v>99.031999999999996</v>
      </c>
      <c r="BL23" s="25">
        <v>100.917</v>
      </c>
      <c r="BM23" s="25">
        <v>104.10599999999999</v>
      </c>
      <c r="BN23" s="25">
        <v>91.965000000000003</v>
      </c>
      <c r="BO23" s="25">
        <v>98.34</v>
      </c>
    </row>
    <row r="24" spans="1:67" x14ac:dyDescent="0.2">
      <c r="A24" s="8" t="s">
        <v>119</v>
      </c>
      <c r="B24" s="8" t="s">
        <v>412</v>
      </c>
      <c r="D24" s="25">
        <v>107.98699999999999</v>
      </c>
      <c r="E24" s="25">
        <v>106.178</v>
      </c>
      <c r="F24" s="25">
        <v>114.765</v>
      </c>
      <c r="G24" s="25">
        <v>115.05</v>
      </c>
      <c r="H24" s="25">
        <v>107.54</v>
      </c>
      <c r="I24" s="25">
        <v>111.541</v>
      </c>
      <c r="J24" s="25">
        <v>105.996</v>
      </c>
      <c r="K24" s="25">
        <v>110.417</v>
      </c>
      <c r="L24" s="25">
        <v>110.992</v>
      </c>
      <c r="M24" s="25">
        <v>109.093</v>
      </c>
      <c r="N24" s="25">
        <v>112.711</v>
      </c>
      <c r="O24" s="25">
        <v>108.247</v>
      </c>
      <c r="P24" s="25">
        <v>107.108</v>
      </c>
      <c r="Q24" s="25">
        <v>108.82599999999999</v>
      </c>
      <c r="R24" s="25">
        <v>97.228999999999999</v>
      </c>
      <c r="S24" s="25">
        <v>111.08</v>
      </c>
      <c r="T24" s="25">
        <v>102.295</v>
      </c>
      <c r="U24" s="25">
        <v>105.73099999999999</v>
      </c>
      <c r="V24" s="25">
        <v>111.434</v>
      </c>
      <c r="W24" s="25">
        <v>105.645</v>
      </c>
      <c r="X24" s="25">
        <v>106.477</v>
      </c>
      <c r="Y24" s="25">
        <v>97.533000000000001</v>
      </c>
      <c r="Z24" s="25">
        <v>101.59</v>
      </c>
      <c r="AA24" s="25">
        <v>104.057</v>
      </c>
      <c r="AB24" s="25">
        <v>106.474</v>
      </c>
      <c r="AC24" s="25">
        <v>106.636</v>
      </c>
      <c r="AD24" s="25">
        <v>101.062</v>
      </c>
      <c r="AE24" s="25">
        <v>103.71599999999999</v>
      </c>
      <c r="AF24" s="25">
        <v>91.835999999999999</v>
      </c>
      <c r="AG24" s="25">
        <v>100.2</v>
      </c>
      <c r="AH24" s="25">
        <v>104.48699999999999</v>
      </c>
      <c r="AI24" s="25">
        <v>113.039</v>
      </c>
      <c r="AJ24" s="25">
        <v>98.911000000000001</v>
      </c>
      <c r="AK24" s="25">
        <v>103.82899999999999</v>
      </c>
      <c r="AL24" s="25">
        <v>93.688000000000002</v>
      </c>
      <c r="AM24" s="26">
        <v>105.04300000000001</v>
      </c>
      <c r="AN24" s="25">
        <v>109.73</v>
      </c>
      <c r="AO24" s="25">
        <v>90.959000000000003</v>
      </c>
      <c r="AP24" s="25">
        <v>108.886</v>
      </c>
      <c r="AQ24" s="25">
        <v>100.509</v>
      </c>
      <c r="AR24" s="25">
        <v>97.24</v>
      </c>
      <c r="AS24" s="25">
        <v>106.739</v>
      </c>
      <c r="AT24" s="25">
        <v>92.436000000000007</v>
      </c>
      <c r="AU24" s="25">
        <v>109.85</v>
      </c>
      <c r="AV24" s="25">
        <v>104.517</v>
      </c>
      <c r="AW24" s="25">
        <v>97.647000000000006</v>
      </c>
      <c r="AX24" s="25">
        <v>99.825000000000003</v>
      </c>
      <c r="AY24" s="25">
        <v>94.43</v>
      </c>
      <c r="AZ24" s="25">
        <v>100.988</v>
      </c>
      <c r="BA24" s="25">
        <v>102.81100000000001</v>
      </c>
      <c r="BB24" s="25">
        <v>94.591999999999999</v>
      </c>
      <c r="BC24" s="25">
        <v>93.921000000000006</v>
      </c>
      <c r="BD24" s="25">
        <v>100.652</v>
      </c>
      <c r="BE24" s="25">
        <v>103.627</v>
      </c>
      <c r="BF24" s="25">
        <v>81.733000000000004</v>
      </c>
      <c r="BG24" s="25">
        <v>101.86199999999999</v>
      </c>
      <c r="BH24" s="25">
        <v>111.911</v>
      </c>
      <c r="BI24" s="25">
        <v>92.875</v>
      </c>
      <c r="BJ24" s="25">
        <v>93.081999999999994</v>
      </c>
      <c r="BK24" s="25">
        <v>99.924999999999997</v>
      </c>
      <c r="BL24" s="25">
        <v>98.524000000000001</v>
      </c>
      <c r="BM24" s="25">
        <v>106.839</v>
      </c>
      <c r="BN24" s="25">
        <v>83.802999999999997</v>
      </c>
      <c r="BO24" s="25">
        <v>95.405000000000001</v>
      </c>
    </row>
    <row r="25" spans="1:67" x14ac:dyDescent="0.2">
      <c r="A25" s="8" t="s">
        <v>141</v>
      </c>
      <c r="B25" s="8" t="s">
        <v>413</v>
      </c>
      <c r="D25" s="25">
        <v>117.401</v>
      </c>
      <c r="E25" s="25">
        <v>114.907</v>
      </c>
      <c r="F25" s="25">
        <v>130.601</v>
      </c>
      <c r="G25" s="25">
        <v>127.465</v>
      </c>
      <c r="H25" s="25">
        <v>118.736</v>
      </c>
      <c r="I25" s="25">
        <v>121.476</v>
      </c>
      <c r="J25" s="25">
        <v>113.64700000000001</v>
      </c>
      <c r="K25" s="25">
        <v>120.479</v>
      </c>
      <c r="L25" s="25">
        <v>116.715</v>
      </c>
      <c r="M25" s="25">
        <v>111.53400000000001</v>
      </c>
      <c r="N25" s="25">
        <v>113.529</v>
      </c>
      <c r="O25" s="25">
        <v>110.181</v>
      </c>
      <c r="P25" s="25">
        <v>106.87</v>
      </c>
      <c r="Q25" s="25">
        <v>112.72</v>
      </c>
      <c r="R25" s="25">
        <v>84.623999999999995</v>
      </c>
      <c r="S25" s="25">
        <v>94.93</v>
      </c>
      <c r="T25" s="25">
        <v>104.395</v>
      </c>
      <c r="U25" s="25">
        <v>91.79</v>
      </c>
      <c r="V25" s="25">
        <v>113.248</v>
      </c>
      <c r="W25" s="25">
        <v>92.245000000000005</v>
      </c>
      <c r="X25" s="25">
        <v>92.902000000000001</v>
      </c>
      <c r="Y25" s="25">
        <v>82.626000000000005</v>
      </c>
      <c r="Z25" s="25">
        <v>92.275000000000006</v>
      </c>
      <c r="AA25" s="25">
        <v>99.802000000000007</v>
      </c>
      <c r="AB25" s="25">
        <v>98.412999999999997</v>
      </c>
      <c r="AC25" s="25">
        <v>99.561000000000007</v>
      </c>
      <c r="AD25" s="25">
        <v>102.82899999999999</v>
      </c>
      <c r="AE25" s="25">
        <v>91.584999999999994</v>
      </c>
      <c r="AF25" s="25">
        <v>92.513999999999996</v>
      </c>
      <c r="AG25" s="25">
        <v>97.569000000000003</v>
      </c>
      <c r="AH25" s="25">
        <v>97.150999999999996</v>
      </c>
      <c r="AI25" s="25">
        <v>107.18899999999999</v>
      </c>
      <c r="AJ25" s="25">
        <v>99.777000000000001</v>
      </c>
      <c r="AK25" s="25">
        <v>96.641000000000005</v>
      </c>
      <c r="AL25" s="25">
        <v>91.921999999999997</v>
      </c>
      <c r="AM25" s="26">
        <v>102.709</v>
      </c>
      <c r="AN25" s="25">
        <v>105.48</v>
      </c>
      <c r="AO25" s="25">
        <v>94.372</v>
      </c>
      <c r="AP25" s="25">
        <v>103.496</v>
      </c>
      <c r="AQ25" s="25">
        <v>97.301000000000002</v>
      </c>
      <c r="AR25" s="25">
        <v>91.603999999999999</v>
      </c>
      <c r="AS25" s="25">
        <v>117.70399999999999</v>
      </c>
      <c r="AT25" s="25">
        <v>96.100999999999999</v>
      </c>
      <c r="AU25" s="25">
        <v>102.9</v>
      </c>
      <c r="AV25" s="25">
        <v>99.403999999999996</v>
      </c>
      <c r="AW25" s="25">
        <v>98</v>
      </c>
      <c r="AX25" s="25">
        <v>95.638000000000005</v>
      </c>
      <c r="AY25" s="25">
        <v>93.584000000000003</v>
      </c>
      <c r="AZ25" s="25">
        <v>107.4</v>
      </c>
      <c r="BA25" s="25">
        <v>96.013999999999996</v>
      </c>
      <c r="BB25" s="25">
        <v>93.254000000000005</v>
      </c>
      <c r="BC25" s="25">
        <v>91.090999999999994</v>
      </c>
      <c r="BD25" s="25">
        <v>102.175</v>
      </c>
      <c r="BE25" s="25">
        <v>95.51</v>
      </c>
      <c r="BF25" s="25">
        <v>88.944000000000003</v>
      </c>
      <c r="BG25" s="25">
        <v>100.44799999999999</v>
      </c>
      <c r="BH25" s="25">
        <v>102.754</v>
      </c>
      <c r="BI25" s="25">
        <v>101.26</v>
      </c>
      <c r="BJ25" s="25">
        <v>102.733</v>
      </c>
      <c r="BK25" s="25">
        <v>94.453000000000003</v>
      </c>
      <c r="BL25" s="25">
        <v>92.813000000000002</v>
      </c>
      <c r="BM25" s="25">
        <v>96.903000000000006</v>
      </c>
      <c r="BN25" s="25">
        <v>79.754999999999995</v>
      </c>
      <c r="BO25" s="25">
        <v>85.790999999999997</v>
      </c>
    </row>
    <row r="26" spans="1:67" x14ac:dyDescent="0.2">
      <c r="A26" s="8" t="s">
        <v>101</v>
      </c>
      <c r="B26" s="8" t="s">
        <v>414</v>
      </c>
      <c r="D26" s="25">
        <v>100.908</v>
      </c>
      <c r="E26" s="25">
        <v>99.069000000000003</v>
      </c>
      <c r="F26" s="25">
        <v>109.43600000000001</v>
      </c>
      <c r="G26" s="25">
        <v>109.048</v>
      </c>
      <c r="H26" s="25">
        <v>83.48</v>
      </c>
      <c r="I26" s="25">
        <v>98.664000000000001</v>
      </c>
      <c r="J26" s="25">
        <v>90.710999999999999</v>
      </c>
      <c r="K26" s="25">
        <v>100.532</v>
      </c>
      <c r="L26" s="25">
        <v>93.286000000000001</v>
      </c>
      <c r="M26" s="25">
        <v>93.183999999999997</v>
      </c>
      <c r="N26" s="25">
        <v>94.207999999999998</v>
      </c>
      <c r="O26" s="25">
        <v>83.831000000000003</v>
      </c>
      <c r="P26" s="25">
        <v>90.7</v>
      </c>
      <c r="Q26" s="25">
        <v>93.808999999999997</v>
      </c>
      <c r="R26" s="25">
        <v>102.229</v>
      </c>
      <c r="S26" s="25">
        <v>90.787000000000006</v>
      </c>
      <c r="T26" s="25">
        <v>88.248999999999995</v>
      </c>
      <c r="U26" s="25">
        <v>92.597999999999999</v>
      </c>
      <c r="V26" s="25">
        <v>103.35599999999999</v>
      </c>
      <c r="W26" s="25">
        <v>98.768000000000001</v>
      </c>
      <c r="X26" s="25">
        <v>94.725999999999999</v>
      </c>
      <c r="Y26" s="25">
        <v>94.445999999999998</v>
      </c>
      <c r="Z26" s="25">
        <v>90.62</v>
      </c>
      <c r="AA26" s="25">
        <v>105.29600000000001</v>
      </c>
      <c r="AB26" s="25">
        <v>106.01</v>
      </c>
      <c r="AC26" s="25">
        <v>109.839</v>
      </c>
      <c r="AD26" s="25">
        <v>101.69</v>
      </c>
      <c r="AE26" s="25">
        <v>98.367000000000004</v>
      </c>
      <c r="AF26" s="25">
        <v>96.540999999999997</v>
      </c>
      <c r="AG26" s="25">
        <v>95.558999999999997</v>
      </c>
      <c r="AH26" s="25">
        <v>101.27200000000001</v>
      </c>
      <c r="AI26" s="25">
        <v>106.274</v>
      </c>
      <c r="AJ26" s="25">
        <v>92.704999999999998</v>
      </c>
      <c r="AK26" s="25">
        <v>99.606999999999999</v>
      </c>
      <c r="AL26" s="25">
        <v>105.628</v>
      </c>
      <c r="AM26" s="26">
        <v>100.18600000000001</v>
      </c>
      <c r="AN26" s="25">
        <v>96.552999999999997</v>
      </c>
      <c r="AO26" s="25">
        <v>97.725999999999999</v>
      </c>
      <c r="AP26" s="25">
        <v>100.432</v>
      </c>
      <c r="AQ26" s="25">
        <v>99.242999999999995</v>
      </c>
      <c r="AR26" s="25">
        <v>135.05799999999999</v>
      </c>
      <c r="AS26" s="25">
        <v>105.72</v>
      </c>
      <c r="AT26" s="25">
        <v>79.126999999999995</v>
      </c>
      <c r="AU26" s="25">
        <v>89.188999999999993</v>
      </c>
      <c r="AV26" s="25">
        <v>91.116</v>
      </c>
      <c r="AW26" s="25">
        <v>100.553</v>
      </c>
      <c r="AX26" s="25">
        <v>106.533</v>
      </c>
      <c r="AY26" s="25">
        <v>103.41</v>
      </c>
      <c r="AZ26" s="25">
        <v>92.775000000000006</v>
      </c>
      <c r="BA26" s="25">
        <v>102.20099999999999</v>
      </c>
      <c r="BB26" s="25">
        <v>114.46299999999999</v>
      </c>
      <c r="BC26" s="25">
        <v>112.14100000000001</v>
      </c>
      <c r="BD26" s="25">
        <v>94.010999999999996</v>
      </c>
      <c r="BE26" s="25">
        <v>111.545</v>
      </c>
      <c r="BF26" s="25">
        <v>113.23</v>
      </c>
      <c r="BG26" s="25">
        <v>97.786000000000001</v>
      </c>
      <c r="BH26" s="25">
        <v>95.04</v>
      </c>
      <c r="BI26" s="25">
        <v>96.22</v>
      </c>
      <c r="BJ26" s="25">
        <v>100.012</v>
      </c>
      <c r="BK26" s="25">
        <v>92.870999999999995</v>
      </c>
      <c r="BL26" s="25">
        <v>99.825999999999993</v>
      </c>
      <c r="BM26" s="25">
        <v>113.69</v>
      </c>
      <c r="BN26" s="25">
        <v>102.039</v>
      </c>
      <c r="BO26" s="25">
        <v>104.271</v>
      </c>
    </row>
    <row r="27" spans="1:67" x14ac:dyDescent="0.2">
      <c r="A27" s="8" t="s">
        <v>125</v>
      </c>
      <c r="B27" s="8" t="s">
        <v>415</v>
      </c>
      <c r="D27" s="25">
        <v>103.76300000000001</v>
      </c>
      <c r="E27" s="25">
        <v>105.21299999999999</v>
      </c>
      <c r="F27" s="25">
        <v>107.52200000000001</v>
      </c>
      <c r="G27" s="25">
        <v>107.905</v>
      </c>
      <c r="H27" s="25">
        <v>105.88200000000001</v>
      </c>
      <c r="I27" s="25">
        <v>105.935</v>
      </c>
      <c r="J27" s="25">
        <v>105.398</v>
      </c>
      <c r="K27" s="25">
        <v>105.791</v>
      </c>
      <c r="L27" s="25">
        <v>111.479</v>
      </c>
      <c r="M27" s="25">
        <v>109.486</v>
      </c>
      <c r="N27" s="25">
        <v>105.23</v>
      </c>
      <c r="O27" s="25">
        <v>100.70699999999999</v>
      </c>
      <c r="P27" s="25">
        <v>98.227999999999994</v>
      </c>
      <c r="Q27" s="25">
        <v>104.274</v>
      </c>
      <c r="R27" s="25">
        <v>149.12100000000001</v>
      </c>
      <c r="S27" s="25">
        <v>105.324</v>
      </c>
      <c r="T27" s="25">
        <v>95.543999999999997</v>
      </c>
      <c r="U27" s="25">
        <v>105.367</v>
      </c>
      <c r="V27" s="25">
        <v>99.820999999999998</v>
      </c>
      <c r="W27" s="25">
        <v>102.922</v>
      </c>
      <c r="X27" s="25">
        <v>100.636</v>
      </c>
      <c r="Y27" s="25">
        <v>95.975999999999999</v>
      </c>
      <c r="Z27" s="25">
        <v>109.30800000000001</v>
      </c>
      <c r="AA27" s="25">
        <v>107.123</v>
      </c>
      <c r="AB27" s="25">
        <v>97.475999999999999</v>
      </c>
      <c r="AC27" s="25">
        <v>102.676</v>
      </c>
      <c r="AD27" s="25">
        <v>103.773</v>
      </c>
      <c r="AE27" s="25">
        <v>103.149</v>
      </c>
      <c r="AF27" s="25">
        <v>93.010999999999996</v>
      </c>
      <c r="AG27" s="25">
        <v>100.836</v>
      </c>
      <c r="AH27" s="25">
        <v>102.985</v>
      </c>
      <c r="AI27" s="25">
        <v>106.95699999999999</v>
      </c>
      <c r="AJ27" s="25">
        <v>100.069</v>
      </c>
      <c r="AK27" s="25">
        <v>100.056</v>
      </c>
      <c r="AL27" s="25">
        <v>96.881</v>
      </c>
      <c r="AM27" s="26">
        <v>102.063</v>
      </c>
      <c r="AN27" s="25">
        <v>103.748</v>
      </c>
      <c r="AO27" s="25">
        <v>99.921999999999997</v>
      </c>
      <c r="AP27" s="25">
        <v>100.459</v>
      </c>
      <c r="AQ27" s="25">
        <v>101.971</v>
      </c>
      <c r="AR27" s="25">
        <v>102.015</v>
      </c>
      <c r="AS27" s="25">
        <v>98.295000000000002</v>
      </c>
      <c r="AT27" s="25">
        <v>101.953</v>
      </c>
      <c r="AU27" s="25">
        <v>101.08199999999999</v>
      </c>
      <c r="AV27" s="25">
        <v>104.52800000000001</v>
      </c>
      <c r="AW27" s="25">
        <v>101.26</v>
      </c>
      <c r="AX27" s="25">
        <v>102.449</v>
      </c>
      <c r="AY27" s="25">
        <v>93.863</v>
      </c>
      <c r="AZ27" s="25">
        <v>101.255</v>
      </c>
      <c r="BA27" s="25">
        <v>81.643000000000001</v>
      </c>
      <c r="BB27" s="25">
        <v>99.361999999999995</v>
      </c>
      <c r="BC27" s="25">
        <v>102.27200000000001</v>
      </c>
      <c r="BD27" s="25">
        <v>99.834999999999994</v>
      </c>
      <c r="BE27" s="25">
        <v>94.629000000000005</v>
      </c>
      <c r="BF27" s="25">
        <v>94.106999999999999</v>
      </c>
      <c r="BG27" s="25">
        <v>95.724000000000004</v>
      </c>
      <c r="BH27" s="25">
        <v>89.216999999999999</v>
      </c>
      <c r="BI27" s="25">
        <v>104.542</v>
      </c>
      <c r="BJ27" s="25">
        <v>102.205</v>
      </c>
      <c r="BK27" s="25">
        <v>102.128</v>
      </c>
      <c r="BL27" s="25">
        <v>101.38500000000001</v>
      </c>
      <c r="BM27" s="25">
        <v>102.312</v>
      </c>
      <c r="BN27" s="25">
        <v>86.754999999999995</v>
      </c>
      <c r="BO27" s="25">
        <v>89.587000000000003</v>
      </c>
    </row>
    <row r="28" spans="1:67" x14ac:dyDescent="0.2">
      <c r="A28" s="8" t="s">
        <v>99</v>
      </c>
      <c r="B28" s="8" t="s">
        <v>416</v>
      </c>
      <c r="D28" s="25">
        <v>109.68899999999999</v>
      </c>
      <c r="E28" s="25">
        <v>109.672</v>
      </c>
      <c r="F28" s="25">
        <v>110.504</v>
      </c>
      <c r="G28" s="25">
        <v>108.95</v>
      </c>
      <c r="H28" s="25">
        <v>107.92</v>
      </c>
      <c r="I28" s="25">
        <v>105.892</v>
      </c>
      <c r="J28" s="25">
        <v>102.77</v>
      </c>
      <c r="K28" s="25">
        <v>107.94799999999999</v>
      </c>
      <c r="L28" s="25">
        <v>105.146</v>
      </c>
      <c r="M28" s="25">
        <v>111.512</v>
      </c>
      <c r="N28" s="25">
        <v>108.175</v>
      </c>
      <c r="O28" s="25">
        <v>107.90600000000001</v>
      </c>
      <c r="P28" s="25">
        <v>111.295</v>
      </c>
      <c r="Q28" s="25">
        <v>108.062</v>
      </c>
      <c r="R28" s="25">
        <v>117.953</v>
      </c>
      <c r="S28" s="25">
        <v>143.28700000000001</v>
      </c>
      <c r="T28" s="25">
        <v>127.776</v>
      </c>
      <c r="U28" s="25">
        <v>122.441</v>
      </c>
      <c r="V28" s="25">
        <v>115.05500000000001</v>
      </c>
      <c r="W28" s="25">
        <v>120.262</v>
      </c>
      <c r="X28" s="25">
        <v>121.039</v>
      </c>
      <c r="Y28" s="25">
        <v>115.614</v>
      </c>
      <c r="Z28" s="25">
        <v>108.836</v>
      </c>
      <c r="AA28" s="25">
        <v>108.43600000000001</v>
      </c>
      <c r="AB28" s="25">
        <v>105.54900000000001</v>
      </c>
      <c r="AC28" s="25">
        <v>105.19199999999999</v>
      </c>
      <c r="AD28" s="25">
        <v>103.684</v>
      </c>
      <c r="AE28" s="25">
        <v>107.54300000000001</v>
      </c>
      <c r="AF28" s="25">
        <v>106.23399999999999</v>
      </c>
      <c r="AG28" s="25">
        <v>107.346</v>
      </c>
      <c r="AH28" s="25">
        <v>107.634</v>
      </c>
      <c r="AI28" s="25">
        <v>105.791</v>
      </c>
      <c r="AJ28" s="25">
        <v>104.334</v>
      </c>
      <c r="AK28" s="25">
        <v>105.223</v>
      </c>
      <c r="AL28" s="25">
        <v>105.241</v>
      </c>
      <c r="AM28" s="26">
        <v>106.205</v>
      </c>
      <c r="AN28" s="25">
        <v>107.535</v>
      </c>
      <c r="AO28" s="25">
        <v>106.675</v>
      </c>
      <c r="AP28" s="25">
        <v>117.55500000000001</v>
      </c>
      <c r="AQ28" s="25">
        <v>123.81</v>
      </c>
      <c r="AR28" s="25">
        <v>124.72499999999999</v>
      </c>
      <c r="AS28" s="25">
        <v>117.33</v>
      </c>
      <c r="AT28" s="25">
        <v>113.652</v>
      </c>
      <c r="AU28" s="25">
        <v>107.226</v>
      </c>
      <c r="AV28" s="25">
        <v>105.017</v>
      </c>
      <c r="AW28" s="25">
        <v>106.074</v>
      </c>
      <c r="AX28" s="25">
        <v>106.23</v>
      </c>
      <c r="AY28" s="25">
        <v>105.46299999999999</v>
      </c>
      <c r="AZ28" s="25">
        <v>104.464</v>
      </c>
      <c r="BA28" s="25">
        <v>102.22799999999999</v>
      </c>
      <c r="BB28" s="25">
        <v>104.515</v>
      </c>
      <c r="BC28" s="25">
        <v>102.07299999999999</v>
      </c>
      <c r="BD28" s="25">
        <v>106.96599999999999</v>
      </c>
      <c r="BE28" s="25">
        <v>108.637</v>
      </c>
      <c r="BF28" s="25">
        <v>102.136</v>
      </c>
      <c r="BG28" s="25">
        <v>100.81</v>
      </c>
      <c r="BH28" s="25">
        <v>99.36</v>
      </c>
      <c r="BI28" s="25">
        <v>102.29600000000001</v>
      </c>
      <c r="BJ28" s="25">
        <v>103.596</v>
      </c>
      <c r="BK28" s="25">
        <v>103.589</v>
      </c>
      <c r="BL28" s="25">
        <v>102.548</v>
      </c>
      <c r="BM28" s="25">
        <v>102.91200000000001</v>
      </c>
      <c r="BN28" s="25">
        <v>103.55</v>
      </c>
      <c r="BO28" s="25">
        <v>105.962</v>
      </c>
    </row>
    <row r="29" spans="1:67" x14ac:dyDescent="0.2">
      <c r="A29" s="8" t="s">
        <v>113</v>
      </c>
      <c r="B29" s="8" t="s">
        <v>417</v>
      </c>
      <c r="D29" s="25">
        <v>103.92700000000001</v>
      </c>
      <c r="E29" s="25">
        <v>105.842</v>
      </c>
      <c r="F29" s="25">
        <v>104.03700000000001</v>
      </c>
      <c r="G29" s="25">
        <v>107.41200000000001</v>
      </c>
      <c r="H29" s="25">
        <v>107.66</v>
      </c>
      <c r="I29" s="25">
        <v>106.11199999999999</v>
      </c>
      <c r="J29" s="25">
        <v>104.21899999999999</v>
      </c>
      <c r="K29" s="25">
        <v>100.887</v>
      </c>
      <c r="L29" s="25">
        <v>103.477</v>
      </c>
      <c r="M29" s="25">
        <v>110.327</v>
      </c>
      <c r="N29" s="25">
        <v>100.783</v>
      </c>
      <c r="O29" s="25">
        <v>106.974</v>
      </c>
      <c r="P29" s="25">
        <v>105.205</v>
      </c>
      <c r="Q29" s="25">
        <v>101.283</v>
      </c>
      <c r="R29" s="25">
        <v>105.208</v>
      </c>
      <c r="S29" s="25">
        <v>102.486</v>
      </c>
      <c r="T29" s="25">
        <v>97.474999999999994</v>
      </c>
      <c r="U29" s="25">
        <v>101.38500000000001</v>
      </c>
      <c r="V29" s="25">
        <v>102.554</v>
      </c>
      <c r="W29" s="25">
        <v>97.317999999999998</v>
      </c>
      <c r="X29" s="25">
        <v>102.791</v>
      </c>
      <c r="Y29" s="25">
        <v>99.638999999999996</v>
      </c>
      <c r="Z29" s="25">
        <v>100.602</v>
      </c>
      <c r="AA29" s="25">
        <v>101.37</v>
      </c>
      <c r="AB29" s="25">
        <v>98.534000000000006</v>
      </c>
      <c r="AC29" s="25">
        <v>100.693</v>
      </c>
      <c r="AD29" s="25">
        <v>100.886</v>
      </c>
      <c r="AE29" s="25">
        <v>102.512</v>
      </c>
      <c r="AF29" s="25">
        <v>104.123</v>
      </c>
      <c r="AG29" s="25">
        <v>97.936000000000007</v>
      </c>
      <c r="AH29" s="25">
        <v>105.583</v>
      </c>
      <c r="AI29" s="25">
        <v>100.749</v>
      </c>
      <c r="AJ29" s="25">
        <v>99.688000000000002</v>
      </c>
      <c r="AK29" s="25">
        <v>98.814999999999998</v>
      </c>
      <c r="AL29" s="25">
        <v>99.97</v>
      </c>
      <c r="AM29" s="26">
        <v>95.548000000000002</v>
      </c>
      <c r="AN29" s="25">
        <v>106.68600000000001</v>
      </c>
      <c r="AO29" s="25">
        <v>102.5</v>
      </c>
      <c r="AP29" s="25">
        <v>100.98</v>
      </c>
      <c r="AQ29" s="25">
        <v>103.602</v>
      </c>
      <c r="AR29" s="25">
        <v>101.9</v>
      </c>
      <c r="AS29" s="25">
        <v>103.744</v>
      </c>
      <c r="AT29" s="25">
        <v>105.509</v>
      </c>
      <c r="AU29" s="25">
        <v>99.555000000000007</v>
      </c>
      <c r="AV29" s="25">
        <v>101.70699999999999</v>
      </c>
      <c r="AW29" s="25">
        <v>101.792</v>
      </c>
      <c r="AX29" s="25">
        <v>102.07599999999999</v>
      </c>
      <c r="AY29" s="25">
        <v>103.325</v>
      </c>
      <c r="AZ29" s="25">
        <v>103.33</v>
      </c>
      <c r="BA29" s="25">
        <v>99.826999999999998</v>
      </c>
      <c r="BB29" s="25">
        <v>101.374</v>
      </c>
      <c r="BC29" s="25">
        <v>101.696</v>
      </c>
      <c r="BD29" s="25">
        <v>101.611</v>
      </c>
      <c r="BE29" s="25">
        <v>102.077</v>
      </c>
      <c r="BF29" s="25">
        <v>100.68600000000001</v>
      </c>
      <c r="BG29" s="25">
        <v>98.704999999999998</v>
      </c>
      <c r="BH29" s="25">
        <v>99.173000000000002</v>
      </c>
      <c r="BI29" s="25">
        <v>98.179000000000002</v>
      </c>
      <c r="BJ29" s="25">
        <v>100.613</v>
      </c>
      <c r="BK29" s="25">
        <v>103.619</v>
      </c>
      <c r="BL29" s="25">
        <v>76.33</v>
      </c>
      <c r="BM29" s="25">
        <v>109.339</v>
      </c>
      <c r="BN29" s="25">
        <v>111.754</v>
      </c>
      <c r="BO29" s="25">
        <v>108.907</v>
      </c>
    </row>
    <row r="30" spans="1:67" x14ac:dyDescent="0.2">
      <c r="A30" s="8" t="s">
        <v>418</v>
      </c>
      <c r="B30" s="8" t="s">
        <v>419</v>
      </c>
      <c r="D30" s="25">
        <v>100.76300000000001</v>
      </c>
      <c r="E30" s="25">
        <v>102.419</v>
      </c>
      <c r="F30" s="25">
        <v>100.776</v>
      </c>
      <c r="G30" s="25">
        <v>109.363</v>
      </c>
      <c r="H30" s="25">
        <v>110.015</v>
      </c>
      <c r="I30" s="25">
        <v>101.059</v>
      </c>
      <c r="J30" s="25">
        <v>103.28400000000001</v>
      </c>
      <c r="K30" s="25">
        <v>105.259</v>
      </c>
      <c r="L30" s="25">
        <v>109.002</v>
      </c>
      <c r="M30" s="25">
        <v>118.17700000000001</v>
      </c>
      <c r="N30" s="25">
        <v>105.92</v>
      </c>
      <c r="O30" s="25">
        <v>103.072</v>
      </c>
      <c r="P30" s="25">
        <v>99.364999999999995</v>
      </c>
      <c r="Q30" s="25">
        <v>120.541</v>
      </c>
      <c r="R30" s="25">
        <v>127.009</v>
      </c>
      <c r="S30" s="25">
        <v>81.73</v>
      </c>
      <c r="T30" s="25">
        <v>103.44199999999999</v>
      </c>
      <c r="U30" s="25">
        <v>96.081000000000003</v>
      </c>
      <c r="V30" s="25">
        <v>100.985</v>
      </c>
      <c r="W30" s="25">
        <v>105.432</v>
      </c>
      <c r="X30" s="25">
        <v>103.166</v>
      </c>
      <c r="Y30" s="25">
        <v>102.105</v>
      </c>
      <c r="Z30" s="25">
        <v>101.798</v>
      </c>
      <c r="AA30" s="25">
        <v>101.45</v>
      </c>
      <c r="AB30" s="25">
        <v>101.255</v>
      </c>
      <c r="AC30" s="25">
        <v>101.622</v>
      </c>
      <c r="AD30" s="25">
        <v>102.36199999999999</v>
      </c>
      <c r="AE30" s="25">
        <v>103.334</v>
      </c>
      <c r="AF30" s="25">
        <v>103.544</v>
      </c>
      <c r="AG30" s="25">
        <v>102.429</v>
      </c>
      <c r="AH30" s="25">
        <v>101.301</v>
      </c>
      <c r="AI30" s="25">
        <v>98.358999999999995</v>
      </c>
      <c r="AJ30" s="25">
        <v>100.36199999999999</v>
      </c>
      <c r="AK30" s="25">
        <v>101.756</v>
      </c>
      <c r="AL30" s="25">
        <v>101.29300000000001</v>
      </c>
      <c r="AM30" s="26">
        <v>104.774</v>
      </c>
      <c r="AN30" s="25">
        <v>104.04900000000001</v>
      </c>
      <c r="AO30" s="25">
        <v>103.11799999999999</v>
      </c>
      <c r="AP30" s="25">
        <v>103.504</v>
      </c>
      <c r="AQ30" s="25">
        <v>103.54600000000001</v>
      </c>
      <c r="AR30" s="25">
        <v>103.486</v>
      </c>
      <c r="AS30" s="25">
        <v>101.54600000000001</v>
      </c>
      <c r="AT30" s="25">
        <v>103.551</v>
      </c>
      <c r="AU30" s="25">
        <v>100.452</v>
      </c>
      <c r="AV30" s="25">
        <v>102.551</v>
      </c>
      <c r="AW30" s="25">
        <v>103.39700000000001</v>
      </c>
      <c r="AX30" s="25">
        <v>101.477</v>
      </c>
      <c r="AY30" s="25">
        <v>102.152</v>
      </c>
      <c r="AZ30" s="25">
        <v>101.26</v>
      </c>
      <c r="BA30" s="25">
        <v>101.721</v>
      </c>
      <c r="BB30" s="25">
        <v>98.945999999999998</v>
      </c>
      <c r="BC30" s="25">
        <v>100.965</v>
      </c>
      <c r="BD30" s="25">
        <v>101.331</v>
      </c>
      <c r="BE30" s="25">
        <v>102.932</v>
      </c>
      <c r="BF30" s="25">
        <v>101.66800000000001</v>
      </c>
      <c r="BG30" s="25">
        <v>101.19799999999999</v>
      </c>
      <c r="BH30" s="25">
        <v>96.748000000000005</v>
      </c>
      <c r="BI30" s="25">
        <v>104.605</v>
      </c>
      <c r="BJ30" s="25">
        <v>100.96899999999999</v>
      </c>
      <c r="BK30" s="25">
        <v>101.533</v>
      </c>
      <c r="BL30" s="25">
        <v>99.9</v>
      </c>
      <c r="BM30" s="25">
        <v>102.465</v>
      </c>
      <c r="BN30" s="25">
        <v>102.91800000000001</v>
      </c>
      <c r="BO30" s="25">
        <v>101.322</v>
      </c>
    </row>
    <row r="31" spans="1:67" x14ac:dyDescent="0.2">
      <c r="A31" s="8" t="s">
        <v>420</v>
      </c>
      <c r="B31" s="8" t="s">
        <v>421</v>
      </c>
      <c r="D31" s="25">
        <v>102.52500000000001</v>
      </c>
      <c r="E31" s="25">
        <v>101.693</v>
      </c>
      <c r="F31" s="25">
        <v>99.861999999999995</v>
      </c>
      <c r="G31" s="25">
        <v>105.83199999999999</v>
      </c>
      <c r="H31" s="25">
        <v>105.545</v>
      </c>
      <c r="I31" s="25">
        <v>105.059</v>
      </c>
      <c r="J31" s="25">
        <v>101.357</v>
      </c>
      <c r="K31" s="25">
        <v>101.532</v>
      </c>
      <c r="L31" s="25">
        <v>99.292000000000002</v>
      </c>
      <c r="M31" s="25">
        <v>102.551</v>
      </c>
      <c r="N31" s="25">
        <v>99.052999999999997</v>
      </c>
      <c r="O31" s="25">
        <v>102.821</v>
      </c>
      <c r="P31" s="25">
        <v>100.355</v>
      </c>
      <c r="Q31" s="25">
        <v>100.05500000000001</v>
      </c>
      <c r="R31" s="25">
        <v>98.094999999999999</v>
      </c>
      <c r="S31" s="25">
        <v>98.566000000000003</v>
      </c>
      <c r="T31" s="25">
        <v>104.818</v>
      </c>
      <c r="U31" s="25">
        <v>102.88500000000001</v>
      </c>
      <c r="V31" s="25">
        <v>98.048000000000002</v>
      </c>
      <c r="W31" s="25">
        <v>102.312</v>
      </c>
      <c r="X31" s="25">
        <v>101.392</v>
      </c>
      <c r="Y31" s="25">
        <v>98.509</v>
      </c>
      <c r="Z31" s="25">
        <v>101.729</v>
      </c>
      <c r="AA31" s="25">
        <v>96.076999999999998</v>
      </c>
      <c r="AB31" s="25">
        <v>96.947999999999993</v>
      </c>
      <c r="AC31" s="25">
        <v>96.203999999999994</v>
      </c>
      <c r="AD31" s="25">
        <v>97.588999999999999</v>
      </c>
      <c r="AE31" s="25">
        <v>102.003</v>
      </c>
      <c r="AF31" s="25">
        <v>99.203999999999994</v>
      </c>
      <c r="AG31" s="25">
        <v>102.39</v>
      </c>
      <c r="AH31" s="25">
        <v>106.19799999999999</v>
      </c>
      <c r="AI31" s="25">
        <v>101.09</v>
      </c>
      <c r="AJ31" s="25">
        <v>97.245000000000005</v>
      </c>
      <c r="AK31" s="25">
        <v>100.227</v>
      </c>
      <c r="AL31" s="25">
        <v>97.777000000000001</v>
      </c>
      <c r="AM31" s="26">
        <v>105.884</v>
      </c>
      <c r="AN31" s="25">
        <v>100.89700000000001</v>
      </c>
      <c r="AO31" s="25">
        <v>96.293999999999997</v>
      </c>
      <c r="AP31" s="25">
        <v>102.63800000000001</v>
      </c>
      <c r="AQ31" s="25">
        <v>98.283000000000001</v>
      </c>
      <c r="AR31" s="25">
        <v>98.254000000000005</v>
      </c>
      <c r="AS31" s="25">
        <v>101.077</v>
      </c>
      <c r="AT31" s="25">
        <v>103.65</v>
      </c>
      <c r="AU31" s="25">
        <v>100.926</v>
      </c>
      <c r="AV31" s="25">
        <v>102.657</v>
      </c>
      <c r="AW31" s="25">
        <v>104.399</v>
      </c>
      <c r="AX31" s="25">
        <v>102.91800000000001</v>
      </c>
      <c r="AY31" s="25">
        <v>99.033000000000001</v>
      </c>
      <c r="AZ31" s="25">
        <v>106.545</v>
      </c>
      <c r="BA31" s="25">
        <v>106.017</v>
      </c>
      <c r="BB31" s="25">
        <v>99.013999999999996</v>
      </c>
      <c r="BC31" s="25">
        <v>97.513999999999996</v>
      </c>
      <c r="BD31" s="25">
        <v>100.11799999999999</v>
      </c>
      <c r="BE31" s="25">
        <v>105.149</v>
      </c>
      <c r="BF31" s="25">
        <v>97.772999999999996</v>
      </c>
      <c r="BG31" s="25">
        <v>100.738</v>
      </c>
      <c r="BH31" s="25">
        <v>96.084000000000003</v>
      </c>
      <c r="BI31" s="25">
        <v>107.794</v>
      </c>
      <c r="BJ31" s="25">
        <v>106.462</v>
      </c>
      <c r="BK31" s="25">
        <v>101.181</v>
      </c>
      <c r="BL31" s="25">
        <v>102.908</v>
      </c>
      <c r="BM31" s="25">
        <v>100.46</v>
      </c>
      <c r="BN31" s="25">
        <v>91.188999999999993</v>
      </c>
      <c r="BO31" s="25">
        <v>108.971</v>
      </c>
    </row>
    <row r="32" spans="1:67" x14ac:dyDescent="0.2">
      <c r="A32" s="8" t="s">
        <v>422</v>
      </c>
      <c r="B32" s="8" t="s">
        <v>423</v>
      </c>
      <c r="D32" s="25">
        <v>101.929</v>
      </c>
      <c r="E32" s="25">
        <v>101.348</v>
      </c>
      <c r="F32" s="25">
        <v>100.765</v>
      </c>
      <c r="G32" s="25">
        <v>103.40900000000001</v>
      </c>
      <c r="H32" s="25">
        <v>103.154</v>
      </c>
      <c r="I32" s="25">
        <v>102.874</v>
      </c>
      <c r="J32" s="25">
        <v>101.258</v>
      </c>
      <c r="K32" s="25">
        <v>101.342</v>
      </c>
      <c r="L32" s="25">
        <v>100.395</v>
      </c>
      <c r="M32" s="25">
        <v>101.786</v>
      </c>
      <c r="N32" s="25">
        <v>100.227</v>
      </c>
      <c r="O32" s="25">
        <v>94.558000000000007</v>
      </c>
      <c r="P32" s="25">
        <v>104.274</v>
      </c>
      <c r="Q32" s="25">
        <v>102.622</v>
      </c>
      <c r="R32" s="25">
        <v>102.358</v>
      </c>
      <c r="S32" s="25">
        <v>103.289</v>
      </c>
      <c r="T32" s="25">
        <v>100.86</v>
      </c>
      <c r="U32" s="25">
        <v>101.057</v>
      </c>
      <c r="V32" s="25">
        <v>101.143</v>
      </c>
      <c r="W32" s="25">
        <v>99.236000000000004</v>
      </c>
      <c r="X32" s="25">
        <v>102.53</v>
      </c>
      <c r="Y32" s="25">
        <v>98.897000000000006</v>
      </c>
      <c r="Z32" s="25">
        <v>95.483999999999995</v>
      </c>
      <c r="AA32" s="25">
        <v>102.73699999999999</v>
      </c>
      <c r="AB32" s="25">
        <v>101.494</v>
      </c>
      <c r="AC32" s="25">
        <v>100.809</v>
      </c>
      <c r="AD32" s="25">
        <v>103.039</v>
      </c>
      <c r="AE32" s="25">
        <v>98.712999999999994</v>
      </c>
      <c r="AF32" s="25">
        <v>103.16</v>
      </c>
      <c r="AG32" s="25">
        <v>98.597999999999999</v>
      </c>
      <c r="AH32" s="25">
        <v>103.181</v>
      </c>
      <c r="AI32" s="25">
        <v>102.52500000000001</v>
      </c>
      <c r="AJ32" s="25">
        <v>101.611</v>
      </c>
      <c r="AK32" s="25">
        <v>97.575999999999993</v>
      </c>
      <c r="AL32" s="25">
        <v>98.91</v>
      </c>
      <c r="AM32" s="26">
        <v>102.327</v>
      </c>
      <c r="AN32" s="25">
        <v>102.48</v>
      </c>
      <c r="AO32" s="25">
        <v>99.570999999999998</v>
      </c>
      <c r="AP32" s="25">
        <v>100.65900000000001</v>
      </c>
      <c r="AQ32" s="25">
        <v>98.16</v>
      </c>
      <c r="AR32" s="25">
        <v>102.61499999999999</v>
      </c>
      <c r="AS32" s="25">
        <v>104.65900000000001</v>
      </c>
      <c r="AT32" s="25">
        <v>105.41</v>
      </c>
      <c r="AU32" s="25">
        <v>104.392</v>
      </c>
      <c r="AV32" s="25">
        <v>99.632999999999996</v>
      </c>
      <c r="AW32" s="25">
        <v>100.71299999999999</v>
      </c>
      <c r="AX32" s="25">
        <v>101.248</v>
      </c>
      <c r="AY32" s="25">
        <v>102.08</v>
      </c>
      <c r="AZ32" s="25">
        <v>102.17</v>
      </c>
      <c r="BA32" s="25">
        <v>101.851</v>
      </c>
      <c r="BB32" s="25">
        <v>100</v>
      </c>
      <c r="BC32" s="25">
        <v>102.455</v>
      </c>
      <c r="BD32" s="25">
        <v>103.55500000000001</v>
      </c>
      <c r="BE32" s="25">
        <v>97.912999999999997</v>
      </c>
      <c r="BF32" s="25">
        <v>102.473</v>
      </c>
      <c r="BG32" s="25">
        <v>107.604</v>
      </c>
      <c r="BH32" s="25">
        <v>97.709000000000003</v>
      </c>
      <c r="BI32" s="25">
        <v>104.93600000000001</v>
      </c>
      <c r="BJ32" s="25">
        <v>91.694999999999993</v>
      </c>
      <c r="BK32" s="25">
        <v>101.974</v>
      </c>
      <c r="BL32" s="25">
        <v>100.91</v>
      </c>
      <c r="BM32" s="25">
        <v>102.547</v>
      </c>
      <c r="BN32" s="25">
        <v>104.438</v>
      </c>
      <c r="BO32" s="25">
        <v>99.227000000000004</v>
      </c>
    </row>
    <row r="33" spans="1:67" x14ac:dyDescent="0.2">
      <c r="A33" s="8" t="s">
        <v>424</v>
      </c>
      <c r="B33" s="8" t="s">
        <v>425</v>
      </c>
      <c r="D33" s="25">
        <v>104.09</v>
      </c>
      <c r="E33" s="25">
        <v>103.084</v>
      </c>
      <c r="F33" s="25">
        <v>101.55</v>
      </c>
      <c r="G33" s="25">
        <v>107.587</v>
      </c>
      <c r="H33" s="25">
        <v>107.249</v>
      </c>
      <c r="I33" s="25">
        <v>106.69499999999999</v>
      </c>
      <c r="J33" s="25">
        <v>102.96</v>
      </c>
      <c r="K33" s="25">
        <v>103.136</v>
      </c>
      <c r="L33" s="25">
        <v>100.876</v>
      </c>
      <c r="M33" s="25">
        <v>104.20099999999999</v>
      </c>
      <c r="N33" s="25">
        <v>100.575</v>
      </c>
      <c r="O33" s="25">
        <v>98.882000000000005</v>
      </c>
      <c r="P33" s="25">
        <v>101.462</v>
      </c>
      <c r="Q33" s="25">
        <v>103.724</v>
      </c>
      <c r="R33" s="25">
        <v>100.557</v>
      </c>
      <c r="S33" s="25">
        <v>99.402000000000001</v>
      </c>
      <c r="T33" s="25">
        <v>100.584</v>
      </c>
      <c r="U33" s="25">
        <v>96.408000000000001</v>
      </c>
      <c r="V33" s="25">
        <v>100.33199999999999</v>
      </c>
      <c r="W33" s="25">
        <v>105.566</v>
      </c>
      <c r="X33" s="25">
        <v>100.044</v>
      </c>
      <c r="Y33" s="25">
        <v>101.61499999999999</v>
      </c>
      <c r="Z33" s="25">
        <v>105.337</v>
      </c>
      <c r="AA33" s="25">
        <v>96.117000000000004</v>
      </c>
      <c r="AB33" s="25">
        <v>94.856999999999999</v>
      </c>
      <c r="AC33" s="25">
        <v>100.93300000000001</v>
      </c>
      <c r="AD33" s="25">
        <v>98.063000000000002</v>
      </c>
      <c r="AE33" s="25">
        <v>101.75</v>
      </c>
      <c r="AF33" s="25">
        <v>97.412000000000006</v>
      </c>
      <c r="AG33" s="25">
        <v>98.094999999999999</v>
      </c>
      <c r="AH33" s="25">
        <v>99.13</v>
      </c>
      <c r="AI33" s="25">
        <v>101.55800000000001</v>
      </c>
      <c r="AJ33" s="25">
        <v>103.36</v>
      </c>
      <c r="AK33" s="25">
        <v>99.885000000000005</v>
      </c>
      <c r="AL33" s="25">
        <v>97.790999999999997</v>
      </c>
      <c r="AM33" s="26">
        <v>104.443</v>
      </c>
      <c r="AN33" s="25">
        <v>103.062</v>
      </c>
      <c r="AO33" s="25">
        <v>106.676</v>
      </c>
      <c r="AP33" s="25">
        <v>102.82599999999999</v>
      </c>
      <c r="AQ33" s="25">
        <v>102.051</v>
      </c>
      <c r="AR33" s="25">
        <v>105.26900000000001</v>
      </c>
      <c r="AS33" s="25">
        <v>105.94199999999999</v>
      </c>
      <c r="AT33" s="25">
        <v>104.40600000000001</v>
      </c>
      <c r="AU33" s="25">
        <v>102.13800000000001</v>
      </c>
      <c r="AV33" s="25">
        <v>100.065</v>
      </c>
      <c r="AW33" s="25">
        <v>105.51</v>
      </c>
      <c r="AX33" s="25">
        <v>100.023</v>
      </c>
      <c r="AY33" s="25">
        <v>103.492</v>
      </c>
      <c r="AZ33" s="25">
        <v>102.529</v>
      </c>
      <c r="BA33" s="25">
        <v>98.183000000000007</v>
      </c>
      <c r="BB33" s="25">
        <v>95.343000000000004</v>
      </c>
      <c r="BC33" s="25">
        <v>105.998</v>
      </c>
      <c r="BD33" s="25">
        <v>103.93600000000001</v>
      </c>
      <c r="BE33" s="25">
        <v>107.02200000000001</v>
      </c>
      <c r="BF33" s="25">
        <v>100.886</v>
      </c>
      <c r="BG33" s="25">
        <v>97.481999999999999</v>
      </c>
      <c r="BH33" s="25">
        <v>100.58799999999999</v>
      </c>
      <c r="BI33" s="25">
        <v>100.396</v>
      </c>
      <c r="BJ33" s="25">
        <v>101.22799999999999</v>
      </c>
      <c r="BK33" s="25">
        <v>98.531000000000006</v>
      </c>
      <c r="BL33" s="25">
        <v>97.789000000000001</v>
      </c>
      <c r="BM33" s="25">
        <v>104.685</v>
      </c>
      <c r="BN33" s="25">
        <v>106.57299999999999</v>
      </c>
      <c r="BO33" s="25">
        <v>103.008</v>
      </c>
    </row>
    <row r="34" spans="1:67" x14ac:dyDescent="0.2">
      <c r="A34" s="8" t="s">
        <v>426</v>
      </c>
      <c r="B34" s="8" t="s">
        <v>427</v>
      </c>
      <c r="D34" s="25">
        <v>101.342</v>
      </c>
      <c r="E34" s="25">
        <v>101.13</v>
      </c>
      <c r="F34" s="25">
        <v>100</v>
      </c>
      <c r="G34" s="25">
        <v>102.5</v>
      </c>
      <c r="H34" s="25">
        <v>102.101</v>
      </c>
      <c r="I34" s="25">
        <v>102.43899999999999</v>
      </c>
      <c r="J34" s="25">
        <v>101.173</v>
      </c>
      <c r="K34" s="25">
        <v>101.07</v>
      </c>
      <c r="L34" s="25">
        <v>100.24</v>
      </c>
      <c r="M34" s="25">
        <v>101.339</v>
      </c>
      <c r="N34" s="25">
        <v>100.19199999999999</v>
      </c>
      <c r="O34" s="25">
        <v>97.063999999999993</v>
      </c>
      <c r="P34" s="25">
        <v>98.905000000000001</v>
      </c>
      <c r="Q34" s="25">
        <v>100.31100000000001</v>
      </c>
      <c r="R34" s="25">
        <v>99.506</v>
      </c>
      <c r="S34" s="25">
        <v>97.016000000000005</v>
      </c>
      <c r="T34" s="25">
        <v>108.06699999999999</v>
      </c>
      <c r="U34" s="25">
        <v>101.944</v>
      </c>
      <c r="V34" s="25">
        <v>102.44</v>
      </c>
      <c r="W34" s="25">
        <v>99.296000000000006</v>
      </c>
      <c r="X34" s="25">
        <v>100.809</v>
      </c>
      <c r="Y34" s="25">
        <v>106.57</v>
      </c>
      <c r="Z34" s="25">
        <v>101.21599999999999</v>
      </c>
      <c r="AA34" s="25">
        <v>98.712000000000003</v>
      </c>
      <c r="AB34" s="25">
        <v>98.311000000000007</v>
      </c>
      <c r="AC34" s="25">
        <v>98.221000000000004</v>
      </c>
      <c r="AD34" s="25">
        <v>99.83</v>
      </c>
      <c r="AE34" s="25">
        <v>96.349000000000004</v>
      </c>
      <c r="AF34" s="25">
        <v>98.495999999999995</v>
      </c>
      <c r="AG34" s="25">
        <v>100.233</v>
      </c>
      <c r="AH34" s="25">
        <v>102.41800000000001</v>
      </c>
      <c r="AI34" s="25">
        <v>96.224999999999994</v>
      </c>
      <c r="AJ34" s="25">
        <v>105.904</v>
      </c>
      <c r="AK34" s="25">
        <v>99.941000000000003</v>
      </c>
      <c r="AL34" s="25">
        <v>101.419</v>
      </c>
      <c r="AM34" s="26">
        <v>100.44199999999999</v>
      </c>
      <c r="AN34" s="25">
        <v>102.164</v>
      </c>
      <c r="AO34" s="25">
        <v>105.297</v>
      </c>
      <c r="AP34" s="25">
        <v>100.836</v>
      </c>
      <c r="AQ34" s="25">
        <v>98.787000000000006</v>
      </c>
      <c r="AR34" s="25">
        <v>103.758</v>
      </c>
      <c r="AS34" s="25">
        <v>105.643</v>
      </c>
      <c r="AT34" s="25">
        <v>104.697</v>
      </c>
      <c r="AU34" s="25">
        <v>119.357</v>
      </c>
      <c r="AV34" s="25">
        <v>104.241</v>
      </c>
      <c r="AW34" s="25">
        <v>103.23399999999999</v>
      </c>
      <c r="AX34" s="25">
        <v>101.212</v>
      </c>
      <c r="AY34" s="25">
        <v>100.22199999999999</v>
      </c>
      <c r="AZ34" s="25">
        <v>101.504</v>
      </c>
      <c r="BA34" s="25">
        <v>102.685</v>
      </c>
      <c r="BB34" s="25">
        <v>96.376999999999995</v>
      </c>
      <c r="BC34" s="25">
        <v>101.42400000000001</v>
      </c>
      <c r="BD34" s="25">
        <v>96.131</v>
      </c>
      <c r="BE34" s="25">
        <v>109.25</v>
      </c>
      <c r="BF34" s="25">
        <v>97.664000000000001</v>
      </c>
      <c r="BG34" s="25">
        <v>92.552000000000007</v>
      </c>
      <c r="BH34" s="25">
        <v>93.039000000000001</v>
      </c>
      <c r="BI34" s="25">
        <v>104.562</v>
      </c>
      <c r="BJ34" s="25">
        <v>103.515</v>
      </c>
      <c r="BK34" s="25">
        <v>110.574</v>
      </c>
      <c r="BL34" s="25">
        <v>98.328000000000003</v>
      </c>
      <c r="BM34" s="25">
        <v>111.22</v>
      </c>
      <c r="BN34" s="25">
        <v>155.25200000000001</v>
      </c>
      <c r="BO34" s="25">
        <v>73.38</v>
      </c>
    </row>
    <row r="35" spans="1:67" x14ac:dyDescent="0.2">
      <c r="A35" s="8" t="s">
        <v>428</v>
      </c>
      <c r="B35" s="8" t="s">
        <v>429</v>
      </c>
      <c r="D35" s="25">
        <v>99.44</v>
      </c>
      <c r="E35" s="25">
        <v>102.58799999999999</v>
      </c>
      <c r="F35" s="25">
        <v>100.794</v>
      </c>
      <c r="G35" s="25">
        <v>111.8</v>
      </c>
      <c r="H35" s="25">
        <v>113.248</v>
      </c>
      <c r="I35" s="25">
        <v>97.894999999999996</v>
      </c>
      <c r="J35" s="25">
        <v>104.399</v>
      </c>
      <c r="K35" s="25">
        <v>108.081</v>
      </c>
      <c r="L35" s="25">
        <v>117.03</v>
      </c>
      <c r="M35" s="25">
        <v>130.35</v>
      </c>
      <c r="N35" s="25">
        <v>109.84099999999999</v>
      </c>
      <c r="O35" s="25">
        <v>105.376</v>
      </c>
      <c r="P35" s="25">
        <v>98.126999999999995</v>
      </c>
      <c r="Q35" s="25">
        <v>132.55099999999999</v>
      </c>
      <c r="R35" s="25">
        <v>141.19399999999999</v>
      </c>
      <c r="S35" s="25">
        <v>75.176000000000002</v>
      </c>
      <c r="T35" s="25">
        <v>103.86499999999999</v>
      </c>
      <c r="U35" s="25">
        <v>94.25</v>
      </c>
      <c r="V35" s="25">
        <v>101.575</v>
      </c>
      <c r="W35" s="25">
        <v>106.828</v>
      </c>
      <c r="X35" s="25">
        <v>104.188</v>
      </c>
      <c r="Y35" s="25">
        <v>103.027</v>
      </c>
      <c r="Z35" s="25">
        <v>101.717</v>
      </c>
      <c r="AA35" s="25">
        <v>103.071</v>
      </c>
      <c r="AB35" s="25">
        <v>102.90900000000001</v>
      </c>
      <c r="AC35" s="25">
        <v>102.664</v>
      </c>
      <c r="AD35" s="25">
        <v>103.666</v>
      </c>
      <c r="AE35" s="25">
        <v>104.319</v>
      </c>
      <c r="AF35" s="25">
        <v>105.104</v>
      </c>
      <c r="AG35" s="25">
        <v>103.376</v>
      </c>
      <c r="AH35" s="25">
        <v>100.741</v>
      </c>
      <c r="AI35" s="25">
        <v>97.320999999999998</v>
      </c>
      <c r="AJ35" s="25">
        <v>100.202</v>
      </c>
      <c r="AK35" s="25">
        <v>102.646</v>
      </c>
      <c r="AL35" s="25">
        <v>102.59399999999999</v>
      </c>
      <c r="AM35" s="26">
        <v>105.026</v>
      </c>
      <c r="AN35" s="25">
        <v>105.249</v>
      </c>
      <c r="AO35" s="25">
        <v>104.56399999999999</v>
      </c>
      <c r="AP35" s="25">
        <v>104.508</v>
      </c>
      <c r="AQ35" s="25">
        <v>106.848</v>
      </c>
      <c r="AR35" s="25">
        <v>105.54600000000001</v>
      </c>
      <c r="AS35" s="25">
        <v>99.855999999999995</v>
      </c>
      <c r="AT35" s="25">
        <v>102.999</v>
      </c>
      <c r="AU35" s="25">
        <v>98.212999999999994</v>
      </c>
      <c r="AV35" s="25">
        <v>103.756</v>
      </c>
      <c r="AW35" s="25">
        <v>103.02200000000001</v>
      </c>
      <c r="AX35" s="25">
        <v>101.316</v>
      </c>
      <c r="AY35" s="25">
        <v>103.351</v>
      </c>
      <c r="AZ35" s="25">
        <v>98.736000000000004</v>
      </c>
      <c r="BA35" s="25">
        <v>100.946</v>
      </c>
      <c r="BB35" s="25">
        <v>100.026</v>
      </c>
      <c r="BC35" s="25">
        <v>100.815</v>
      </c>
      <c r="BD35" s="25">
        <v>100.855</v>
      </c>
      <c r="BE35" s="25">
        <v>100.29600000000001</v>
      </c>
      <c r="BF35" s="25">
        <v>105.536</v>
      </c>
      <c r="BG35" s="25">
        <v>102.203</v>
      </c>
      <c r="BH35" s="25">
        <v>95.256</v>
      </c>
      <c r="BI35" s="25">
        <v>104.288</v>
      </c>
      <c r="BJ35" s="25">
        <v>100.321</v>
      </c>
      <c r="BK35" s="25">
        <v>102.20699999999999</v>
      </c>
      <c r="BL35" s="25">
        <v>98.072000000000003</v>
      </c>
      <c r="BM35" s="25">
        <v>101.65300000000001</v>
      </c>
      <c r="BN35" s="25">
        <v>102.605</v>
      </c>
      <c r="BO35" s="25">
        <v>101.55200000000001</v>
      </c>
    </row>
    <row r="36" spans="1:67" x14ac:dyDescent="0.2">
      <c r="B36" t="s">
        <v>288</v>
      </c>
    </row>
    <row r="37" spans="1:67" x14ac:dyDescent="0.2">
      <c r="A37" s="8" t="s">
        <v>117</v>
      </c>
      <c r="B37" s="8" t="s">
        <v>118</v>
      </c>
      <c r="D37" s="25">
        <v>105.587</v>
      </c>
      <c r="E37" s="25">
        <v>105.941</v>
      </c>
      <c r="F37" s="25">
        <v>108.30500000000001</v>
      </c>
      <c r="G37" s="25">
        <v>109.026</v>
      </c>
      <c r="H37" s="25">
        <v>105.15</v>
      </c>
      <c r="I37" s="25">
        <v>105.52200000000001</v>
      </c>
      <c r="J37" s="25">
        <v>105.42</v>
      </c>
      <c r="K37" s="25">
        <v>106.85</v>
      </c>
      <c r="L37" s="25">
        <v>106.782</v>
      </c>
      <c r="M37" s="25">
        <v>109.571</v>
      </c>
      <c r="N37" s="25">
        <v>106.20099999999999</v>
      </c>
      <c r="O37" s="25">
        <v>105.148</v>
      </c>
      <c r="P37" s="25">
        <v>104.938</v>
      </c>
      <c r="Q37" s="25">
        <v>106.40300000000001</v>
      </c>
      <c r="R37" s="25">
        <v>107.60599999999999</v>
      </c>
      <c r="S37" s="25">
        <v>100.66</v>
      </c>
      <c r="T37" s="25">
        <v>104.852</v>
      </c>
      <c r="U37" s="25">
        <v>104.289</v>
      </c>
      <c r="V37" s="25">
        <v>104.98699999999999</v>
      </c>
      <c r="W37" s="25">
        <v>104.523</v>
      </c>
      <c r="X37" s="25">
        <v>104.47</v>
      </c>
      <c r="Y37" s="25">
        <v>102.61499999999999</v>
      </c>
      <c r="Z37" s="25">
        <v>102.03700000000001</v>
      </c>
      <c r="AA37" s="25">
        <v>103.654</v>
      </c>
      <c r="AB37" s="25">
        <v>103.56100000000001</v>
      </c>
      <c r="AC37" s="25">
        <v>103.10299999999999</v>
      </c>
      <c r="AD37" s="25">
        <v>102.843</v>
      </c>
      <c r="AE37" s="25">
        <v>103.212</v>
      </c>
      <c r="AF37" s="25">
        <v>102.602</v>
      </c>
      <c r="AG37" s="25">
        <v>102.812</v>
      </c>
      <c r="AH37" s="25">
        <v>103.12</v>
      </c>
      <c r="AI37" s="25">
        <v>102.676</v>
      </c>
      <c r="AJ37" s="25">
        <v>101.922</v>
      </c>
      <c r="AK37" s="25">
        <v>102.133</v>
      </c>
      <c r="AL37" s="25">
        <v>101.749</v>
      </c>
      <c r="AM37" s="26">
        <v>102.875</v>
      </c>
      <c r="AN37" s="25">
        <v>103.08499999999999</v>
      </c>
      <c r="AO37" s="25">
        <v>101.301</v>
      </c>
      <c r="AP37" s="25">
        <v>103.175</v>
      </c>
      <c r="AQ37" s="25">
        <v>103.286</v>
      </c>
      <c r="AR37" s="25">
        <v>103.995</v>
      </c>
      <c r="AS37" s="25">
        <v>103.247</v>
      </c>
      <c r="AT37" s="25">
        <v>102.443</v>
      </c>
      <c r="AU37" s="25">
        <v>102.38800000000001</v>
      </c>
      <c r="AV37" s="25">
        <v>102.348</v>
      </c>
      <c r="AW37" s="25">
        <v>102.34</v>
      </c>
      <c r="AX37" s="25">
        <v>102.343</v>
      </c>
      <c r="AY37" s="25">
        <v>101.98699999999999</v>
      </c>
      <c r="AZ37" s="25">
        <v>101.828</v>
      </c>
      <c r="BA37" s="25">
        <v>101.01</v>
      </c>
      <c r="BB37" s="25">
        <v>101.631</v>
      </c>
      <c r="BC37" s="25">
        <v>100.444</v>
      </c>
      <c r="BD37" s="25">
        <v>102.011</v>
      </c>
      <c r="BE37" s="25">
        <v>101.952</v>
      </c>
      <c r="BF37" s="25">
        <v>99.861000000000004</v>
      </c>
      <c r="BG37" s="25">
        <v>101.179</v>
      </c>
      <c r="BH37" s="25">
        <v>100.746</v>
      </c>
      <c r="BI37" s="25">
        <v>101.264</v>
      </c>
      <c r="BJ37" s="25">
        <v>101.46299999999999</v>
      </c>
      <c r="BK37" s="25">
        <v>101.485</v>
      </c>
      <c r="BL37" s="25">
        <v>99.953999999999994</v>
      </c>
      <c r="BM37" s="25">
        <v>103.14400000000001</v>
      </c>
      <c r="BN37" s="25">
        <v>100.68899999999999</v>
      </c>
      <c r="BO37" s="25">
        <v>101.191</v>
      </c>
    </row>
    <row r="38" spans="1:67" x14ac:dyDescent="0.2">
      <c r="A38" s="8" t="s">
        <v>137</v>
      </c>
      <c r="B38" s="8" t="s">
        <v>138</v>
      </c>
      <c r="D38" s="25">
        <v>104.76300000000001</v>
      </c>
      <c r="E38" s="25">
        <v>105.703</v>
      </c>
      <c r="F38" s="25">
        <v>107.16</v>
      </c>
      <c r="G38" s="25">
        <v>106.806</v>
      </c>
      <c r="H38" s="25">
        <v>105.426</v>
      </c>
      <c r="I38" s="25">
        <v>103.34399999999999</v>
      </c>
      <c r="J38" s="25">
        <v>104.486</v>
      </c>
      <c r="K38" s="25">
        <v>104.357</v>
      </c>
      <c r="L38" s="25">
        <v>103.85599999999999</v>
      </c>
      <c r="M38" s="25">
        <v>105.60299999999999</v>
      </c>
      <c r="N38" s="25">
        <v>103.999</v>
      </c>
      <c r="O38" s="25">
        <v>105.792</v>
      </c>
      <c r="P38" s="25">
        <v>105.34099999999999</v>
      </c>
      <c r="Q38" s="25">
        <v>105.157</v>
      </c>
      <c r="R38" s="25">
        <v>101.681</v>
      </c>
      <c r="S38" s="25">
        <v>102.746</v>
      </c>
      <c r="T38" s="25">
        <v>105.738</v>
      </c>
      <c r="U38" s="25">
        <v>102.18300000000001</v>
      </c>
      <c r="V38" s="25">
        <v>103.498</v>
      </c>
      <c r="W38" s="25">
        <v>103.41200000000001</v>
      </c>
      <c r="X38" s="25">
        <v>100.379</v>
      </c>
      <c r="Y38" s="25">
        <v>102.32599999999999</v>
      </c>
      <c r="Z38" s="25">
        <v>103.98099999999999</v>
      </c>
      <c r="AA38" s="25">
        <v>99.811000000000007</v>
      </c>
      <c r="AB38" s="25">
        <v>99.629000000000005</v>
      </c>
      <c r="AC38" s="25">
        <v>101.56</v>
      </c>
      <c r="AD38" s="25">
        <v>104.373</v>
      </c>
      <c r="AE38" s="25">
        <v>103.401</v>
      </c>
      <c r="AF38" s="25">
        <v>103.839</v>
      </c>
      <c r="AG38" s="25">
        <v>103.46</v>
      </c>
      <c r="AH38" s="25">
        <v>102.416</v>
      </c>
      <c r="AI38" s="25">
        <v>99.89</v>
      </c>
      <c r="AJ38" s="25">
        <v>100.691</v>
      </c>
      <c r="AK38" s="25">
        <v>99.268000000000001</v>
      </c>
      <c r="AL38" s="25">
        <v>101.642</v>
      </c>
      <c r="AM38" s="26">
        <v>101.203</v>
      </c>
      <c r="AN38" s="25">
        <v>101.505</v>
      </c>
      <c r="AO38" s="25">
        <v>100.598</v>
      </c>
      <c r="AP38" s="25">
        <v>104.61199999999999</v>
      </c>
      <c r="AQ38" s="25">
        <v>103.657</v>
      </c>
      <c r="AR38" s="25">
        <v>103.78100000000001</v>
      </c>
      <c r="AS38" s="25">
        <v>102.158</v>
      </c>
      <c r="AT38" s="25">
        <v>101.636</v>
      </c>
      <c r="AU38" s="25">
        <v>101.518</v>
      </c>
      <c r="AV38" s="25">
        <v>101.928</v>
      </c>
      <c r="AW38" s="25">
        <v>102.748</v>
      </c>
      <c r="AX38" s="25">
        <v>102.98699999999999</v>
      </c>
      <c r="AY38" s="25">
        <v>103.074</v>
      </c>
      <c r="AZ38" s="25">
        <v>99.911000000000001</v>
      </c>
      <c r="BA38" s="25">
        <v>99.628</v>
      </c>
      <c r="BB38" s="25">
        <v>101.99</v>
      </c>
      <c r="BC38" s="25">
        <v>100.952</v>
      </c>
      <c r="BD38" s="25">
        <v>98.302000000000007</v>
      </c>
      <c r="BE38" s="25">
        <v>99.825999999999993</v>
      </c>
      <c r="BF38" s="25">
        <v>101.574</v>
      </c>
      <c r="BG38" s="25">
        <v>101.83</v>
      </c>
      <c r="BH38" s="25">
        <v>102.26300000000001</v>
      </c>
      <c r="BI38" s="25">
        <v>101.578</v>
      </c>
      <c r="BJ38" s="25">
        <v>100.901</v>
      </c>
      <c r="BK38" s="25">
        <v>101.80800000000001</v>
      </c>
      <c r="BL38" s="25">
        <v>90.054000000000002</v>
      </c>
      <c r="BM38" s="25">
        <v>106.468</v>
      </c>
      <c r="BN38" s="25">
        <v>104.456</v>
      </c>
      <c r="BO38" s="25">
        <v>100.628</v>
      </c>
    </row>
    <row r="39" spans="1:67" x14ac:dyDescent="0.2">
      <c r="B39" t="s">
        <v>288</v>
      </c>
    </row>
    <row r="40" spans="1:67" s="22" customFormat="1" x14ac:dyDescent="0.2">
      <c r="A40" s="24" t="s">
        <v>67</v>
      </c>
      <c r="B40" s="24" t="s">
        <v>278</v>
      </c>
      <c r="D40" s="26">
        <v>104.89100000000001</v>
      </c>
      <c r="E40" s="26">
        <v>105.741</v>
      </c>
      <c r="F40" s="26">
        <v>107.349</v>
      </c>
      <c r="G40" s="26">
        <v>107.18600000000001</v>
      </c>
      <c r="H40" s="26">
        <v>105.377</v>
      </c>
      <c r="I40" s="26">
        <v>103.742</v>
      </c>
      <c r="J40" s="26">
        <v>104.667</v>
      </c>
      <c r="K40" s="26">
        <v>104.857</v>
      </c>
      <c r="L40" s="26">
        <v>104.479</v>
      </c>
      <c r="M40" s="26">
        <v>106.488</v>
      </c>
      <c r="N40" s="26">
        <v>104.51300000000001</v>
      </c>
      <c r="O40" s="26">
        <v>105.636</v>
      </c>
      <c r="P40" s="26">
        <v>105.24299999999999</v>
      </c>
      <c r="Q40" s="26">
        <v>105.459</v>
      </c>
      <c r="R40" s="26">
        <v>103.139</v>
      </c>
      <c r="S40" s="26">
        <v>102.217</v>
      </c>
      <c r="T40" s="26">
        <v>105.517</v>
      </c>
      <c r="U40" s="26">
        <v>102.715</v>
      </c>
      <c r="V40" s="26">
        <v>103.879</v>
      </c>
      <c r="W40" s="26">
        <v>103.7</v>
      </c>
      <c r="X40" s="26">
        <v>101.45699999999999</v>
      </c>
      <c r="Y40" s="26">
        <v>102.405</v>
      </c>
      <c r="Z40" s="26">
        <v>103.43600000000001</v>
      </c>
      <c r="AA40" s="26">
        <v>100.881</v>
      </c>
      <c r="AB40" s="26">
        <v>100.764</v>
      </c>
      <c r="AC40" s="26">
        <v>102.024</v>
      </c>
      <c r="AD40" s="26">
        <v>103.905</v>
      </c>
      <c r="AE40" s="26">
        <v>103.34399999999999</v>
      </c>
      <c r="AF40" s="26">
        <v>103.465</v>
      </c>
      <c r="AG40" s="26">
        <v>103.26300000000001</v>
      </c>
      <c r="AH40" s="26">
        <v>102.63200000000001</v>
      </c>
      <c r="AI40" s="26">
        <v>100.753</v>
      </c>
      <c r="AJ40" s="26">
        <v>101.08</v>
      </c>
      <c r="AK40" s="26">
        <v>100.19199999999999</v>
      </c>
      <c r="AL40" s="26">
        <v>101.67700000000001</v>
      </c>
      <c r="AM40" s="26">
        <v>101.749</v>
      </c>
      <c r="AN40" s="26">
        <v>102.018</v>
      </c>
      <c r="AO40" s="26">
        <v>100.82899999999999</v>
      </c>
      <c r="AP40" s="26">
        <v>104.139</v>
      </c>
      <c r="AQ40" s="26">
        <v>103.536</v>
      </c>
      <c r="AR40" s="26">
        <v>103.85</v>
      </c>
      <c r="AS40" s="26">
        <v>102.511</v>
      </c>
      <c r="AT40" s="26">
        <v>101.902</v>
      </c>
      <c r="AU40" s="26">
        <v>101.804</v>
      </c>
      <c r="AV40" s="26">
        <v>102.068</v>
      </c>
      <c r="AW40" s="26">
        <v>102.611</v>
      </c>
      <c r="AX40" s="26">
        <v>102.768</v>
      </c>
      <c r="AY40" s="26">
        <v>102.7</v>
      </c>
      <c r="AZ40" s="26">
        <v>100.578</v>
      </c>
      <c r="BA40" s="26">
        <v>100.114</v>
      </c>
      <c r="BB40" s="26">
        <v>101.861</v>
      </c>
      <c r="BC40" s="26">
        <v>100.77200000000001</v>
      </c>
      <c r="BD40" s="26">
        <v>99.605000000000004</v>
      </c>
      <c r="BE40" s="26">
        <v>100.584</v>
      </c>
      <c r="BF40" s="26">
        <v>100.95699999999999</v>
      </c>
      <c r="BG40" s="26">
        <v>101.59699999999999</v>
      </c>
      <c r="BH40" s="26">
        <v>101.718</v>
      </c>
      <c r="BI40" s="26">
        <v>101.46599999999999</v>
      </c>
      <c r="BJ40" s="26">
        <v>101.1</v>
      </c>
      <c r="BK40" s="26">
        <v>101.694</v>
      </c>
      <c r="BL40" s="26">
        <v>93.546999999999997</v>
      </c>
      <c r="BM40" s="26">
        <v>105.22199999999999</v>
      </c>
      <c r="BN40" s="26">
        <v>103.072</v>
      </c>
      <c r="BO40" s="26">
        <v>100.827</v>
      </c>
    </row>
    <row r="42" spans="1:67" x14ac:dyDescent="0.2">
      <c r="A42" s="27" t="s">
        <v>314</v>
      </c>
      <c r="AM42" s="22">
        <f>AM40/100*100-100</f>
        <v>1.7489999999999952</v>
      </c>
      <c r="AN42" s="22">
        <f t="shared" ref="AN42:BO42" si="0">AN40/100*100-100</f>
        <v>2.0180000000000149</v>
      </c>
      <c r="AO42" s="22">
        <f t="shared" si="0"/>
        <v>0.82899999999999352</v>
      </c>
      <c r="AP42" s="22">
        <f t="shared" si="0"/>
        <v>4.13900000000001</v>
      </c>
      <c r="AQ42" s="22">
        <f t="shared" si="0"/>
        <v>3.5360000000000014</v>
      </c>
      <c r="AR42" s="22">
        <f t="shared" si="0"/>
        <v>3.8499999999999943</v>
      </c>
      <c r="AS42" s="22">
        <f t="shared" si="0"/>
        <v>2.5109999999999957</v>
      </c>
      <c r="AT42" s="22">
        <f t="shared" si="0"/>
        <v>1.902000000000001</v>
      </c>
      <c r="AU42" s="22">
        <f t="shared" si="0"/>
        <v>1.804000000000002</v>
      </c>
      <c r="AV42" s="22">
        <f t="shared" si="0"/>
        <v>2.0679999999999978</v>
      </c>
      <c r="AW42" s="22">
        <f t="shared" si="0"/>
        <v>2.6110000000000042</v>
      </c>
      <c r="AX42" s="22">
        <f t="shared" si="0"/>
        <v>2.7679999999999865</v>
      </c>
      <c r="AY42" s="22">
        <f t="shared" si="0"/>
        <v>2.7000000000000171</v>
      </c>
      <c r="AZ42" s="22">
        <f t="shared" si="0"/>
        <v>0.57800000000001717</v>
      </c>
      <c r="BA42" s="22">
        <f t="shared" si="0"/>
        <v>0.11400000000001853</v>
      </c>
      <c r="BB42" s="22">
        <f t="shared" si="0"/>
        <v>1.8610000000000042</v>
      </c>
      <c r="BC42" s="22">
        <f t="shared" si="0"/>
        <v>0.77199999999999136</v>
      </c>
      <c r="BD42" s="22">
        <f t="shared" si="0"/>
        <v>-0.39499999999999602</v>
      </c>
      <c r="BE42" s="22">
        <f t="shared" si="0"/>
        <v>0.58400000000000318</v>
      </c>
      <c r="BF42" s="22">
        <f t="shared" si="0"/>
        <v>0.95699999999997942</v>
      </c>
      <c r="BG42" s="22">
        <f t="shared" si="0"/>
        <v>1.5970000000000084</v>
      </c>
      <c r="BH42" s="22">
        <f t="shared" si="0"/>
        <v>1.7180000000000035</v>
      </c>
      <c r="BI42" s="22">
        <f t="shared" si="0"/>
        <v>1.465999999999994</v>
      </c>
      <c r="BJ42" s="22">
        <f t="shared" si="0"/>
        <v>1.0999999999999943</v>
      </c>
      <c r="BK42" s="22">
        <f t="shared" si="0"/>
        <v>1.6939999999999884</v>
      </c>
      <c r="BL42" s="22">
        <f t="shared" si="0"/>
        <v>-6.453000000000003</v>
      </c>
      <c r="BM42" s="22">
        <f t="shared" si="0"/>
        <v>5.2219999999999942</v>
      </c>
      <c r="BN42" s="22">
        <f t="shared" si="0"/>
        <v>3.0720000000000027</v>
      </c>
      <c r="BO42" s="22">
        <f t="shared" si="0"/>
        <v>0.82699999999999818</v>
      </c>
    </row>
  </sheetData>
  <hyperlinks>
    <hyperlink ref="A42" r:id="rId1" xr:uid="{00000000-0004-0000-0700-000000000000}"/>
  </hyperlinks>
  <pageMargins left="0.7" right="0.7" top="0.75" bottom="0.75"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O59"/>
  <sheetViews>
    <sheetView topLeftCell="A29" workbookViewId="0">
      <selection activeCell="A56" sqref="A56:XFD56"/>
    </sheetView>
  </sheetViews>
  <sheetFormatPr baseColWidth="10" defaultColWidth="9.140625" defaultRowHeight="12.75" x14ac:dyDescent="0.2"/>
  <cols>
    <col min="1" max="1" width="8.85546875" bestFit="1" customWidth="1"/>
    <col min="2" max="2" width="138.42578125" bestFit="1" customWidth="1"/>
    <col min="3" max="68" width="13" customWidth="1"/>
  </cols>
  <sheetData>
    <row r="1" spans="1:67" x14ac:dyDescent="0.2">
      <c r="A1" s="30" t="s">
        <v>529</v>
      </c>
    </row>
    <row r="2" spans="1:67" x14ac:dyDescent="0.2">
      <c r="A2" s="30" t="s">
        <v>288</v>
      </c>
    </row>
    <row r="3" spans="1:67" x14ac:dyDescent="0.2">
      <c r="A3" s="31" t="s">
        <v>530</v>
      </c>
    </row>
    <row r="5" spans="1:67" ht="12.75" customHeight="1" x14ac:dyDescent="0.2">
      <c r="C5" s="32" t="s">
        <v>191</v>
      </c>
      <c r="D5" s="32" t="s">
        <v>192</v>
      </c>
      <c r="E5" s="32" t="s">
        <v>193</v>
      </c>
      <c r="F5" s="32" t="s">
        <v>194</v>
      </c>
      <c r="G5" s="32" t="s">
        <v>195</v>
      </c>
      <c r="H5" s="32" t="s">
        <v>196</v>
      </c>
      <c r="I5" s="32" t="s">
        <v>197</v>
      </c>
      <c r="J5" s="32" t="s">
        <v>198</v>
      </c>
      <c r="K5" s="32" t="s">
        <v>199</v>
      </c>
      <c r="L5" s="32" t="s">
        <v>200</v>
      </c>
      <c r="M5" s="32" t="s">
        <v>201</v>
      </c>
      <c r="N5" s="32" t="s">
        <v>202</v>
      </c>
      <c r="O5" s="32" t="s">
        <v>203</v>
      </c>
      <c r="P5" s="32" t="s">
        <v>204</v>
      </c>
      <c r="Q5" s="32" t="s">
        <v>205</v>
      </c>
      <c r="R5" s="32" t="s">
        <v>206</v>
      </c>
      <c r="S5" s="32" t="s">
        <v>207</v>
      </c>
      <c r="T5" s="32" t="s">
        <v>208</v>
      </c>
      <c r="U5" s="32" t="s">
        <v>209</v>
      </c>
      <c r="V5" s="32" t="s">
        <v>210</v>
      </c>
      <c r="W5" s="32" t="s">
        <v>211</v>
      </c>
      <c r="X5" s="32" t="s">
        <v>212</v>
      </c>
      <c r="Y5" s="32" t="s">
        <v>213</v>
      </c>
      <c r="Z5" s="32" t="s">
        <v>214</v>
      </c>
      <c r="AA5" s="32" t="s">
        <v>215</v>
      </c>
      <c r="AB5" s="32" t="s">
        <v>216</v>
      </c>
      <c r="AC5" s="32" t="s">
        <v>217</v>
      </c>
      <c r="AD5" s="32" t="s">
        <v>218</v>
      </c>
      <c r="AE5" s="32" t="s">
        <v>219</v>
      </c>
      <c r="AF5" s="32" t="s">
        <v>220</v>
      </c>
      <c r="AG5" s="32" t="s">
        <v>221</v>
      </c>
      <c r="AH5" s="32" t="s">
        <v>222</v>
      </c>
      <c r="AI5" s="32" t="s">
        <v>223</v>
      </c>
      <c r="AJ5" s="32" t="s">
        <v>224</v>
      </c>
      <c r="AK5" s="32" t="s">
        <v>225</v>
      </c>
      <c r="AL5" s="32" t="s">
        <v>226</v>
      </c>
      <c r="AM5" s="32" t="s">
        <v>227</v>
      </c>
      <c r="AN5" s="32" t="s">
        <v>228</v>
      </c>
      <c r="AO5" s="32" t="s">
        <v>229</v>
      </c>
      <c r="AP5" s="32" t="s">
        <v>230</v>
      </c>
      <c r="AQ5" s="32" t="s">
        <v>231</v>
      </c>
      <c r="AR5" s="32" t="s">
        <v>232</v>
      </c>
      <c r="AS5" s="32" t="s">
        <v>233</v>
      </c>
      <c r="AT5" s="32" t="s">
        <v>234</v>
      </c>
      <c r="AU5" s="32" t="s">
        <v>235</v>
      </c>
      <c r="AV5" s="32" t="s">
        <v>236</v>
      </c>
      <c r="AW5" s="32" t="s">
        <v>237</v>
      </c>
      <c r="AX5" s="32" t="s">
        <v>238</v>
      </c>
      <c r="AY5" s="32" t="s">
        <v>239</v>
      </c>
      <c r="AZ5" s="32" t="s">
        <v>240</v>
      </c>
      <c r="BA5" s="32" t="s">
        <v>241</v>
      </c>
      <c r="BB5" s="32" t="s">
        <v>242</v>
      </c>
      <c r="BC5" s="32" t="s">
        <v>243</v>
      </c>
      <c r="BD5" s="32" t="s">
        <v>244</v>
      </c>
      <c r="BE5" s="32" t="s">
        <v>245</v>
      </c>
      <c r="BF5" s="32" t="s">
        <v>246</v>
      </c>
      <c r="BG5" s="32" t="s">
        <v>247</v>
      </c>
      <c r="BH5" s="32" t="s">
        <v>248</v>
      </c>
      <c r="BI5" s="32" t="s">
        <v>249</v>
      </c>
      <c r="BJ5" s="32" t="s">
        <v>250</v>
      </c>
      <c r="BK5" s="32" t="s">
        <v>251</v>
      </c>
      <c r="BL5" s="32" t="s">
        <v>252</v>
      </c>
      <c r="BM5" s="32" t="s">
        <v>253</v>
      </c>
      <c r="BN5" s="32" t="s">
        <v>254</v>
      </c>
      <c r="BO5" s="32" t="s">
        <v>290</v>
      </c>
    </row>
    <row r="6" spans="1:67" x14ac:dyDescent="0.2">
      <c r="B6" t="s">
        <v>288</v>
      </c>
    </row>
    <row r="7" spans="1:67" x14ac:dyDescent="0.2">
      <c r="A7" s="32" t="s">
        <v>430</v>
      </c>
      <c r="B7" s="32" t="s">
        <v>431</v>
      </c>
      <c r="C7" s="33">
        <v>-1.44</v>
      </c>
      <c r="D7" s="33">
        <v>-0.93400000000000005</v>
      </c>
      <c r="E7" s="33">
        <v>2.802</v>
      </c>
      <c r="F7" s="33">
        <v>9.6219999999999999</v>
      </c>
      <c r="G7" s="33">
        <v>2.74</v>
      </c>
      <c r="H7" s="33">
        <v>-4.8449999999999998</v>
      </c>
      <c r="I7" s="33">
        <v>3.5230000000000001</v>
      </c>
      <c r="J7" s="33">
        <v>3.0710000000000002</v>
      </c>
      <c r="K7" s="33">
        <v>-0.19500000000000001</v>
      </c>
      <c r="L7" s="33">
        <v>2.5760000000000001</v>
      </c>
      <c r="M7" s="33">
        <v>9.06</v>
      </c>
      <c r="N7" s="33">
        <v>0.96499999999999997</v>
      </c>
      <c r="O7" s="33">
        <v>8.2260000000000009</v>
      </c>
      <c r="P7" s="33">
        <v>7.9690000000000003</v>
      </c>
      <c r="Q7" s="33">
        <v>8.2330000000000005</v>
      </c>
      <c r="R7" s="33">
        <v>14.993</v>
      </c>
      <c r="S7" s="33">
        <v>12.414999999999999</v>
      </c>
      <c r="T7" s="33">
        <v>9.2590000000000003</v>
      </c>
      <c r="U7" s="33">
        <v>14.595000000000001</v>
      </c>
      <c r="V7" s="33">
        <v>2.198</v>
      </c>
      <c r="W7" s="33">
        <v>6.9029999999999996</v>
      </c>
      <c r="X7" s="33">
        <v>8.4090000000000007</v>
      </c>
      <c r="Y7" s="33">
        <v>14.19</v>
      </c>
      <c r="Z7" s="33">
        <v>7.8730000000000002</v>
      </c>
      <c r="AA7" s="33">
        <v>12.879</v>
      </c>
      <c r="AB7" s="33">
        <v>5.2430000000000003</v>
      </c>
      <c r="AC7" s="33">
        <v>7.8179999999999996</v>
      </c>
      <c r="AD7" s="33">
        <v>2.7330000000000001</v>
      </c>
      <c r="AE7" s="33">
        <v>3.887</v>
      </c>
      <c r="AF7" s="33">
        <v>1.4</v>
      </c>
      <c r="AG7" s="33">
        <v>2.8340000000000001</v>
      </c>
      <c r="AH7" s="33">
        <v>5.0640000000000001</v>
      </c>
      <c r="AI7" s="33">
        <v>6.85</v>
      </c>
      <c r="AJ7" s="33">
        <v>-5.2430000000000003</v>
      </c>
      <c r="AK7" s="33">
        <v>-1.3120000000000001</v>
      </c>
      <c r="AL7" s="33">
        <v>2.14</v>
      </c>
      <c r="AM7" s="33">
        <v>0.68799999999999994</v>
      </c>
      <c r="AN7" s="33">
        <v>0.74299999999999999</v>
      </c>
      <c r="AO7" s="33">
        <v>1.0780000000000001</v>
      </c>
      <c r="AP7" s="33">
        <v>3.1659999999999999</v>
      </c>
      <c r="AQ7" s="33">
        <v>-1.0189999999999999</v>
      </c>
      <c r="AR7" s="33">
        <v>0.33600000000000002</v>
      </c>
      <c r="AS7" s="33">
        <v>6.3310000000000004</v>
      </c>
      <c r="AT7" s="33">
        <v>4.82</v>
      </c>
      <c r="AU7" s="33">
        <v>3.5350000000000001</v>
      </c>
      <c r="AV7" s="33">
        <v>-3.81</v>
      </c>
      <c r="AW7" s="33">
        <v>1.7949999999999999</v>
      </c>
      <c r="AX7" s="33">
        <v>4.0309999999999997</v>
      </c>
      <c r="AY7" s="33">
        <v>2.319</v>
      </c>
      <c r="AZ7" s="33">
        <v>1.85</v>
      </c>
      <c r="BA7" s="33">
        <v>-3.0310000000000001</v>
      </c>
      <c r="BB7" s="33">
        <v>6.3529999999999998</v>
      </c>
      <c r="BC7" s="33">
        <v>-1.3660000000000001</v>
      </c>
      <c r="BD7" s="33">
        <v>5.1859999999999999</v>
      </c>
      <c r="BE7" s="33">
        <v>2.5579999999999998</v>
      </c>
      <c r="BF7" s="33">
        <v>-2.9420000000000002</v>
      </c>
      <c r="BG7" s="33">
        <v>3.302</v>
      </c>
      <c r="BH7" s="33">
        <v>3.605</v>
      </c>
      <c r="BI7" s="33">
        <v>2.7290000000000001</v>
      </c>
      <c r="BJ7" s="33">
        <v>4.2930000000000001</v>
      </c>
      <c r="BK7" s="33">
        <v>3.371</v>
      </c>
      <c r="BL7" s="33">
        <v>5.7919999999999998</v>
      </c>
      <c r="BM7" s="33">
        <v>2.391</v>
      </c>
      <c r="BN7" s="33">
        <v>8.8490000000000002</v>
      </c>
      <c r="BO7" s="33">
        <v>9.4589999999999996</v>
      </c>
    </row>
    <row r="8" spans="1:67" x14ac:dyDescent="0.2">
      <c r="A8" s="32" t="s">
        <v>432</v>
      </c>
      <c r="B8" s="32" t="s">
        <v>433</v>
      </c>
      <c r="C8" s="33">
        <v>5.6909999999999998</v>
      </c>
      <c r="D8" s="33">
        <v>2.218</v>
      </c>
      <c r="E8" s="33">
        <v>1.5640000000000001</v>
      </c>
      <c r="F8" s="33">
        <v>2.1480000000000001</v>
      </c>
      <c r="G8" s="33">
        <v>3.1659999999999999</v>
      </c>
      <c r="H8" s="33">
        <v>2.39</v>
      </c>
      <c r="I8" s="33">
        <v>0.78200000000000003</v>
      </c>
      <c r="J8" s="33">
        <v>1.2629999999999999</v>
      </c>
      <c r="K8" s="33">
        <v>1.3919999999999999</v>
      </c>
      <c r="L8" s="33">
        <v>2.633</v>
      </c>
      <c r="M8" s="33">
        <v>5.3109999999999999</v>
      </c>
      <c r="N8" s="33">
        <v>4.1580000000000004</v>
      </c>
      <c r="O8" s="33">
        <v>4.5830000000000002</v>
      </c>
      <c r="P8" s="33">
        <v>4.7969999999999997</v>
      </c>
      <c r="Q8" s="33">
        <v>6.14</v>
      </c>
      <c r="R8" s="33">
        <v>15.303000000000001</v>
      </c>
      <c r="S8" s="33">
        <v>10.855</v>
      </c>
      <c r="T8" s="33">
        <v>8.3260000000000005</v>
      </c>
      <c r="U8" s="33">
        <v>8.7409999999999997</v>
      </c>
      <c r="V8" s="33">
        <v>8.3970000000000002</v>
      </c>
      <c r="W8" s="33">
        <v>10.595000000000001</v>
      </c>
      <c r="X8" s="33">
        <v>13.371</v>
      </c>
      <c r="Y8" s="33">
        <v>12.178000000000001</v>
      </c>
      <c r="Z8" s="33">
        <v>11.492000000000001</v>
      </c>
      <c r="AA8" s="33">
        <v>8.7050000000000001</v>
      </c>
      <c r="AB8" s="33">
        <v>7.6790000000000003</v>
      </c>
      <c r="AC8" s="33">
        <v>5.8849999999999998</v>
      </c>
      <c r="AD8" s="33">
        <v>1.3220000000000001</v>
      </c>
      <c r="AE8" s="33">
        <v>1.3819999999999999</v>
      </c>
      <c r="AF8" s="33">
        <v>1.4870000000000001</v>
      </c>
      <c r="AG8" s="33">
        <v>2.9009999999999998</v>
      </c>
      <c r="AH8" s="33">
        <v>2.1739999999999999</v>
      </c>
      <c r="AI8" s="33">
        <v>2.323</v>
      </c>
      <c r="AJ8" s="33">
        <v>1.5649999999999999</v>
      </c>
      <c r="AK8" s="33">
        <v>1.5229999999999999</v>
      </c>
      <c r="AL8" s="33">
        <v>1.0489999999999999</v>
      </c>
      <c r="AM8" s="33">
        <v>1.139</v>
      </c>
      <c r="AN8" s="33">
        <v>1.5269999999999999</v>
      </c>
      <c r="AO8" s="33">
        <v>0.71099999999999997</v>
      </c>
      <c r="AP8" s="33">
        <v>-0.42399999999999999</v>
      </c>
      <c r="AQ8" s="33">
        <v>-0.35599999999999998</v>
      </c>
      <c r="AR8" s="33">
        <v>1.9470000000000001</v>
      </c>
      <c r="AS8" s="33">
        <v>1.091</v>
      </c>
      <c r="AT8" s="33">
        <v>0.57599999999999996</v>
      </c>
      <c r="AU8" s="33">
        <v>0.98299999999999998</v>
      </c>
      <c r="AV8" s="33">
        <v>1.482</v>
      </c>
      <c r="AW8" s="33">
        <v>0.80800000000000005</v>
      </c>
      <c r="AX8" s="33">
        <v>0.84099999999999997</v>
      </c>
      <c r="AY8" s="33">
        <v>0.41899999999999998</v>
      </c>
      <c r="AZ8" s="33">
        <v>3.0369999999999999</v>
      </c>
      <c r="BA8" s="33">
        <v>-1.6970000000000001</v>
      </c>
      <c r="BB8" s="33">
        <v>1.25</v>
      </c>
      <c r="BC8" s="33">
        <v>2.9409999999999998</v>
      </c>
      <c r="BD8" s="33">
        <v>2.3069999999999999</v>
      </c>
      <c r="BE8" s="33">
        <v>0.63400000000000001</v>
      </c>
      <c r="BF8" s="33">
        <v>-0.29599999999999999</v>
      </c>
      <c r="BG8" s="33">
        <v>-1.1459999999999999</v>
      </c>
      <c r="BH8" s="33">
        <v>-0.59799999999999998</v>
      </c>
      <c r="BI8" s="33">
        <v>1.018</v>
      </c>
      <c r="BJ8" s="33">
        <v>2.4060000000000001</v>
      </c>
      <c r="BK8" s="33">
        <v>1.002</v>
      </c>
      <c r="BL8" s="33">
        <v>0.27700000000000002</v>
      </c>
      <c r="BM8" s="33">
        <v>1.8440000000000001</v>
      </c>
      <c r="BN8" s="33">
        <v>6.923</v>
      </c>
      <c r="BO8" s="33">
        <v>7.0839999999999996</v>
      </c>
    </row>
    <row r="9" spans="1:67" x14ac:dyDescent="0.2">
      <c r="A9" s="32" t="s">
        <v>434</v>
      </c>
      <c r="B9" s="32" t="s">
        <v>435</v>
      </c>
      <c r="C9" s="33">
        <v>7.7409999999999997</v>
      </c>
      <c r="D9" s="33">
        <v>0.56599999999999995</v>
      </c>
      <c r="E9" s="33">
        <v>-0.56599999999999995</v>
      </c>
      <c r="F9" s="33">
        <v>-1.627</v>
      </c>
      <c r="G9" s="33">
        <v>0.107</v>
      </c>
      <c r="H9" s="33">
        <v>1.9239999999999999</v>
      </c>
      <c r="I9" s="33">
        <v>0.11600000000000001</v>
      </c>
      <c r="J9" s="33">
        <v>0.44800000000000001</v>
      </c>
      <c r="K9" s="33">
        <v>1.92</v>
      </c>
      <c r="L9" s="33">
        <v>1.7829999999999999</v>
      </c>
      <c r="M9" s="33">
        <v>4.4710000000000001</v>
      </c>
      <c r="N9" s="33">
        <v>4.085</v>
      </c>
      <c r="O9" s="33">
        <v>5.8879999999999999</v>
      </c>
      <c r="P9" s="33">
        <v>5.7519999999999998</v>
      </c>
      <c r="Q9" s="33">
        <v>5.3330000000000002</v>
      </c>
      <c r="R9" s="33">
        <v>16.094000000000001</v>
      </c>
      <c r="S9" s="33">
        <v>12.05</v>
      </c>
      <c r="T9" s="33">
        <v>12.798999999999999</v>
      </c>
      <c r="U9" s="33">
        <v>8.1159999999999997</v>
      </c>
      <c r="V9" s="33">
        <v>7.38</v>
      </c>
      <c r="W9" s="33">
        <v>10.712999999999999</v>
      </c>
      <c r="X9" s="33">
        <v>23.722999999999999</v>
      </c>
      <c r="Y9" s="33">
        <v>17.306999999999999</v>
      </c>
      <c r="Z9" s="33">
        <v>15.433</v>
      </c>
      <c r="AA9" s="33">
        <v>10.672000000000001</v>
      </c>
      <c r="AB9" s="33">
        <v>8.5869999999999997</v>
      </c>
      <c r="AC9" s="33">
        <v>5.2430000000000003</v>
      </c>
      <c r="AD9" s="33">
        <v>-4.2910000000000004</v>
      </c>
      <c r="AE9" s="33">
        <v>-5.0250000000000004</v>
      </c>
      <c r="AF9" s="33">
        <v>0.43099999999999999</v>
      </c>
      <c r="AG9" s="33">
        <v>0.54700000000000004</v>
      </c>
      <c r="AH9" s="33">
        <v>1.722</v>
      </c>
      <c r="AI9" s="33">
        <v>4.165</v>
      </c>
      <c r="AJ9" s="33">
        <v>2.73</v>
      </c>
      <c r="AK9" s="33">
        <v>1.8320000000000001</v>
      </c>
      <c r="AL9" s="33">
        <v>2.1549999999999998</v>
      </c>
      <c r="AM9" s="33">
        <v>1.819</v>
      </c>
      <c r="AN9" s="33">
        <v>2.4350000000000001</v>
      </c>
      <c r="AO9" s="33">
        <v>0.97599999999999998</v>
      </c>
      <c r="AP9" s="33">
        <v>0.01</v>
      </c>
      <c r="AQ9" s="33">
        <v>-3.3010000000000002</v>
      </c>
      <c r="AR9" s="33">
        <v>0.30199999999999999</v>
      </c>
      <c r="AS9" s="33">
        <v>4.0549999999999997</v>
      </c>
      <c r="AT9" s="33">
        <v>1.2030000000000001</v>
      </c>
      <c r="AU9" s="33">
        <v>1.706</v>
      </c>
      <c r="AV9" s="33">
        <v>0.33300000000000002</v>
      </c>
      <c r="AW9" s="33">
        <v>2.6739999999999999</v>
      </c>
      <c r="AX9" s="33">
        <v>4.8070000000000004</v>
      </c>
      <c r="AY9" s="33">
        <v>3.3690000000000002</v>
      </c>
      <c r="AZ9" s="33">
        <v>4.0750000000000002</v>
      </c>
      <c r="BA9" s="33">
        <v>2.766</v>
      </c>
      <c r="BB9" s="33">
        <v>2.4039999999999999</v>
      </c>
      <c r="BC9" s="33">
        <v>6.3920000000000003</v>
      </c>
      <c r="BD9" s="33">
        <v>4.4050000000000002</v>
      </c>
      <c r="BE9" s="33">
        <v>4.8289999999999997</v>
      </c>
      <c r="BF9" s="33">
        <v>3.7240000000000002</v>
      </c>
      <c r="BG9" s="33">
        <v>2.4769999999999999</v>
      </c>
      <c r="BH9" s="33">
        <v>0.33500000000000002</v>
      </c>
      <c r="BI9" s="33">
        <v>1.573</v>
      </c>
      <c r="BJ9" s="33">
        <v>3.21</v>
      </c>
      <c r="BK9" s="33">
        <v>2.609</v>
      </c>
      <c r="BL9" s="33">
        <v>1.18</v>
      </c>
      <c r="BM9" s="33">
        <v>3.4750000000000001</v>
      </c>
      <c r="BN9" s="33">
        <v>9.032</v>
      </c>
      <c r="BO9" s="33">
        <v>13.699</v>
      </c>
    </row>
    <row r="10" spans="1:67" x14ac:dyDescent="0.2">
      <c r="A10" s="32" t="s">
        <v>436</v>
      </c>
      <c r="B10" s="32" t="s">
        <v>437</v>
      </c>
      <c r="D10" s="33">
        <v>50</v>
      </c>
      <c r="E10" s="33">
        <v>0</v>
      </c>
      <c r="F10" s="33">
        <v>0</v>
      </c>
      <c r="G10" s="33">
        <v>0</v>
      </c>
      <c r="H10" s="33">
        <v>0</v>
      </c>
      <c r="I10" s="33">
        <v>33.332999999999998</v>
      </c>
      <c r="J10" s="33">
        <v>0</v>
      </c>
      <c r="K10" s="33">
        <v>0</v>
      </c>
      <c r="L10" s="33">
        <v>0</v>
      </c>
      <c r="M10" s="33">
        <v>-20</v>
      </c>
      <c r="N10" s="33">
        <v>0</v>
      </c>
      <c r="O10" s="33">
        <v>0</v>
      </c>
      <c r="P10" s="33">
        <v>0</v>
      </c>
      <c r="Q10" s="33">
        <v>0</v>
      </c>
      <c r="R10" s="33">
        <v>20</v>
      </c>
      <c r="S10" s="33">
        <v>11.765000000000001</v>
      </c>
      <c r="T10" s="33">
        <v>4.7619999999999996</v>
      </c>
      <c r="U10" s="33">
        <v>0</v>
      </c>
      <c r="V10" s="33">
        <v>-3.7040000000000002</v>
      </c>
      <c r="W10" s="33">
        <v>13.333</v>
      </c>
      <c r="X10" s="33">
        <v>14.286</v>
      </c>
      <c r="Y10" s="33">
        <v>17.073</v>
      </c>
      <c r="Z10" s="33">
        <v>5.7690000000000001</v>
      </c>
      <c r="AA10" s="33">
        <v>6.8970000000000002</v>
      </c>
      <c r="AB10" s="33">
        <v>0</v>
      </c>
      <c r="AC10" s="33">
        <v>0</v>
      </c>
      <c r="AD10" s="33">
        <v>0</v>
      </c>
      <c r="AE10" s="33">
        <v>2.3260000000000001</v>
      </c>
      <c r="AF10" s="33">
        <v>0</v>
      </c>
      <c r="AG10" s="33">
        <v>2.0409999999999999</v>
      </c>
      <c r="AH10" s="33">
        <v>4.7619999999999996</v>
      </c>
      <c r="AI10" s="33">
        <v>2.7029999999999998</v>
      </c>
      <c r="AJ10" s="33">
        <v>0</v>
      </c>
      <c r="AK10" s="33">
        <v>1.653</v>
      </c>
      <c r="AL10" s="33">
        <v>-0.78700000000000003</v>
      </c>
      <c r="AM10" s="33">
        <v>-0.72499999999999998</v>
      </c>
      <c r="AN10" s="33">
        <v>0.73499999999999999</v>
      </c>
      <c r="AO10" s="33">
        <v>3.7040000000000002</v>
      </c>
      <c r="AP10" s="33">
        <v>1.4390000000000001</v>
      </c>
      <c r="AQ10" s="33">
        <v>0</v>
      </c>
      <c r="AR10" s="33">
        <v>0</v>
      </c>
      <c r="AS10" s="33">
        <v>0</v>
      </c>
      <c r="AT10" s="33">
        <v>6.78</v>
      </c>
      <c r="AU10" s="33">
        <v>0</v>
      </c>
      <c r="AV10" s="33">
        <v>0</v>
      </c>
      <c r="AW10" s="33">
        <v>-4.2329999999999997</v>
      </c>
      <c r="AX10" s="33">
        <v>4.8479999999999999</v>
      </c>
      <c r="AY10" s="33">
        <v>-4.6239999999999997</v>
      </c>
      <c r="AZ10" s="33">
        <v>0</v>
      </c>
      <c r="BA10" s="33">
        <v>0</v>
      </c>
      <c r="BB10" s="33">
        <v>-4.2329999999999997</v>
      </c>
      <c r="BC10" s="33">
        <v>0</v>
      </c>
      <c r="BD10" s="33">
        <v>0</v>
      </c>
      <c r="BE10" s="33">
        <v>-4.2329999999999997</v>
      </c>
      <c r="BF10" s="33">
        <v>-4.42</v>
      </c>
      <c r="BG10" s="33">
        <v>0</v>
      </c>
      <c r="BH10" s="33">
        <v>-4.6239999999999997</v>
      </c>
      <c r="BI10" s="33">
        <v>0</v>
      </c>
      <c r="BJ10" s="33">
        <v>-4.6239999999999997</v>
      </c>
      <c r="BK10" s="33">
        <v>-1.198</v>
      </c>
      <c r="BL10" s="33">
        <v>-1.0529999999999999</v>
      </c>
      <c r="BM10" s="33">
        <v>5.2939999999999996</v>
      </c>
      <c r="BN10" s="33">
        <v>5.5209999999999999</v>
      </c>
      <c r="BO10" s="33">
        <v>10.366</v>
      </c>
    </row>
    <row r="11" spans="1:67" x14ac:dyDescent="0.2">
      <c r="A11" s="32" t="s">
        <v>438</v>
      </c>
      <c r="B11" s="32" t="s">
        <v>439</v>
      </c>
      <c r="D11" s="33">
        <v>-0.83799999999999997</v>
      </c>
      <c r="E11" s="33">
        <v>-1.401</v>
      </c>
      <c r="F11" s="33">
        <v>-2.9910000000000001</v>
      </c>
      <c r="G11" s="33">
        <v>-1.921</v>
      </c>
      <c r="H11" s="33">
        <v>1.304</v>
      </c>
      <c r="I11" s="33">
        <v>-1.3839999999999999</v>
      </c>
      <c r="J11" s="33">
        <v>-1.099</v>
      </c>
      <c r="K11" s="33">
        <v>0.82199999999999995</v>
      </c>
      <c r="L11" s="33">
        <v>0.41399999999999998</v>
      </c>
      <c r="M11" s="33">
        <v>2.5190000000000001</v>
      </c>
      <c r="N11" s="33">
        <v>1.526</v>
      </c>
      <c r="O11" s="33">
        <v>5.4279999999999999</v>
      </c>
      <c r="P11" s="33">
        <v>4.577</v>
      </c>
      <c r="Q11" s="33">
        <v>4.2480000000000002</v>
      </c>
      <c r="R11" s="33">
        <v>17.236000000000001</v>
      </c>
      <c r="S11" s="33">
        <v>11.529</v>
      </c>
      <c r="T11" s="33">
        <v>11.632</v>
      </c>
      <c r="U11" s="33">
        <v>7.3140000000000001</v>
      </c>
      <c r="V11" s="33">
        <v>6.4880000000000004</v>
      </c>
      <c r="W11" s="33">
        <v>9.7509999999999994</v>
      </c>
      <c r="X11" s="33">
        <v>25.684000000000001</v>
      </c>
      <c r="Y11" s="33">
        <v>18.114000000000001</v>
      </c>
      <c r="Z11" s="33">
        <v>16.358000000000001</v>
      </c>
      <c r="AA11" s="33">
        <v>11.134</v>
      </c>
      <c r="AB11" s="33">
        <v>8.5649999999999995</v>
      </c>
      <c r="AC11" s="33">
        <v>4.9989999999999997</v>
      </c>
      <c r="AD11" s="33">
        <v>-5.6440000000000001</v>
      </c>
      <c r="AE11" s="33">
        <v>-7.1120000000000001</v>
      </c>
      <c r="AF11" s="33">
        <v>-0.57399999999999995</v>
      </c>
      <c r="AG11" s="33">
        <v>-0.40100000000000002</v>
      </c>
      <c r="AH11" s="33">
        <v>1.0229999999999999</v>
      </c>
      <c r="AI11" s="33">
        <v>3.7109999999999999</v>
      </c>
      <c r="AJ11" s="33">
        <v>1.335</v>
      </c>
      <c r="AK11" s="33">
        <v>0.34599999999999997</v>
      </c>
      <c r="AL11" s="33">
        <v>0.151</v>
      </c>
      <c r="AM11" s="33">
        <v>0.51500000000000001</v>
      </c>
      <c r="AN11" s="33">
        <v>1.032</v>
      </c>
      <c r="AO11" s="33">
        <v>-0.49</v>
      </c>
      <c r="AP11" s="33">
        <v>-0.94699999999999995</v>
      </c>
      <c r="AQ11" s="33">
        <v>-5.2030000000000003</v>
      </c>
      <c r="AR11" s="33">
        <v>-0.36699999999999999</v>
      </c>
      <c r="AS11" s="33">
        <v>5.1849999999999996</v>
      </c>
      <c r="AT11" s="33">
        <v>0.92800000000000005</v>
      </c>
      <c r="AU11" s="33">
        <v>1.397</v>
      </c>
      <c r="AV11" s="33">
        <v>-0.73799999999999999</v>
      </c>
      <c r="AW11" s="33">
        <v>2.1829999999999998</v>
      </c>
      <c r="AX11" s="33">
        <v>5.1269999999999998</v>
      </c>
      <c r="AY11" s="33">
        <v>2.9159999999999999</v>
      </c>
      <c r="AZ11" s="33">
        <v>4.633</v>
      </c>
      <c r="BA11" s="33">
        <v>2.3879999999999999</v>
      </c>
      <c r="BB11" s="33">
        <v>2.198</v>
      </c>
      <c r="BC11" s="33">
        <v>7.3479999999999999</v>
      </c>
      <c r="BD11" s="33">
        <v>4.7439999999999998</v>
      </c>
      <c r="BE11" s="33">
        <v>5.8470000000000004</v>
      </c>
      <c r="BF11" s="33">
        <v>3.9079999999999999</v>
      </c>
      <c r="BG11" s="33">
        <v>2.7719999999999998</v>
      </c>
      <c r="BH11" s="33">
        <v>9.1999999999999998E-2</v>
      </c>
      <c r="BI11" s="33">
        <v>1.5920000000000001</v>
      </c>
      <c r="BJ11" s="33">
        <v>3.9359999999999999</v>
      </c>
      <c r="BK11" s="33">
        <v>3.5590000000000002</v>
      </c>
      <c r="BL11" s="33">
        <v>1.2829999999999999</v>
      </c>
      <c r="BM11" s="33">
        <v>4.3789999999999996</v>
      </c>
      <c r="BN11" s="33">
        <v>11.930999999999999</v>
      </c>
      <c r="BO11" s="33">
        <v>16.876000000000001</v>
      </c>
    </row>
    <row r="12" spans="1:67" x14ac:dyDescent="0.2">
      <c r="A12" s="32" t="s">
        <v>440</v>
      </c>
      <c r="B12" s="32" t="s">
        <v>441</v>
      </c>
      <c r="D12" s="33">
        <v>8.0730000000000004</v>
      </c>
      <c r="E12" s="33">
        <v>3.6869999999999998</v>
      </c>
      <c r="F12" s="33">
        <v>5.3520000000000003</v>
      </c>
      <c r="G12" s="33">
        <v>10.477</v>
      </c>
      <c r="H12" s="33">
        <v>4.8540000000000001</v>
      </c>
      <c r="I12" s="33">
        <v>7.1909999999999998</v>
      </c>
      <c r="J12" s="33">
        <v>7.8040000000000003</v>
      </c>
      <c r="K12" s="33">
        <v>7.1050000000000004</v>
      </c>
      <c r="L12" s="33">
        <v>8.1890000000000001</v>
      </c>
      <c r="M12" s="33">
        <v>13.316000000000001</v>
      </c>
      <c r="N12" s="33">
        <v>15.275</v>
      </c>
      <c r="O12" s="33">
        <v>7.6829999999999998</v>
      </c>
      <c r="P12" s="33">
        <v>10.382999999999999</v>
      </c>
      <c r="Q12" s="33">
        <v>9.5329999999999995</v>
      </c>
      <c r="R12" s="33">
        <v>11.933999999999999</v>
      </c>
      <c r="S12" s="33">
        <v>14.282999999999999</v>
      </c>
      <c r="T12" s="33">
        <v>17.765000000000001</v>
      </c>
      <c r="U12" s="33">
        <v>11.664</v>
      </c>
      <c r="V12" s="33">
        <v>11.577</v>
      </c>
      <c r="W12" s="33">
        <v>15.249000000000001</v>
      </c>
      <c r="X12" s="33">
        <v>14.449</v>
      </c>
      <c r="Y12" s="33">
        <v>13.169</v>
      </c>
      <c r="Z12" s="33">
        <v>10.47</v>
      </c>
      <c r="AA12" s="33">
        <v>7.9329999999999998</v>
      </c>
      <c r="AB12" s="33">
        <v>8.7550000000000008</v>
      </c>
      <c r="AC12" s="33">
        <v>6.9029999999999996</v>
      </c>
      <c r="AD12" s="33">
        <v>4.9390000000000001</v>
      </c>
      <c r="AE12" s="33">
        <v>8.0950000000000006</v>
      </c>
      <c r="AF12" s="33">
        <v>5.6159999999999997</v>
      </c>
      <c r="AG12" s="33">
        <v>5.1120000000000001</v>
      </c>
      <c r="AH12" s="33">
        <v>4.9870000000000001</v>
      </c>
      <c r="AI12" s="33">
        <v>6.3620000000000001</v>
      </c>
      <c r="AJ12" s="33">
        <v>9.2089999999999996</v>
      </c>
      <c r="AK12" s="33">
        <v>8.2520000000000007</v>
      </c>
      <c r="AL12" s="33">
        <v>9.673</v>
      </c>
      <c r="AM12" s="33">
        <v>6.343</v>
      </c>
      <c r="AN12" s="33">
        <v>7.2380000000000004</v>
      </c>
      <c r="AO12" s="33">
        <v>5.4749999999999996</v>
      </c>
      <c r="AP12" s="33">
        <v>2.8820000000000001</v>
      </c>
      <c r="AQ12" s="33">
        <v>2.1070000000000002</v>
      </c>
      <c r="AR12" s="33">
        <v>2.0779999999999998</v>
      </c>
      <c r="AS12" s="33">
        <v>1.0449999999999999</v>
      </c>
      <c r="AT12" s="33">
        <v>1.907</v>
      </c>
      <c r="AU12" s="33">
        <v>2.5339999999999998</v>
      </c>
      <c r="AV12" s="33">
        <v>3.28</v>
      </c>
      <c r="AW12" s="33">
        <v>3.9780000000000002</v>
      </c>
      <c r="AX12" s="33">
        <v>3.9870000000000001</v>
      </c>
      <c r="AY12" s="33">
        <v>4.508</v>
      </c>
      <c r="AZ12" s="33">
        <v>2.6859999999999999</v>
      </c>
      <c r="BA12" s="33">
        <v>3.7370000000000001</v>
      </c>
      <c r="BB12" s="33">
        <v>2.9670000000000001</v>
      </c>
      <c r="BC12" s="33">
        <v>4.016</v>
      </c>
      <c r="BD12" s="33">
        <v>3.4790000000000001</v>
      </c>
      <c r="BE12" s="33">
        <v>1.9259999999999999</v>
      </c>
      <c r="BF12" s="33">
        <v>3.2519999999999998</v>
      </c>
      <c r="BG12" s="33">
        <v>1.6779999999999999</v>
      </c>
      <c r="BH12" s="33">
        <v>1.044</v>
      </c>
      <c r="BI12" s="33">
        <v>1.524</v>
      </c>
      <c r="BJ12" s="33">
        <v>1.2430000000000001</v>
      </c>
      <c r="BK12" s="33">
        <v>2.3E-2</v>
      </c>
      <c r="BL12" s="33">
        <v>0.88700000000000001</v>
      </c>
      <c r="BM12" s="33">
        <v>0.86699999999999999</v>
      </c>
      <c r="BN12" s="33">
        <v>1.506</v>
      </c>
      <c r="BO12" s="33">
        <v>4.7939999999999996</v>
      </c>
    </row>
    <row r="13" spans="1:67" x14ac:dyDescent="0.2">
      <c r="A13" s="32" t="s">
        <v>442</v>
      </c>
      <c r="B13" s="32" t="s">
        <v>443</v>
      </c>
      <c r="C13" s="33">
        <v>4.8319999999999999</v>
      </c>
      <c r="D13" s="33">
        <v>2.5609999999999999</v>
      </c>
      <c r="E13" s="33">
        <v>2.052</v>
      </c>
      <c r="F13" s="33">
        <v>3.58</v>
      </c>
      <c r="G13" s="33">
        <v>5.7469999999999999</v>
      </c>
      <c r="H13" s="33">
        <v>3.629</v>
      </c>
      <c r="I13" s="33">
        <v>0.753</v>
      </c>
      <c r="J13" s="33">
        <v>2.0049999999999999</v>
      </c>
      <c r="K13" s="33">
        <v>1.595</v>
      </c>
      <c r="L13" s="33">
        <v>3.798</v>
      </c>
      <c r="M13" s="33">
        <v>4.9909999999999997</v>
      </c>
      <c r="N13" s="33">
        <v>4.843</v>
      </c>
      <c r="O13" s="33">
        <v>4.1559999999999997</v>
      </c>
      <c r="P13" s="33">
        <v>6.2629999999999999</v>
      </c>
      <c r="Q13" s="33">
        <v>8.2539999999999996</v>
      </c>
      <c r="R13" s="33">
        <v>11.465999999999999</v>
      </c>
      <c r="S13" s="33">
        <v>9.4540000000000006</v>
      </c>
      <c r="T13" s="33">
        <v>9.08</v>
      </c>
      <c r="U13" s="33">
        <v>10.927</v>
      </c>
      <c r="V13" s="33">
        <v>8.3979999999999997</v>
      </c>
      <c r="W13" s="33">
        <v>8.7989999999999995</v>
      </c>
      <c r="X13" s="33">
        <v>9.7360000000000007</v>
      </c>
      <c r="Y13" s="33">
        <v>12.805999999999999</v>
      </c>
      <c r="Z13" s="33">
        <v>12.988</v>
      </c>
      <c r="AA13" s="33">
        <v>8.5690000000000008</v>
      </c>
      <c r="AB13" s="33">
        <v>7.39</v>
      </c>
      <c r="AC13" s="33">
        <v>4.5289999999999999</v>
      </c>
      <c r="AD13" s="33">
        <v>3.2810000000000001</v>
      </c>
      <c r="AE13" s="33">
        <v>1.089</v>
      </c>
      <c r="AF13" s="33">
        <v>1.6779999999999999</v>
      </c>
      <c r="AG13" s="33">
        <v>3.6030000000000002</v>
      </c>
      <c r="AH13" s="33">
        <v>2.4039999999999999</v>
      </c>
      <c r="AI13" s="33">
        <v>1.9890000000000001</v>
      </c>
      <c r="AJ13" s="33">
        <v>2.6080000000000001</v>
      </c>
      <c r="AK13" s="33">
        <v>1.92</v>
      </c>
      <c r="AL13" s="33">
        <v>2.0059999999999998</v>
      </c>
      <c r="AM13" s="33">
        <v>1.857</v>
      </c>
      <c r="AN13" s="33">
        <v>1.7470000000000001</v>
      </c>
      <c r="AO13" s="33">
        <v>2.4209999999999998</v>
      </c>
      <c r="AP13" s="33">
        <v>1.35</v>
      </c>
      <c r="AQ13" s="33">
        <v>1.147</v>
      </c>
      <c r="AR13" s="33">
        <v>2.2610000000000001</v>
      </c>
      <c r="AS13" s="33">
        <v>4.2149999999999999</v>
      </c>
      <c r="AT13" s="33">
        <v>2.8090000000000002</v>
      </c>
      <c r="AU13" s="33">
        <v>3.335</v>
      </c>
      <c r="AV13" s="33">
        <v>3.665</v>
      </c>
      <c r="AW13" s="33">
        <v>-0.17</v>
      </c>
      <c r="AX13" s="33">
        <v>0.96799999999999997</v>
      </c>
      <c r="AY13" s="33">
        <v>1.319</v>
      </c>
      <c r="AZ13" s="33">
        <v>4.8479999999999999</v>
      </c>
      <c r="BA13" s="33">
        <v>1.0289999999999999</v>
      </c>
      <c r="BB13" s="33">
        <v>0.63100000000000001</v>
      </c>
      <c r="BC13" s="33">
        <v>2.5990000000000002</v>
      </c>
      <c r="BD13" s="33">
        <v>3.0590000000000002</v>
      </c>
      <c r="BE13" s="33">
        <v>1.637</v>
      </c>
      <c r="BF13" s="33">
        <v>0.53700000000000003</v>
      </c>
      <c r="BG13" s="33">
        <v>-0.25900000000000001</v>
      </c>
      <c r="BH13" s="33">
        <v>4.2999999999999997E-2</v>
      </c>
      <c r="BI13" s="33">
        <v>0.86499999999999999</v>
      </c>
      <c r="BJ13" s="33">
        <v>2.641</v>
      </c>
      <c r="BK13" s="33">
        <v>2.988</v>
      </c>
      <c r="BL13" s="33">
        <v>2.621</v>
      </c>
      <c r="BM13" s="33">
        <v>1.079</v>
      </c>
      <c r="BN13" s="33">
        <v>5.8019999999999996</v>
      </c>
      <c r="BO13" s="33">
        <v>11.632999999999999</v>
      </c>
    </row>
    <row r="14" spans="1:67" x14ac:dyDescent="0.2">
      <c r="A14" s="32" t="s">
        <v>444</v>
      </c>
      <c r="B14" s="32" t="s">
        <v>445</v>
      </c>
      <c r="C14" s="33">
        <v>9.2780000000000005</v>
      </c>
      <c r="D14" s="33">
        <v>0.68200000000000005</v>
      </c>
      <c r="E14" s="33">
        <v>0.24</v>
      </c>
      <c r="F14" s="33">
        <v>0.191</v>
      </c>
      <c r="G14" s="33">
        <v>0.33600000000000002</v>
      </c>
      <c r="H14" s="33">
        <v>0.89</v>
      </c>
      <c r="I14" s="33">
        <v>-0.54600000000000004</v>
      </c>
      <c r="J14" s="33">
        <v>-0.189</v>
      </c>
      <c r="K14" s="33">
        <v>1.2290000000000001</v>
      </c>
      <c r="L14" s="33">
        <v>2.972</v>
      </c>
      <c r="M14" s="33">
        <v>7.2839999999999998</v>
      </c>
      <c r="N14" s="33">
        <v>2.2669999999999999</v>
      </c>
      <c r="O14" s="33">
        <v>6.22</v>
      </c>
      <c r="P14" s="33">
        <v>1.0960000000000001</v>
      </c>
      <c r="Q14" s="33">
        <v>3.7290000000000001</v>
      </c>
      <c r="R14" s="33">
        <v>42.094000000000001</v>
      </c>
      <c r="S14" s="33">
        <v>5.6440000000000001</v>
      </c>
      <c r="T14" s="33">
        <v>9.1440000000000001</v>
      </c>
      <c r="U14" s="33">
        <v>15.558</v>
      </c>
      <c r="V14" s="33">
        <v>10.214</v>
      </c>
      <c r="W14" s="33">
        <v>16.992000000000001</v>
      </c>
      <c r="X14" s="33">
        <v>21.47</v>
      </c>
      <c r="Y14" s="33">
        <v>16.576000000000001</v>
      </c>
      <c r="Z14" s="33">
        <v>14.339</v>
      </c>
      <c r="AA14" s="33">
        <v>7.7809999999999997</v>
      </c>
      <c r="AB14" s="33">
        <v>8.0719999999999992</v>
      </c>
      <c r="AC14" s="33">
        <v>10.573</v>
      </c>
      <c r="AD14" s="33">
        <v>-13.5</v>
      </c>
      <c r="AE14" s="33">
        <v>2E-3</v>
      </c>
      <c r="AF14" s="33">
        <v>0.40899999999999997</v>
      </c>
      <c r="AG14" s="33">
        <v>6.6070000000000002</v>
      </c>
      <c r="AH14" s="33">
        <v>4.6970000000000001</v>
      </c>
      <c r="AI14" s="33">
        <v>1.4510000000000001</v>
      </c>
      <c r="AJ14" s="33">
        <v>-2.2309999999999999</v>
      </c>
      <c r="AK14" s="33">
        <v>3.5449999999999999</v>
      </c>
      <c r="AL14" s="33">
        <v>3.4540000000000002</v>
      </c>
      <c r="AM14" s="33">
        <v>3.0990000000000002</v>
      </c>
      <c r="AN14" s="33">
        <v>7.4349999999999996</v>
      </c>
      <c r="AO14" s="33">
        <v>3.8279999999999998</v>
      </c>
      <c r="AP14" s="33">
        <v>-3.419</v>
      </c>
      <c r="AQ14" s="33">
        <v>4.2430000000000003</v>
      </c>
      <c r="AR14" s="33">
        <v>19.036000000000001</v>
      </c>
      <c r="AS14" s="33">
        <v>-4.7990000000000004</v>
      </c>
      <c r="AT14" s="33">
        <v>-2.8260000000000001</v>
      </c>
      <c r="AU14" s="33">
        <v>2.8639999999999999</v>
      </c>
      <c r="AV14" s="33">
        <v>8.157</v>
      </c>
      <c r="AW14" s="33">
        <v>13.862</v>
      </c>
      <c r="AX14" s="33">
        <v>6.2</v>
      </c>
      <c r="AY14" s="33">
        <v>1.657</v>
      </c>
      <c r="AZ14" s="33">
        <v>14.215</v>
      </c>
      <c r="BA14" s="33">
        <v>-17.917000000000002</v>
      </c>
      <c r="BB14" s="33">
        <v>13.023</v>
      </c>
      <c r="BC14" s="33">
        <v>14.945</v>
      </c>
      <c r="BD14" s="33">
        <v>5.2880000000000003</v>
      </c>
      <c r="BE14" s="33">
        <v>-2.2759999999999998</v>
      </c>
      <c r="BF14" s="33">
        <v>-3.9169999999999998</v>
      </c>
      <c r="BG14" s="33">
        <v>-9.89</v>
      </c>
      <c r="BH14" s="33">
        <v>-4.6609999999999996</v>
      </c>
      <c r="BI14" s="33">
        <v>9.6690000000000005</v>
      </c>
      <c r="BJ14" s="33">
        <v>13.718</v>
      </c>
      <c r="BK14" s="33">
        <v>0.38100000000000001</v>
      </c>
      <c r="BL14" s="33">
        <v>-10.752000000000001</v>
      </c>
      <c r="BM14" s="33">
        <v>12.374000000000001</v>
      </c>
      <c r="BN14" s="33">
        <v>24.747</v>
      </c>
      <c r="BO14" s="33">
        <v>-7.0999999999999994E-2</v>
      </c>
    </row>
    <row r="15" spans="1:67" x14ac:dyDescent="0.2">
      <c r="A15" s="32" t="s">
        <v>446</v>
      </c>
      <c r="B15" s="32" t="s">
        <v>447</v>
      </c>
      <c r="C15" s="33">
        <v>6.5330000000000004</v>
      </c>
      <c r="D15" s="33">
        <v>-1.556</v>
      </c>
      <c r="E15" s="33">
        <v>-4.2530000000000001</v>
      </c>
      <c r="F15" s="33">
        <v>-2.7410000000000001</v>
      </c>
      <c r="G15" s="33">
        <v>-0.60299999999999998</v>
      </c>
      <c r="H15" s="33">
        <v>-1.2150000000000001</v>
      </c>
      <c r="I15" s="33">
        <v>-1.829</v>
      </c>
      <c r="J15" s="33">
        <v>-2.2959999999999998</v>
      </c>
      <c r="K15" s="33">
        <v>-1.8460000000000001</v>
      </c>
      <c r="L15" s="33">
        <v>-1.089</v>
      </c>
      <c r="M15" s="33">
        <v>3.9390000000000001</v>
      </c>
      <c r="N15" s="33">
        <v>1.9319999999999999</v>
      </c>
      <c r="O15" s="33">
        <v>3.645</v>
      </c>
      <c r="P15" s="33">
        <v>2.8759999999999999</v>
      </c>
      <c r="Q15" s="33">
        <v>1.581</v>
      </c>
      <c r="R15" s="33">
        <v>9.7899999999999991</v>
      </c>
      <c r="S15" s="33">
        <v>7.59</v>
      </c>
      <c r="T15" s="33">
        <v>3.7869999999999999</v>
      </c>
      <c r="U15" s="33">
        <v>4.1509999999999998</v>
      </c>
      <c r="V15" s="33">
        <v>5.3849999999999998</v>
      </c>
      <c r="W15" s="33">
        <v>6.0430000000000001</v>
      </c>
      <c r="X15" s="33">
        <v>6.9359999999999999</v>
      </c>
      <c r="Y15" s="33">
        <v>6.7370000000000001</v>
      </c>
      <c r="Z15" s="33">
        <v>7.4349999999999996</v>
      </c>
      <c r="AA15" s="33">
        <v>5.3220000000000001</v>
      </c>
      <c r="AB15" s="33">
        <v>4.9210000000000003</v>
      </c>
      <c r="AC15" s="33">
        <v>1.8049999999999999</v>
      </c>
      <c r="AD15" s="33">
        <v>0.29199999999999998</v>
      </c>
      <c r="AE15" s="33">
        <v>-0.23899999999999999</v>
      </c>
      <c r="AF15" s="33">
        <v>-1.8340000000000001</v>
      </c>
      <c r="AG15" s="33">
        <v>-1.5089999999999999</v>
      </c>
      <c r="AH15" s="33">
        <v>-2.657</v>
      </c>
      <c r="AI15" s="33">
        <v>-1.86</v>
      </c>
      <c r="AJ15" s="33">
        <v>-2.9620000000000002</v>
      </c>
      <c r="AK15" s="33">
        <v>-3.2269999999999999</v>
      </c>
      <c r="AL15" s="33">
        <v>-3.4220000000000002</v>
      </c>
      <c r="AM15" s="33">
        <v>-3.4529999999999998</v>
      </c>
      <c r="AN15" s="33">
        <v>-3.8460000000000001</v>
      </c>
      <c r="AO15" s="33">
        <v>-5.9139999999999997</v>
      </c>
      <c r="AP15" s="33">
        <v>-8.0730000000000004</v>
      </c>
      <c r="AQ15" s="33">
        <v>-9.1430000000000007</v>
      </c>
      <c r="AR15" s="33">
        <v>-6.9539999999999997</v>
      </c>
      <c r="AS15" s="33">
        <v>-6.524</v>
      </c>
      <c r="AT15" s="33">
        <v>-8.0670000000000002</v>
      </c>
      <c r="AU15" s="33">
        <v>-9.2870000000000008</v>
      </c>
      <c r="AV15" s="33">
        <v>-8.6910000000000007</v>
      </c>
      <c r="AW15" s="33">
        <v>-8.7750000000000004</v>
      </c>
      <c r="AX15" s="33">
        <v>-9.0050000000000008</v>
      </c>
      <c r="AY15" s="33">
        <v>-9.9659999999999993</v>
      </c>
      <c r="AZ15" s="33">
        <v>-9.1240000000000006</v>
      </c>
      <c r="BA15" s="33">
        <v>-8.6620000000000008</v>
      </c>
      <c r="BB15" s="33">
        <v>-6.766</v>
      </c>
      <c r="BC15" s="33">
        <v>-6.6970000000000001</v>
      </c>
      <c r="BD15" s="33">
        <v>-5.1219999999999999</v>
      </c>
      <c r="BE15" s="33">
        <v>-5.734</v>
      </c>
      <c r="BF15" s="33">
        <v>-6.319</v>
      </c>
      <c r="BG15" s="33">
        <v>-4.1669999999999998</v>
      </c>
      <c r="BH15" s="33">
        <v>-2.9849999999999999</v>
      </c>
      <c r="BI15" s="33">
        <v>-3.448</v>
      </c>
      <c r="BJ15" s="33">
        <v>-2.8260000000000001</v>
      </c>
      <c r="BK15" s="33">
        <v>-3.7829999999999999</v>
      </c>
      <c r="BL15" s="33">
        <v>-1.8180000000000001</v>
      </c>
      <c r="BM15" s="33">
        <v>-8.5999999999999993E-2</v>
      </c>
      <c r="BN15" s="33">
        <v>1.49</v>
      </c>
      <c r="BO15" s="33">
        <v>3.4000000000000002E-2</v>
      </c>
    </row>
    <row r="16" spans="1:67" x14ac:dyDescent="0.2">
      <c r="A16" s="32" t="s">
        <v>448</v>
      </c>
      <c r="B16" s="32" t="s">
        <v>449</v>
      </c>
      <c r="D16" s="33">
        <v>-1.3009999999999999</v>
      </c>
      <c r="E16" s="33">
        <v>-9.6000000000000002E-2</v>
      </c>
      <c r="F16" s="33">
        <v>-3.7309999999999999</v>
      </c>
      <c r="G16" s="33">
        <v>-0.17799999999999999</v>
      </c>
      <c r="H16" s="33">
        <v>-0.71</v>
      </c>
      <c r="I16" s="33">
        <v>-1.768</v>
      </c>
      <c r="J16" s="33">
        <v>-2.6579999999999999</v>
      </c>
      <c r="K16" s="33">
        <v>-0.24</v>
      </c>
      <c r="L16" s="33">
        <v>-1.1359999999999999</v>
      </c>
      <c r="M16" s="33">
        <v>4.9530000000000003</v>
      </c>
      <c r="N16" s="33">
        <v>-0.36</v>
      </c>
      <c r="O16" s="33">
        <v>-0.78600000000000003</v>
      </c>
      <c r="P16" s="33">
        <v>1.835</v>
      </c>
      <c r="Q16" s="33">
        <v>0.66400000000000003</v>
      </c>
      <c r="R16" s="33">
        <v>6.8760000000000003</v>
      </c>
      <c r="S16" s="33">
        <v>6.36</v>
      </c>
      <c r="T16" s="33">
        <v>1.847</v>
      </c>
      <c r="U16" s="33">
        <v>2.2090000000000001</v>
      </c>
      <c r="V16" s="33">
        <v>4.1980000000000004</v>
      </c>
      <c r="W16" s="33">
        <v>2.625</v>
      </c>
      <c r="X16" s="33">
        <v>2.8889999999999998</v>
      </c>
      <c r="Y16" s="33">
        <v>2.625</v>
      </c>
      <c r="Z16" s="33">
        <v>4.319</v>
      </c>
      <c r="AA16" s="33">
        <v>2.758</v>
      </c>
      <c r="AB16" s="33">
        <v>3.6760000000000002</v>
      </c>
      <c r="AC16" s="33">
        <v>-0.25800000000000001</v>
      </c>
      <c r="AD16" s="33">
        <v>-2.1789999999999998</v>
      </c>
      <c r="AE16" s="33">
        <v>-2.3490000000000002</v>
      </c>
      <c r="AF16" s="33">
        <v>-3.9289999999999998</v>
      </c>
      <c r="AG16" s="33">
        <v>-3.6539999999999999</v>
      </c>
      <c r="AH16" s="33">
        <v>-5.7210000000000001</v>
      </c>
      <c r="AI16" s="33">
        <v>-4.1379999999999999</v>
      </c>
      <c r="AJ16" s="33">
        <v>-5.75</v>
      </c>
      <c r="AK16" s="33">
        <v>-5.7640000000000002</v>
      </c>
      <c r="AL16" s="33">
        <v>-5.4359999999999999</v>
      </c>
      <c r="AM16" s="33">
        <v>-5.5640000000000001</v>
      </c>
      <c r="AN16" s="33">
        <v>-6.8230000000000004</v>
      </c>
      <c r="AO16" s="33">
        <v>-9.7249999999999996</v>
      </c>
      <c r="AP16" s="33">
        <v>-12.42</v>
      </c>
      <c r="AQ16" s="33">
        <v>-13.693</v>
      </c>
      <c r="AR16" s="33">
        <v>-9.8960000000000008</v>
      </c>
      <c r="AS16" s="33">
        <v>-10.462999999999999</v>
      </c>
      <c r="AT16" s="33">
        <v>-12.084</v>
      </c>
      <c r="AU16" s="33">
        <v>-13.529</v>
      </c>
      <c r="AV16" s="33">
        <v>-12.574</v>
      </c>
      <c r="AW16" s="33">
        <v>-12.973000000000001</v>
      </c>
      <c r="AX16" s="33">
        <v>-12.59</v>
      </c>
      <c r="AY16" s="33">
        <v>-14.295999999999999</v>
      </c>
      <c r="AZ16" s="33">
        <v>-13.302</v>
      </c>
      <c r="BA16" s="33">
        <v>-13.242000000000001</v>
      </c>
      <c r="BB16" s="33">
        <v>-9.8109999999999999</v>
      </c>
      <c r="BC16" s="33">
        <v>-9.9730000000000008</v>
      </c>
      <c r="BD16" s="33">
        <v>-7.5179999999999998</v>
      </c>
      <c r="BE16" s="33">
        <v>-8.5229999999999997</v>
      </c>
      <c r="BF16" s="33">
        <v>-9.5440000000000005</v>
      </c>
      <c r="BG16" s="33">
        <v>-6.165</v>
      </c>
      <c r="BH16" s="33">
        <v>-4.3369999999999997</v>
      </c>
      <c r="BI16" s="33">
        <v>-4.2469999999999999</v>
      </c>
      <c r="BJ16" s="33">
        <v>-3.8839999999999999</v>
      </c>
      <c r="BK16" s="33">
        <v>-5.2080000000000002</v>
      </c>
      <c r="BL16" s="33">
        <v>-3.1339999999999999</v>
      </c>
      <c r="BM16" s="33">
        <v>-0.45900000000000002</v>
      </c>
      <c r="BN16" s="33">
        <v>-0.81100000000000005</v>
      </c>
      <c r="BO16" s="33">
        <v>-2.5510000000000002</v>
      </c>
    </row>
    <row r="17" spans="1:67" x14ac:dyDescent="0.2">
      <c r="A17" s="32" t="s">
        <v>450</v>
      </c>
      <c r="B17" s="32" t="s">
        <v>451</v>
      </c>
      <c r="D17" s="33">
        <v>-2.1269999999999998</v>
      </c>
      <c r="E17" s="33">
        <v>-7.0439999999999996</v>
      </c>
      <c r="F17" s="33">
        <v>-2.7949999999999999</v>
      </c>
      <c r="G17" s="33">
        <v>-1.0489999999999999</v>
      </c>
      <c r="H17" s="33">
        <v>-1.657</v>
      </c>
      <c r="I17" s="33">
        <v>-2.2810000000000001</v>
      </c>
      <c r="J17" s="33">
        <v>-2.5270000000000001</v>
      </c>
      <c r="K17" s="33">
        <v>-3.2930000000000001</v>
      </c>
      <c r="L17" s="33">
        <v>-1.6950000000000001</v>
      </c>
      <c r="M17" s="33">
        <v>2.9820000000000002</v>
      </c>
      <c r="N17" s="33">
        <v>2.855</v>
      </c>
      <c r="O17" s="33">
        <v>3.6080000000000001</v>
      </c>
      <c r="P17" s="33">
        <v>3.6760000000000002</v>
      </c>
      <c r="Q17" s="33">
        <v>1.573</v>
      </c>
      <c r="R17" s="33">
        <v>11.353999999999999</v>
      </c>
      <c r="S17" s="33">
        <v>7.8179999999999996</v>
      </c>
      <c r="T17" s="33">
        <v>5.37</v>
      </c>
      <c r="U17" s="33">
        <v>6.2279999999999998</v>
      </c>
      <c r="V17" s="33">
        <v>6.3979999999999997</v>
      </c>
      <c r="W17" s="33">
        <v>9.0879999999999992</v>
      </c>
      <c r="X17" s="33">
        <v>10.698</v>
      </c>
      <c r="Y17" s="33">
        <v>10.938000000000001</v>
      </c>
      <c r="Z17" s="33">
        <v>10.635</v>
      </c>
      <c r="AA17" s="33">
        <v>7.6230000000000002</v>
      </c>
      <c r="AB17" s="33">
        <v>5.6790000000000003</v>
      </c>
      <c r="AC17" s="33">
        <v>3.5720000000000001</v>
      </c>
      <c r="AD17" s="33">
        <v>2.7160000000000002</v>
      </c>
      <c r="AE17" s="33">
        <v>1.8</v>
      </c>
      <c r="AF17" s="33">
        <v>0.18099999999999999</v>
      </c>
      <c r="AG17" s="33">
        <v>0.629</v>
      </c>
      <c r="AH17" s="33">
        <v>1.0409999999999999</v>
      </c>
      <c r="AI17" s="33">
        <v>1.087</v>
      </c>
      <c r="AJ17" s="33">
        <v>0.58199999999999996</v>
      </c>
      <c r="AK17" s="33">
        <v>-4.5999999999999999E-2</v>
      </c>
      <c r="AL17" s="33">
        <v>-1.0980000000000001</v>
      </c>
      <c r="AM17" s="33">
        <v>-0.75600000000000001</v>
      </c>
      <c r="AN17" s="33">
        <v>0.29799999999999999</v>
      </c>
      <c r="AO17" s="33">
        <v>-0.40500000000000003</v>
      </c>
      <c r="AP17" s="33">
        <v>-1.1719999999999999</v>
      </c>
      <c r="AQ17" s="33">
        <v>-1.4670000000000001</v>
      </c>
      <c r="AR17" s="33">
        <v>-1.9259999999999999</v>
      </c>
      <c r="AS17" s="33">
        <v>0.29199999999999998</v>
      </c>
      <c r="AT17" s="33">
        <v>-1.548</v>
      </c>
      <c r="AU17" s="33">
        <v>-2.347</v>
      </c>
      <c r="AV17" s="33">
        <v>-2.0059999999999998</v>
      </c>
      <c r="AW17" s="33">
        <v>-1.1830000000000001</v>
      </c>
      <c r="AX17" s="33">
        <v>-2.3050000000000002</v>
      </c>
      <c r="AY17" s="33">
        <v>-1.159</v>
      </c>
      <c r="AZ17" s="33">
        <v>-1.343</v>
      </c>
      <c r="BA17" s="33">
        <v>-0.09</v>
      </c>
      <c r="BB17" s="33">
        <v>-1.7549999999999999</v>
      </c>
      <c r="BC17" s="33">
        <v>-1.419</v>
      </c>
      <c r="BD17" s="33">
        <v>-1.657</v>
      </c>
      <c r="BE17" s="33">
        <v>-1.7649999999999999</v>
      </c>
      <c r="BF17" s="33">
        <v>-1.7190000000000001</v>
      </c>
      <c r="BG17" s="33">
        <v>-1.4059999999999999</v>
      </c>
      <c r="BH17" s="33">
        <v>-1.393</v>
      </c>
      <c r="BI17" s="33">
        <v>-2.4910000000000001</v>
      </c>
      <c r="BJ17" s="33">
        <v>-1.55</v>
      </c>
      <c r="BK17" s="33">
        <v>-2.1840000000000002</v>
      </c>
      <c r="BL17" s="33">
        <v>-0.60499999999999998</v>
      </c>
      <c r="BM17" s="33">
        <v>0.41099999999999998</v>
      </c>
      <c r="BN17" s="33">
        <v>4.3650000000000002</v>
      </c>
      <c r="BO17" s="33">
        <v>3.18</v>
      </c>
    </row>
    <row r="18" spans="1:67" x14ac:dyDescent="0.2">
      <c r="A18" s="32" t="s">
        <v>452</v>
      </c>
      <c r="B18" s="32" t="s">
        <v>453</v>
      </c>
      <c r="D18" s="33">
        <v>3.3809999999999998</v>
      </c>
      <c r="E18" s="33">
        <v>0.96899999999999997</v>
      </c>
      <c r="F18" s="33">
        <v>4.681</v>
      </c>
      <c r="G18" s="33">
        <v>1.595</v>
      </c>
      <c r="H18" s="33">
        <v>0.438</v>
      </c>
      <c r="I18" s="33">
        <v>2.0310000000000001</v>
      </c>
      <c r="J18" s="33">
        <v>1.7829999999999999</v>
      </c>
      <c r="K18" s="33">
        <v>1.6080000000000001</v>
      </c>
      <c r="L18" s="33">
        <v>4.3259999999999996</v>
      </c>
      <c r="M18" s="33">
        <v>6.306</v>
      </c>
      <c r="N18" s="33">
        <v>7.1390000000000002</v>
      </c>
      <c r="O18" s="33">
        <v>26.757999999999999</v>
      </c>
      <c r="P18" s="33">
        <v>2.766</v>
      </c>
      <c r="Q18" s="33">
        <v>6.5229999999999997</v>
      </c>
      <c r="R18" s="33">
        <v>15.362</v>
      </c>
      <c r="S18" s="33">
        <v>12.978999999999999</v>
      </c>
      <c r="T18" s="33">
        <v>5.5389999999999997</v>
      </c>
      <c r="U18" s="33">
        <v>3.8450000000000002</v>
      </c>
      <c r="V18" s="33">
        <v>6.69</v>
      </c>
      <c r="W18" s="33">
        <v>8.8840000000000003</v>
      </c>
      <c r="X18" s="33">
        <v>9.859</v>
      </c>
      <c r="Y18" s="33">
        <v>8.8490000000000002</v>
      </c>
      <c r="Z18" s="33">
        <v>10.481999999999999</v>
      </c>
      <c r="AA18" s="33">
        <v>8.8249999999999993</v>
      </c>
      <c r="AB18" s="33">
        <v>8.8369999999999997</v>
      </c>
      <c r="AC18" s="33">
        <v>5.2629999999999999</v>
      </c>
      <c r="AD18" s="33">
        <v>3.3740000000000001</v>
      </c>
      <c r="AE18" s="33">
        <v>2.6320000000000001</v>
      </c>
      <c r="AF18" s="33">
        <v>1.976</v>
      </c>
      <c r="AG18" s="33">
        <v>2.5790000000000002</v>
      </c>
      <c r="AH18" s="33">
        <v>2.2389999999999999</v>
      </c>
      <c r="AI18" s="33">
        <v>0</v>
      </c>
      <c r="AJ18" s="33">
        <v>-1.18</v>
      </c>
      <c r="AK18" s="33">
        <v>-1.43</v>
      </c>
      <c r="AL18" s="33">
        <v>-2.5000000000000001E-2</v>
      </c>
      <c r="AM18" s="33">
        <v>-0.16300000000000001</v>
      </c>
      <c r="AN18" s="33">
        <v>-0.28999999999999998</v>
      </c>
      <c r="AO18" s="33">
        <v>-0.19800000000000001</v>
      </c>
      <c r="AP18" s="33">
        <v>-0.83399999999999996</v>
      </c>
      <c r="AQ18" s="33">
        <v>-0.57299999999999995</v>
      </c>
      <c r="AR18" s="33">
        <v>-1.0760000000000001</v>
      </c>
      <c r="AS18" s="33">
        <v>1.373</v>
      </c>
      <c r="AT18" s="33">
        <v>1.2350000000000001</v>
      </c>
      <c r="AU18" s="33">
        <v>1.9E-2</v>
      </c>
      <c r="AV18" s="33">
        <v>-0.55000000000000004</v>
      </c>
      <c r="AW18" s="33">
        <v>3.5000000000000003E-2</v>
      </c>
      <c r="AX18" s="33">
        <v>-0.65500000000000003</v>
      </c>
      <c r="AY18" s="33">
        <v>-9.4E-2</v>
      </c>
      <c r="AZ18" s="33">
        <v>0.65400000000000003</v>
      </c>
      <c r="BA18" s="33">
        <v>0.999</v>
      </c>
      <c r="BB18" s="33">
        <v>0.41899999999999998</v>
      </c>
      <c r="BC18" s="33">
        <v>-0.38300000000000001</v>
      </c>
      <c r="BD18" s="33">
        <v>0.28899999999999998</v>
      </c>
      <c r="BE18" s="33">
        <v>3.3000000000000002E-2</v>
      </c>
      <c r="BF18" s="33">
        <v>-0.67500000000000004</v>
      </c>
      <c r="BG18" s="33">
        <v>-1.1599999999999999</v>
      </c>
      <c r="BH18" s="33">
        <v>0.58399999999999996</v>
      </c>
      <c r="BI18" s="33">
        <v>-2.1629999999999998</v>
      </c>
      <c r="BJ18" s="33">
        <v>-1.3340000000000001</v>
      </c>
      <c r="BK18" s="33">
        <v>-1.363</v>
      </c>
      <c r="BL18" s="33">
        <v>2.2170000000000001</v>
      </c>
      <c r="BM18" s="33">
        <v>-0.19500000000000001</v>
      </c>
      <c r="BN18" s="33">
        <v>2.8319999999999999</v>
      </c>
      <c r="BO18" s="33">
        <v>2.6230000000000002</v>
      </c>
    </row>
    <row r="19" spans="1:67" x14ac:dyDescent="0.2">
      <c r="A19" s="32" t="s">
        <v>454</v>
      </c>
      <c r="B19" s="32" t="s">
        <v>455</v>
      </c>
      <c r="C19" s="33">
        <v>2.5670000000000002</v>
      </c>
      <c r="D19" s="33">
        <v>0.13</v>
      </c>
      <c r="E19" s="33">
        <v>1.6</v>
      </c>
      <c r="F19" s="33">
        <v>1.36</v>
      </c>
      <c r="G19" s="33">
        <v>2.0939999999999999</v>
      </c>
      <c r="H19" s="33">
        <v>1.1539999999999999</v>
      </c>
      <c r="I19" s="33">
        <v>0.68200000000000005</v>
      </c>
      <c r="J19" s="33">
        <v>0.84399999999999997</v>
      </c>
      <c r="K19" s="33">
        <v>1.0529999999999999</v>
      </c>
      <c r="L19" s="33">
        <v>2.0950000000000002</v>
      </c>
      <c r="M19" s="33">
        <v>6.9649999999999999</v>
      </c>
      <c r="N19" s="33">
        <v>4.1870000000000003</v>
      </c>
      <c r="O19" s="33">
        <v>7.6879999999999997</v>
      </c>
      <c r="P19" s="33">
        <v>5.8680000000000003</v>
      </c>
      <c r="Q19" s="33">
        <v>4.258</v>
      </c>
      <c r="R19" s="33">
        <v>11.396000000000001</v>
      </c>
      <c r="S19" s="33">
        <v>17.966999999999999</v>
      </c>
      <c r="T19" s="33">
        <v>12.396000000000001</v>
      </c>
      <c r="U19" s="33">
        <v>6.62</v>
      </c>
      <c r="V19" s="33">
        <v>7.37</v>
      </c>
      <c r="W19" s="33">
        <v>10.951000000000001</v>
      </c>
      <c r="X19" s="33">
        <v>12.433</v>
      </c>
      <c r="Y19" s="33">
        <v>11.295999999999999</v>
      </c>
      <c r="Z19" s="33">
        <v>9.9260000000000002</v>
      </c>
      <c r="AA19" s="33">
        <v>8.1199999999999992</v>
      </c>
      <c r="AB19" s="33">
        <v>7.1509999999999998</v>
      </c>
      <c r="AC19" s="33">
        <v>6.0979999999999999</v>
      </c>
      <c r="AD19" s="33">
        <v>6.5720000000000001</v>
      </c>
      <c r="AE19" s="33">
        <v>2.7650000000000001</v>
      </c>
      <c r="AF19" s="33">
        <v>1.698</v>
      </c>
      <c r="AG19" s="33">
        <v>3.157</v>
      </c>
      <c r="AH19" s="33">
        <v>1.423</v>
      </c>
      <c r="AI19" s="33">
        <v>3.5529999999999999</v>
      </c>
      <c r="AJ19" s="33">
        <v>2.2559999999999998</v>
      </c>
      <c r="AK19" s="33">
        <v>2.778</v>
      </c>
      <c r="AL19" s="33">
        <v>0.28699999999999998</v>
      </c>
      <c r="AM19" s="33">
        <v>1.5880000000000001</v>
      </c>
      <c r="AN19" s="33">
        <v>4.1000000000000002E-2</v>
      </c>
      <c r="AO19" s="33">
        <v>-1.601</v>
      </c>
      <c r="AP19" s="33">
        <v>0.27400000000000002</v>
      </c>
      <c r="AQ19" s="33">
        <v>-0.55900000000000005</v>
      </c>
      <c r="AR19" s="33">
        <v>0.30099999999999999</v>
      </c>
      <c r="AS19" s="33">
        <v>0.74099999999999999</v>
      </c>
      <c r="AT19" s="33">
        <v>1.4370000000000001</v>
      </c>
      <c r="AU19" s="33">
        <v>1.3460000000000001</v>
      </c>
      <c r="AV19" s="33">
        <v>2.0430000000000001</v>
      </c>
      <c r="AW19" s="33">
        <v>1.419</v>
      </c>
      <c r="AX19" s="33">
        <v>1.651</v>
      </c>
      <c r="AY19" s="33">
        <v>2.3199999999999998</v>
      </c>
      <c r="AZ19" s="33">
        <v>2.2090000000000001</v>
      </c>
      <c r="BA19" s="33">
        <v>0.68100000000000005</v>
      </c>
      <c r="BB19" s="33">
        <v>1.0620000000000001</v>
      </c>
      <c r="BC19" s="33">
        <v>3.234</v>
      </c>
      <c r="BD19" s="33">
        <v>2.0059999999999998</v>
      </c>
      <c r="BE19" s="33">
        <v>1.4530000000000001</v>
      </c>
      <c r="BF19" s="33">
        <v>1.7230000000000001</v>
      </c>
      <c r="BG19" s="33">
        <v>1.008</v>
      </c>
      <c r="BH19" s="33">
        <v>8.3000000000000004E-2</v>
      </c>
      <c r="BI19" s="33">
        <v>0.32900000000000001</v>
      </c>
      <c r="BJ19" s="33">
        <v>1.3660000000000001</v>
      </c>
      <c r="BK19" s="33">
        <v>0.29599999999999999</v>
      </c>
      <c r="BL19" s="33">
        <v>0.48599999999999999</v>
      </c>
      <c r="BM19" s="33">
        <v>1.929</v>
      </c>
      <c r="BN19" s="33">
        <v>4.6689999999999996</v>
      </c>
      <c r="BO19" s="33">
        <v>4.5460000000000003</v>
      </c>
    </row>
    <row r="20" spans="1:67" x14ac:dyDescent="0.2">
      <c r="A20" s="32" t="s">
        <v>456</v>
      </c>
      <c r="B20" s="32" t="s">
        <v>457</v>
      </c>
      <c r="C20" s="33">
        <v>6.1219999999999999</v>
      </c>
      <c r="D20" s="33">
        <v>3.407</v>
      </c>
      <c r="E20" s="33">
        <v>2.6629999999999998</v>
      </c>
      <c r="F20" s="33">
        <v>2.5089999999999999</v>
      </c>
      <c r="G20" s="33">
        <v>2.4220000000000002</v>
      </c>
      <c r="H20" s="33">
        <v>2.4470000000000001</v>
      </c>
      <c r="I20" s="33">
        <v>1.6850000000000001</v>
      </c>
      <c r="J20" s="33">
        <v>1.6379999999999999</v>
      </c>
      <c r="K20" s="33">
        <v>1.829</v>
      </c>
      <c r="L20" s="33">
        <v>2.2949999999999999</v>
      </c>
      <c r="M20" s="33">
        <v>5.1520000000000001</v>
      </c>
      <c r="N20" s="33">
        <v>4.3769999999999998</v>
      </c>
      <c r="O20" s="33">
        <v>3.89</v>
      </c>
      <c r="P20" s="33">
        <v>4.3559999999999999</v>
      </c>
      <c r="Q20" s="33">
        <v>6.3490000000000002</v>
      </c>
      <c r="R20" s="33">
        <v>14.983000000000001</v>
      </c>
      <c r="S20" s="33">
        <v>12.394</v>
      </c>
      <c r="T20" s="33">
        <v>6.5960000000000001</v>
      </c>
      <c r="U20" s="33">
        <v>6.8479999999999999</v>
      </c>
      <c r="V20" s="33">
        <v>9.0760000000000005</v>
      </c>
      <c r="W20" s="33">
        <v>11.327</v>
      </c>
      <c r="X20" s="33">
        <v>14.18</v>
      </c>
      <c r="Y20" s="33">
        <v>10.73</v>
      </c>
      <c r="Z20" s="33">
        <v>9.9329999999999998</v>
      </c>
      <c r="AA20" s="33">
        <v>9.6319999999999997</v>
      </c>
      <c r="AB20" s="33">
        <v>8.3450000000000006</v>
      </c>
      <c r="AC20" s="33">
        <v>6.59</v>
      </c>
      <c r="AD20" s="33">
        <v>4.5659999999999998</v>
      </c>
      <c r="AE20" s="33">
        <v>3.5390000000000001</v>
      </c>
      <c r="AF20" s="33">
        <v>2.5470000000000002</v>
      </c>
      <c r="AG20" s="33">
        <v>2.7229999999999999</v>
      </c>
      <c r="AH20" s="33">
        <v>2.8410000000000002</v>
      </c>
      <c r="AI20" s="33">
        <v>2.95</v>
      </c>
      <c r="AJ20" s="33">
        <v>2.1070000000000002</v>
      </c>
      <c r="AK20" s="33">
        <v>1.155</v>
      </c>
      <c r="AL20" s="33">
        <v>0.53400000000000003</v>
      </c>
      <c r="AM20" s="33">
        <v>0.63200000000000001</v>
      </c>
      <c r="AN20" s="33">
        <v>1.325</v>
      </c>
      <c r="AO20" s="33">
        <v>0.54500000000000004</v>
      </c>
      <c r="AP20" s="33">
        <v>0.33600000000000002</v>
      </c>
      <c r="AQ20" s="33">
        <v>0.245</v>
      </c>
      <c r="AR20" s="33">
        <v>0.621</v>
      </c>
      <c r="AS20" s="33">
        <v>1.444</v>
      </c>
      <c r="AT20" s="33">
        <v>1.2529999999999999</v>
      </c>
      <c r="AU20" s="33">
        <v>0.66900000000000004</v>
      </c>
      <c r="AV20" s="33">
        <v>0.52</v>
      </c>
      <c r="AW20" s="33">
        <v>0.17</v>
      </c>
      <c r="AX20" s="33">
        <v>0.70299999999999996</v>
      </c>
      <c r="AY20" s="33">
        <v>0.91800000000000004</v>
      </c>
      <c r="AZ20" s="33">
        <v>1.4510000000000001</v>
      </c>
      <c r="BA20" s="33">
        <v>1.121</v>
      </c>
      <c r="BB20" s="33">
        <v>0.51700000000000002</v>
      </c>
      <c r="BC20" s="33">
        <v>1.036</v>
      </c>
      <c r="BD20" s="33">
        <v>1.849</v>
      </c>
      <c r="BE20" s="33">
        <v>0.49199999999999999</v>
      </c>
      <c r="BF20" s="33">
        <v>-0.44900000000000001</v>
      </c>
      <c r="BG20" s="33">
        <v>-0.5</v>
      </c>
      <c r="BH20" s="33">
        <v>-8.6999999999999994E-2</v>
      </c>
      <c r="BI20" s="33">
        <v>-8.4000000000000005E-2</v>
      </c>
      <c r="BJ20" s="33">
        <v>5.7000000000000002E-2</v>
      </c>
      <c r="BK20" s="33">
        <v>-0.10199999999999999</v>
      </c>
      <c r="BL20" s="33">
        <v>0.82599999999999996</v>
      </c>
      <c r="BM20" s="33">
        <v>-0.41</v>
      </c>
      <c r="BN20" s="33">
        <v>3.968</v>
      </c>
      <c r="BO20" s="33">
        <v>4.7130000000000001</v>
      </c>
    </row>
    <row r="21" spans="1:67" x14ac:dyDescent="0.2">
      <c r="A21" s="32" t="s">
        <v>458</v>
      </c>
      <c r="B21" s="32" t="s">
        <v>459</v>
      </c>
      <c r="D21" s="33">
        <v>4.0049999999999999</v>
      </c>
      <c r="E21" s="33">
        <v>2.5499999999999998</v>
      </c>
      <c r="F21" s="33">
        <v>2.5009999999999999</v>
      </c>
      <c r="G21" s="33">
        <v>2.5139999999999998</v>
      </c>
      <c r="H21" s="33">
        <v>2.9630000000000001</v>
      </c>
      <c r="I21" s="33">
        <v>2.0390000000000001</v>
      </c>
      <c r="J21" s="33">
        <v>1.9119999999999999</v>
      </c>
      <c r="K21" s="33">
        <v>2.1040000000000001</v>
      </c>
      <c r="L21" s="33">
        <v>1.8779999999999999</v>
      </c>
      <c r="M21" s="33">
        <v>4.6989999999999998</v>
      </c>
      <c r="N21" s="33">
        <v>3.8370000000000002</v>
      </c>
      <c r="O21" s="33">
        <v>4.0590000000000002</v>
      </c>
      <c r="P21" s="33">
        <v>4.9470000000000001</v>
      </c>
      <c r="Q21" s="33">
        <v>7.6529999999999996</v>
      </c>
      <c r="R21" s="33">
        <v>13.879</v>
      </c>
      <c r="S21" s="33">
        <v>13.07</v>
      </c>
      <c r="T21" s="33">
        <v>8.6080000000000005</v>
      </c>
      <c r="U21" s="33">
        <v>8.1479999999999997</v>
      </c>
      <c r="V21" s="33">
        <v>9.3330000000000002</v>
      </c>
      <c r="W21" s="33">
        <v>10.829000000000001</v>
      </c>
      <c r="X21" s="33">
        <v>10.932</v>
      </c>
      <c r="Y21" s="33">
        <v>9.0190000000000001</v>
      </c>
      <c r="Z21" s="33">
        <v>10.167999999999999</v>
      </c>
      <c r="AA21" s="33">
        <v>10.051</v>
      </c>
      <c r="AB21" s="33">
        <v>10.161</v>
      </c>
      <c r="AC21" s="33">
        <v>8.2530000000000001</v>
      </c>
      <c r="AD21" s="33">
        <v>5.45</v>
      </c>
      <c r="AE21" s="33">
        <v>4.3159999999999998</v>
      </c>
      <c r="AF21" s="33">
        <v>3.0019999999999998</v>
      </c>
      <c r="AG21" s="33">
        <v>2.9849999999999999</v>
      </c>
      <c r="AH21" s="33">
        <v>3.4060000000000001</v>
      </c>
      <c r="AI21" s="33">
        <v>3.3420000000000001</v>
      </c>
      <c r="AJ21" s="33">
        <v>2.0710000000000002</v>
      </c>
      <c r="AK21" s="33">
        <v>1.0329999999999999</v>
      </c>
      <c r="AL21" s="33">
        <v>0.43099999999999999</v>
      </c>
      <c r="AM21" s="33">
        <v>0.25900000000000001</v>
      </c>
      <c r="AN21" s="33">
        <v>0.82199999999999995</v>
      </c>
      <c r="AO21" s="33">
        <v>0.45600000000000002</v>
      </c>
      <c r="AP21" s="33">
        <v>-0.221</v>
      </c>
      <c r="AQ21" s="33">
        <v>0.08</v>
      </c>
      <c r="AR21" s="33">
        <v>0.158</v>
      </c>
      <c r="AS21" s="33">
        <v>0.56999999999999995</v>
      </c>
      <c r="AT21" s="33">
        <v>0.77900000000000003</v>
      </c>
      <c r="AU21" s="33">
        <v>-0.45700000000000002</v>
      </c>
      <c r="AV21" s="33">
        <v>0.17899999999999999</v>
      </c>
      <c r="AW21" s="33">
        <v>0.20200000000000001</v>
      </c>
      <c r="AX21" s="33">
        <v>0.16900000000000001</v>
      </c>
      <c r="AY21" s="33">
        <v>0.58299999999999996</v>
      </c>
      <c r="AZ21" s="33">
        <v>0.57799999999999996</v>
      </c>
      <c r="BA21" s="33">
        <v>0.83599999999999997</v>
      </c>
      <c r="BB21" s="33">
        <v>0.30599999999999999</v>
      </c>
      <c r="BC21" s="33">
        <v>0.89100000000000001</v>
      </c>
      <c r="BD21" s="33">
        <v>2.5470000000000002</v>
      </c>
      <c r="BE21" s="33">
        <v>1.022</v>
      </c>
      <c r="BF21" s="33">
        <v>-5.8000000000000003E-2</v>
      </c>
      <c r="BG21" s="33">
        <v>-0.64700000000000002</v>
      </c>
      <c r="BH21" s="33">
        <v>0.14599999999999999</v>
      </c>
      <c r="BI21" s="33">
        <v>0.11899999999999999</v>
      </c>
      <c r="BJ21" s="33">
        <v>0.157</v>
      </c>
      <c r="BK21" s="33">
        <v>-0.51</v>
      </c>
      <c r="BL21" s="33">
        <v>-0.34799999999999998</v>
      </c>
      <c r="BM21" s="33">
        <v>-0.30199999999999999</v>
      </c>
      <c r="BN21" s="33">
        <v>2.8610000000000002</v>
      </c>
      <c r="BO21" s="33">
        <v>2.5659999999999998</v>
      </c>
    </row>
    <row r="22" spans="1:67" x14ac:dyDescent="0.2">
      <c r="A22" s="32" t="s">
        <v>460</v>
      </c>
      <c r="B22" s="32" t="s">
        <v>461</v>
      </c>
      <c r="D22" s="33">
        <v>1.004</v>
      </c>
      <c r="E22" s="33">
        <v>8.6519999999999992</v>
      </c>
      <c r="F22" s="33">
        <v>1.53</v>
      </c>
      <c r="G22" s="33">
        <v>1.226</v>
      </c>
      <c r="H22" s="33">
        <v>-0.247</v>
      </c>
      <c r="I22" s="33">
        <v>1.268</v>
      </c>
      <c r="J22" s="33">
        <v>2.427</v>
      </c>
      <c r="K22" s="33">
        <v>2.452</v>
      </c>
      <c r="L22" s="33">
        <v>2.2829999999999999</v>
      </c>
      <c r="M22" s="33">
        <v>8.2289999999999992</v>
      </c>
      <c r="N22" s="33">
        <v>5.4720000000000004</v>
      </c>
      <c r="O22" s="33">
        <v>6.2619999999999996</v>
      </c>
      <c r="P22" s="33">
        <v>3.7120000000000002</v>
      </c>
      <c r="Q22" s="33">
        <v>5.7279999999999998</v>
      </c>
      <c r="R22" s="33">
        <v>17.916</v>
      </c>
      <c r="S22" s="33">
        <v>11.221</v>
      </c>
      <c r="T22" s="33">
        <v>4.0609999999999999</v>
      </c>
      <c r="U22" s="33">
        <v>4.7110000000000003</v>
      </c>
      <c r="V22" s="33">
        <v>5.9119999999999999</v>
      </c>
      <c r="W22" s="33">
        <v>9.7040000000000006</v>
      </c>
      <c r="X22" s="33">
        <v>16.756</v>
      </c>
      <c r="Y22" s="33">
        <v>13.428000000000001</v>
      </c>
      <c r="Z22" s="33">
        <v>12.552</v>
      </c>
      <c r="AA22" s="33">
        <v>9.9640000000000004</v>
      </c>
      <c r="AB22" s="33">
        <v>7.7510000000000003</v>
      </c>
      <c r="AC22" s="33">
        <v>8.0410000000000004</v>
      </c>
      <c r="AD22" s="33">
        <v>4.3869999999999996</v>
      </c>
      <c r="AE22" s="33">
        <v>2.681</v>
      </c>
      <c r="AF22" s="33">
        <v>0.81599999999999995</v>
      </c>
      <c r="AG22" s="33">
        <v>3.2290000000000001</v>
      </c>
      <c r="AH22" s="33">
        <v>2.0299999999999998</v>
      </c>
      <c r="AI22" s="33">
        <v>0.53400000000000003</v>
      </c>
      <c r="AJ22" s="33">
        <v>1.1739999999999999</v>
      </c>
      <c r="AK22" s="33">
        <v>0.88900000000000001</v>
      </c>
      <c r="AL22" s="33">
        <v>-0.11899999999999999</v>
      </c>
      <c r="AM22" s="33">
        <v>2.0169999999999999</v>
      </c>
      <c r="AN22" s="33">
        <v>1.3480000000000001</v>
      </c>
      <c r="AO22" s="33">
        <v>-4.5999999999999999E-2</v>
      </c>
      <c r="AP22" s="33">
        <v>1.2629999999999999</v>
      </c>
      <c r="AQ22" s="33">
        <v>0.36399999999999999</v>
      </c>
      <c r="AR22" s="33">
        <v>1.3680000000000001</v>
      </c>
      <c r="AS22" s="33">
        <v>4.4349999999999996</v>
      </c>
      <c r="AT22" s="33">
        <v>1.2010000000000001</v>
      </c>
      <c r="AU22" s="33">
        <v>0.96099999999999997</v>
      </c>
      <c r="AV22" s="33">
        <v>-0.83399999999999996</v>
      </c>
      <c r="AW22" s="33">
        <v>-1.8049999999999999</v>
      </c>
      <c r="AX22" s="33">
        <v>0.27700000000000002</v>
      </c>
      <c r="AY22" s="33">
        <v>1.194</v>
      </c>
      <c r="AZ22" s="33">
        <v>2.681</v>
      </c>
      <c r="BA22" s="33">
        <v>1.5129999999999999</v>
      </c>
      <c r="BB22" s="33">
        <v>1.173</v>
      </c>
      <c r="BC22" s="33">
        <v>2.181</v>
      </c>
      <c r="BD22" s="33">
        <v>2.1469999999999998</v>
      </c>
      <c r="BE22" s="33">
        <v>9.4E-2</v>
      </c>
      <c r="BF22" s="33">
        <v>-0.32900000000000001</v>
      </c>
      <c r="BG22" s="33">
        <v>-0.84399999999999997</v>
      </c>
      <c r="BH22" s="33">
        <v>-0.621</v>
      </c>
      <c r="BI22" s="33">
        <v>0.30299999999999999</v>
      </c>
      <c r="BJ22" s="33">
        <v>1.2589999999999999</v>
      </c>
      <c r="BK22" s="33">
        <v>1.1459999999999999</v>
      </c>
      <c r="BL22" s="33">
        <v>-7.8E-2</v>
      </c>
      <c r="BM22" s="33">
        <v>-0.36799999999999999</v>
      </c>
      <c r="BN22" s="33">
        <v>12.282</v>
      </c>
      <c r="BO22" s="33">
        <v>17.428000000000001</v>
      </c>
    </row>
    <row r="23" spans="1:67" x14ac:dyDescent="0.2">
      <c r="A23" s="32" t="s">
        <v>462</v>
      </c>
      <c r="B23" s="32" t="s">
        <v>463</v>
      </c>
      <c r="D23" s="33">
        <v>1.5580000000000001</v>
      </c>
      <c r="E23" s="33">
        <v>3.2890000000000001</v>
      </c>
      <c r="F23" s="33">
        <v>2.0649999999999999</v>
      </c>
      <c r="G23" s="33">
        <v>2.399</v>
      </c>
      <c r="H23" s="33">
        <v>0.95199999999999996</v>
      </c>
      <c r="I23" s="33">
        <v>0.90300000000000002</v>
      </c>
      <c r="J23" s="33">
        <v>1.591</v>
      </c>
      <c r="K23" s="33">
        <v>1.444</v>
      </c>
      <c r="L23" s="33">
        <v>3.8780000000000001</v>
      </c>
      <c r="M23" s="33">
        <v>5.1390000000000002</v>
      </c>
      <c r="N23" s="33">
        <v>3.581</v>
      </c>
      <c r="O23" s="33">
        <v>3.6030000000000002</v>
      </c>
      <c r="P23" s="33">
        <v>3.1110000000000002</v>
      </c>
      <c r="Q23" s="33">
        <v>2.5259999999999998</v>
      </c>
      <c r="R23" s="33">
        <v>11.529</v>
      </c>
      <c r="S23" s="33">
        <v>14.723000000000001</v>
      </c>
      <c r="T23" s="33">
        <v>5.35</v>
      </c>
      <c r="U23" s="33">
        <v>4.492</v>
      </c>
      <c r="V23" s="33">
        <v>7.5019999999999998</v>
      </c>
      <c r="W23" s="33">
        <v>11.696999999999999</v>
      </c>
      <c r="X23" s="33">
        <v>15.948</v>
      </c>
      <c r="Y23" s="33">
        <v>15.417</v>
      </c>
      <c r="Z23" s="33">
        <v>12.525</v>
      </c>
      <c r="AA23" s="33">
        <v>8.8350000000000009</v>
      </c>
      <c r="AB23" s="33">
        <v>7.4829999999999997</v>
      </c>
      <c r="AC23" s="33">
        <v>5.4859999999999998</v>
      </c>
      <c r="AD23" s="33">
        <v>4.069</v>
      </c>
      <c r="AE23" s="33">
        <v>2.7309999999999999</v>
      </c>
      <c r="AF23" s="33">
        <v>2.3029999999999999</v>
      </c>
      <c r="AG23" s="33">
        <v>2.9039999999999999</v>
      </c>
      <c r="AH23" s="33">
        <v>3.2509999999999999</v>
      </c>
      <c r="AI23" s="33">
        <v>3.6920000000000002</v>
      </c>
      <c r="AJ23" s="33">
        <v>2.5089999999999999</v>
      </c>
      <c r="AK23" s="33">
        <v>1.85</v>
      </c>
      <c r="AL23" s="33">
        <v>0.108</v>
      </c>
      <c r="AM23" s="33">
        <v>0.25</v>
      </c>
      <c r="AN23" s="33">
        <v>1.9850000000000001</v>
      </c>
      <c r="AO23" s="33">
        <v>1.7470000000000001</v>
      </c>
      <c r="AP23" s="33">
        <v>1.1180000000000001</v>
      </c>
      <c r="AQ23" s="33">
        <v>1.401</v>
      </c>
      <c r="AR23" s="33">
        <v>2.0419999999999998</v>
      </c>
      <c r="AS23" s="33">
        <v>3.85</v>
      </c>
      <c r="AT23" s="33">
        <v>3.3370000000000002</v>
      </c>
      <c r="AU23" s="33">
        <v>3.7839999999999998</v>
      </c>
      <c r="AV23" s="33">
        <v>1.552</v>
      </c>
      <c r="AW23" s="33">
        <v>-0.13400000000000001</v>
      </c>
      <c r="AX23" s="33">
        <v>1.44</v>
      </c>
      <c r="AY23" s="33">
        <v>0.75700000000000001</v>
      </c>
      <c r="AZ23" s="33">
        <v>2.6869999999999998</v>
      </c>
      <c r="BA23" s="33">
        <v>2.0449999999999999</v>
      </c>
      <c r="BB23" s="33">
        <v>0.55600000000000005</v>
      </c>
      <c r="BC23" s="33">
        <v>0.79700000000000004</v>
      </c>
      <c r="BD23" s="33">
        <v>2.0760000000000001</v>
      </c>
      <c r="BE23" s="33">
        <v>0.56999999999999995</v>
      </c>
      <c r="BF23" s="33">
        <v>-0.98299999999999998</v>
      </c>
      <c r="BG23" s="33">
        <v>-5.6000000000000001E-2</v>
      </c>
      <c r="BH23" s="33">
        <v>-0.127</v>
      </c>
      <c r="BI23" s="33">
        <v>0.246</v>
      </c>
      <c r="BJ23" s="33">
        <v>0.214</v>
      </c>
      <c r="BK23" s="33">
        <v>0.39800000000000002</v>
      </c>
      <c r="BL23" s="33">
        <v>0.20599999999999999</v>
      </c>
      <c r="BM23" s="33">
        <v>0.41699999999999998</v>
      </c>
      <c r="BN23" s="33">
        <v>3.363</v>
      </c>
      <c r="BO23" s="33">
        <v>8.0310000000000006</v>
      </c>
    </row>
    <row r="24" spans="1:67" x14ac:dyDescent="0.2">
      <c r="A24" s="32" t="s">
        <v>464</v>
      </c>
      <c r="B24" s="32" t="s">
        <v>465</v>
      </c>
      <c r="D24" s="33">
        <v>4.0979999999999999</v>
      </c>
      <c r="E24" s="33">
        <v>1.78</v>
      </c>
      <c r="F24" s="33">
        <v>2.609</v>
      </c>
      <c r="G24" s="33">
        <v>0.22</v>
      </c>
      <c r="H24" s="33">
        <v>0.55600000000000005</v>
      </c>
      <c r="I24" s="33">
        <v>0.57199999999999995</v>
      </c>
      <c r="J24" s="33">
        <v>0.74199999999999999</v>
      </c>
      <c r="K24" s="33">
        <v>0.47799999999999998</v>
      </c>
      <c r="L24" s="33">
        <v>-0.151</v>
      </c>
      <c r="M24" s="33">
        <v>3.7120000000000002</v>
      </c>
      <c r="N24" s="33">
        <v>2.0350000000000001</v>
      </c>
      <c r="O24" s="33">
        <v>0.57299999999999995</v>
      </c>
      <c r="P24" s="33">
        <v>1.6879999999999999</v>
      </c>
      <c r="Q24" s="33">
        <v>0.43099999999999999</v>
      </c>
      <c r="R24" s="33">
        <v>4.9630000000000001</v>
      </c>
      <c r="S24" s="33">
        <v>5.508</v>
      </c>
      <c r="T24" s="33">
        <v>2.2320000000000002</v>
      </c>
      <c r="U24" s="33">
        <v>3.1309999999999998</v>
      </c>
      <c r="V24" s="33">
        <v>8.4269999999999996</v>
      </c>
      <c r="W24" s="33">
        <v>4.9740000000000002</v>
      </c>
      <c r="X24" s="33">
        <v>7.7779999999999996</v>
      </c>
      <c r="Y24" s="33">
        <v>8.5559999999999992</v>
      </c>
      <c r="Z24" s="33">
        <v>5.3730000000000002</v>
      </c>
      <c r="AA24" s="33">
        <v>3.097</v>
      </c>
      <c r="AB24" s="33">
        <v>3.2989999999999999</v>
      </c>
      <c r="AC24" s="33">
        <v>2.706</v>
      </c>
      <c r="AD24" s="33">
        <v>1.7909999999999999</v>
      </c>
      <c r="AE24" s="33">
        <v>1.66</v>
      </c>
      <c r="AF24" s="33">
        <v>1.151</v>
      </c>
      <c r="AG24" s="33">
        <v>-0.29499999999999998</v>
      </c>
      <c r="AH24" s="33">
        <v>-1.742</v>
      </c>
      <c r="AI24" s="33">
        <v>2.8000000000000001E-2</v>
      </c>
      <c r="AJ24" s="33">
        <v>0.57699999999999996</v>
      </c>
      <c r="AK24" s="33">
        <v>0.74099999999999999</v>
      </c>
      <c r="AL24" s="33">
        <v>0.36399999999999999</v>
      </c>
      <c r="AM24" s="33">
        <v>1.044</v>
      </c>
      <c r="AN24" s="33">
        <v>0.93400000000000005</v>
      </c>
      <c r="AO24" s="33">
        <v>0.39800000000000002</v>
      </c>
      <c r="AP24" s="33">
        <v>0.125</v>
      </c>
      <c r="AQ24" s="33">
        <v>-0.114</v>
      </c>
      <c r="AR24" s="33">
        <v>-7.9000000000000001E-2</v>
      </c>
      <c r="AS24" s="33">
        <v>-0.65200000000000002</v>
      </c>
      <c r="AT24" s="33">
        <v>-0.61499999999999999</v>
      </c>
      <c r="AU24" s="33">
        <v>-7.0999999999999994E-2</v>
      </c>
      <c r="AV24" s="33">
        <v>-0.60799999999999998</v>
      </c>
      <c r="AW24" s="33">
        <v>-0.67800000000000005</v>
      </c>
      <c r="AX24" s="33">
        <v>-2.66</v>
      </c>
      <c r="AY24" s="33">
        <v>-1.6950000000000001</v>
      </c>
      <c r="AZ24" s="33">
        <v>-1.22</v>
      </c>
      <c r="BA24" s="33">
        <v>-1.8759999999999999</v>
      </c>
      <c r="BB24" s="33">
        <v>-1.393</v>
      </c>
      <c r="BC24" s="33">
        <v>-1.0169999999999999</v>
      </c>
      <c r="BD24" s="33">
        <v>-1.8919999999999999</v>
      </c>
      <c r="BE24" s="33">
        <v>-2.96</v>
      </c>
      <c r="BF24" s="33">
        <v>-2.4500000000000002</v>
      </c>
      <c r="BG24" s="33">
        <v>-2.79</v>
      </c>
      <c r="BH24" s="33">
        <v>-2.54</v>
      </c>
      <c r="BI24" s="33">
        <v>-1.4350000000000001</v>
      </c>
      <c r="BJ24" s="33">
        <v>-1.5049999999999999</v>
      </c>
      <c r="BK24" s="33">
        <v>-1.0580000000000001</v>
      </c>
      <c r="BL24" s="33">
        <v>-0.42799999999999999</v>
      </c>
      <c r="BM24" s="33">
        <v>-0.313</v>
      </c>
      <c r="BN24" s="33">
        <v>-0.26800000000000002</v>
      </c>
      <c r="BO24" s="33">
        <v>0.95399999999999996</v>
      </c>
    </row>
    <row r="25" spans="1:67" x14ac:dyDescent="0.2">
      <c r="A25" s="32" t="s">
        <v>466</v>
      </c>
      <c r="B25" s="32" t="s">
        <v>467</v>
      </c>
      <c r="D25" s="33">
        <v>3.302</v>
      </c>
      <c r="E25" s="33">
        <v>0.83699999999999997</v>
      </c>
      <c r="F25" s="33">
        <v>1.6839999999999999</v>
      </c>
      <c r="G25" s="33">
        <v>2.7370000000000001</v>
      </c>
      <c r="H25" s="33">
        <v>0.879</v>
      </c>
      <c r="I25" s="33">
        <v>0.46</v>
      </c>
      <c r="J25" s="33">
        <v>0.63900000000000001</v>
      </c>
      <c r="K25" s="33">
        <v>0.55200000000000005</v>
      </c>
      <c r="L25" s="33">
        <v>2.786</v>
      </c>
      <c r="M25" s="33">
        <v>6.3719999999999999</v>
      </c>
      <c r="N25" s="33">
        <v>10.348000000000001</v>
      </c>
      <c r="O25" s="33">
        <v>5.6909999999999998</v>
      </c>
      <c r="P25" s="33">
        <v>4.1879999999999997</v>
      </c>
      <c r="Q25" s="33">
        <v>4.2960000000000003</v>
      </c>
      <c r="R25" s="33">
        <v>16.579999999999998</v>
      </c>
      <c r="S25" s="33">
        <v>12.523</v>
      </c>
      <c r="T25" s="33">
        <v>9.0679999999999996</v>
      </c>
      <c r="U25" s="33">
        <v>4.8</v>
      </c>
      <c r="V25" s="33">
        <v>7.8840000000000003</v>
      </c>
      <c r="W25" s="33">
        <v>10.183999999999999</v>
      </c>
      <c r="X25" s="33">
        <v>14.345000000000001</v>
      </c>
      <c r="Y25" s="33">
        <v>13.362</v>
      </c>
      <c r="Z25" s="33">
        <v>11.302</v>
      </c>
      <c r="AA25" s="33">
        <v>8.8350000000000009</v>
      </c>
      <c r="AB25" s="33">
        <v>6.3159999999999998</v>
      </c>
      <c r="AC25" s="33">
        <v>4.6509999999999998</v>
      </c>
      <c r="AD25" s="33">
        <v>3.56</v>
      </c>
      <c r="AE25" s="33">
        <v>2.3780000000000001</v>
      </c>
      <c r="AF25" s="33">
        <v>1.0069999999999999</v>
      </c>
      <c r="AG25" s="33">
        <v>2.552</v>
      </c>
      <c r="AH25" s="33">
        <v>2.8639999999999999</v>
      </c>
      <c r="AI25" s="33">
        <v>5.57</v>
      </c>
      <c r="AJ25" s="33">
        <v>5.1180000000000003</v>
      </c>
      <c r="AK25" s="33">
        <v>2.3039999999999998</v>
      </c>
      <c r="AL25" s="33">
        <v>-0.42199999999999999</v>
      </c>
      <c r="AM25" s="33">
        <v>0.111</v>
      </c>
      <c r="AN25" s="33">
        <v>1.4179999999999999</v>
      </c>
      <c r="AO25" s="33">
        <v>-1.5429999999999999</v>
      </c>
      <c r="AP25" s="33">
        <v>-0.13500000000000001</v>
      </c>
      <c r="AQ25" s="33">
        <v>0.27200000000000002</v>
      </c>
      <c r="AR25" s="33">
        <v>-0.161</v>
      </c>
      <c r="AS25" s="33">
        <v>1.7829999999999999</v>
      </c>
      <c r="AT25" s="33">
        <v>1.379</v>
      </c>
      <c r="AU25" s="33">
        <v>0.317</v>
      </c>
      <c r="AV25" s="33">
        <v>2.4969999999999999</v>
      </c>
      <c r="AW25" s="33">
        <v>1.0920000000000001</v>
      </c>
      <c r="AX25" s="33">
        <v>1.319</v>
      </c>
      <c r="AY25" s="33">
        <v>2.2200000000000002</v>
      </c>
      <c r="AZ25" s="33">
        <v>1.474</v>
      </c>
      <c r="BA25" s="33">
        <v>0.51300000000000001</v>
      </c>
      <c r="BB25" s="33">
        <v>-0.73299999999999998</v>
      </c>
      <c r="BC25" s="33">
        <v>-1.462</v>
      </c>
      <c r="BD25" s="33">
        <v>1.635</v>
      </c>
      <c r="BE25" s="33">
        <v>0.42599999999999999</v>
      </c>
      <c r="BF25" s="33">
        <v>-0.64800000000000002</v>
      </c>
      <c r="BG25" s="33">
        <v>0.91900000000000004</v>
      </c>
      <c r="BH25" s="33">
        <v>-0.32</v>
      </c>
      <c r="BI25" s="33">
        <v>-0.372</v>
      </c>
      <c r="BJ25" s="33">
        <v>-6.7000000000000004E-2</v>
      </c>
      <c r="BK25" s="33">
        <v>0.22600000000000001</v>
      </c>
      <c r="BL25" s="33">
        <v>0.73</v>
      </c>
      <c r="BM25" s="33">
        <v>0.72</v>
      </c>
      <c r="BN25" s="33">
        <v>7.202</v>
      </c>
      <c r="BO25" s="33">
        <v>7.4370000000000003</v>
      </c>
    </row>
    <row r="26" spans="1:67" x14ac:dyDescent="0.2">
      <c r="A26" s="32" t="s">
        <v>468</v>
      </c>
      <c r="B26" s="32" t="s">
        <v>469</v>
      </c>
      <c r="D26" s="33">
        <v>1.177</v>
      </c>
      <c r="E26" s="33">
        <v>2.9369999999999998</v>
      </c>
      <c r="F26" s="33">
        <v>3.3239999999999998</v>
      </c>
      <c r="G26" s="33">
        <v>4.7720000000000002</v>
      </c>
      <c r="H26" s="33">
        <v>2.4489999999999998</v>
      </c>
      <c r="I26" s="33">
        <v>2.2240000000000002</v>
      </c>
      <c r="J26" s="33">
        <v>1.871</v>
      </c>
      <c r="K26" s="33">
        <v>2.181</v>
      </c>
      <c r="L26" s="33">
        <v>4.4630000000000001</v>
      </c>
      <c r="M26" s="33">
        <v>5.6340000000000003</v>
      </c>
      <c r="N26" s="33">
        <v>6.867</v>
      </c>
      <c r="O26" s="33">
        <v>2.3860000000000001</v>
      </c>
      <c r="P26" s="33">
        <v>3.7309999999999999</v>
      </c>
      <c r="Q26" s="33">
        <v>4.851</v>
      </c>
      <c r="R26" s="33">
        <v>15.204000000000001</v>
      </c>
      <c r="S26" s="33">
        <v>12.765000000000001</v>
      </c>
      <c r="T26" s="33">
        <v>6.9390000000000001</v>
      </c>
      <c r="U26" s="33">
        <v>6.8949999999999996</v>
      </c>
      <c r="V26" s="33">
        <v>8.4779999999999998</v>
      </c>
      <c r="W26" s="33">
        <v>10.63</v>
      </c>
      <c r="X26" s="33">
        <v>13.14</v>
      </c>
      <c r="Y26" s="33">
        <v>12.17</v>
      </c>
      <c r="Z26" s="33">
        <v>12.253</v>
      </c>
      <c r="AA26" s="33">
        <v>8.609</v>
      </c>
      <c r="AB26" s="33">
        <v>8.2569999999999997</v>
      </c>
      <c r="AC26" s="33">
        <v>6.7030000000000003</v>
      </c>
      <c r="AD26" s="33">
        <v>5.0730000000000004</v>
      </c>
      <c r="AE26" s="33">
        <v>3.984</v>
      </c>
      <c r="AF26" s="33">
        <v>3.915</v>
      </c>
      <c r="AG26" s="33">
        <v>4.6390000000000002</v>
      </c>
      <c r="AH26" s="33">
        <v>4.3099999999999996</v>
      </c>
      <c r="AI26" s="33">
        <v>4.4560000000000004</v>
      </c>
      <c r="AJ26" s="33">
        <v>3.7730000000000001</v>
      </c>
      <c r="AK26" s="33">
        <v>2.0369999999999999</v>
      </c>
      <c r="AL26" s="33">
        <v>1.4930000000000001</v>
      </c>
      <c r="AM26" s="33">
        <v>1.2929999999999999</v>
      </c>
      <c r="AN26" s="33">
        <v>4.1120000000000001</v>
      </c>
      <c r="AO26" s="33">
        <v>2.2360000000000002</v>
      </c>
      <c r="AP26" s="33">
        <v>1.6459999999999999</v>
      </c>
      <c r="AQ26" s="33">
        <v>1.2310000000000001</v>
      </c>
      <c r="AR26" s="33">
        <v>0.93</v>
      </c>
      <c r="AS26" s="33">
        <v>3.3889999999999998</v>
      </c>
      <c r="AT26" s="33">
        <v>2.6589999999999998</v>
      </c>
      <c r="AU26" s="33">
        <v>2.137</v>
      </c>
      <c r="AV26" s="33">
        <v>1.4319999999999999</v>
      </c>
      <c r="AW26" s="33">
        <v>1.399</v>
      </c>
      <c r="AX26" s="33">
        <v>1.319</v>
      </c>
      <c r="AY26" s="33">
        <v>2.3490000000000002</v>
      </c>
      <c r="AZ26" s="33">
        <v>3.016</v>
      </c>
      <c r="BA26" s="33">
        <v>3.1709999999999998</v>
      </c>
      <c r="BB26" s="33">
        <v>1.2509999999999999</v>
      </c>
      <c r="BC26" s="33">
        <v>2.3460000000000001</v>
      </c>
      <c r="BD26" s="33">
        <v>2.2229999999999999</v>
      </c>
      <c r="BE26" s="33">
        <v>1.288</v>
      </c>
      <c r="BF26" s="33">
        <v>0.439</v>
      </c>
      <c r="BG26" s="33">
        <v>0.92900000000000005</v>
      </c>
      <c r="BH26" s="33">
        <v>1.5760000000000001</v>
      </c>
      <c r="BI26" s="33">
        <v>0.96599999999999997</v>
      </c>
      <c r="BJ26" s="33">
        <v>1.7370000000000001</v>
      </c>
      <c r="BK26" s="33">
        <v>0.85499999999999998</v>
      </c>
      <c r="BL26" s="33">
        <v>1.204</v>
      </c>
      <c r="BM26" s="33">
        <v>2.5990000000000002</v>
      </c>
      <c r="BN26" s="33">
        <v>8.7119999999999997</v>
      </c>
      <c r="BO26" s="33">
        <v>7.423</v>
      </c>
    </row>
    <row r="27" spans="1:67" x14ac:dyDescent="0.2">
      <c r="A27" s="32" t="s">
        <v>470</v>
      </c>
      <c r="B27" s="32" t="s">
        <v>471</v>
      </c>
      <c r="D27" s="33">
        <v>3.2010000000000001</v>
      </c>
      <c r="E27" s="33">
        <v>2.1619999999999999</v>
      </c>
      <c r="F27" s="33">
        <v>3.105</v>
      </c>
      <c r="G27" s="33">
        <v>2.3519999999999999</v>
      </c>
      <c r="H27" s="33">
        <v>2.907</v>
      </c>
      <c r="I27" s="33">
        <v>1.458</v>
      </c>
      <c r="J27" s="33">
        <v>1.0029999999999999</v>
      </c>
      <c r="K27" s="33">
        <v>1.631</v>
      </c>
      <c r="L27" s="33">
        <v>2.7570000000000001</v>
      </c>
      <c r="M27" s="33">
        <v>5.944</v>
      </c>
      <c r="N27" s="33">
        <v>4.7990000000000004</v>
      </c>
      <c r="O27" s="33">
        <v>3.7570000000000001</v>
      </c>
      <c r="P27" s="33">
        <v>4.3600000000000003</v>
      </c>
      <c r="Q27" s="33">
        <v>7.31</v>
      </c>
      <c r="R27" s="33">
        <v>20.459</v>
      </c>
      <c r="S27" s="33">
        <v>11.608000000000001</v>
      </c>
      <c r="T27" s="33">
        <v>3.7330000000000001</v>
      </c>
      <c r="U27" s="33">
        <v>6.609</v>
      </c>
      <c r="V27" s="33">
        <v>10.077999999999999</v>
      </c>
      <c r="W27" s="33">
        <v>13.773999999999999</v>
      </c>
      <c r="X27" s="33">
        <v>20.706</v>
      </c>
      <c r="Y27" s="33">
        <v>11.542999999999999</v>
      </c>
      <c r="Z27" s="33">
        <v>8.4139999999999997</v>
      </c>
      <c r="AA27" s="33">
        <v>10.651999999999999</v>
      </c>
      <c r="AB27" s="33">
        <v>6.6589999999999998</v>
      </c>
      <c r="AC27" s="33">
        <v>4.5759999999999996</v>
      </c>
      <c r="AD27" s="33">
        <v>3.7090000000000001</v>
      </c>
      <c r="AE27" s="33">
        <v>3.0670000000000002</v>
      </c>
      <c r="AF27" s="33">
        <v>2.6059999999999999</v>
      </c>
      <c r="AG27" s="33">
        <v>2.62</v>
      </c>
      <c r="AH27" s="33">
        <v>2.7669999999999999</v>
      </c>
      <c r="AI27" s="33">
        <v>2.379</v>
      </c>
      <c r="AJ27" s="33">
        <v>1.7689999999999999</v>
      </c>
      <c r="AK27" s="33">
        <v>0.873</v>
      </c>
      <c r="AL27" s="33">
        <v>1.2350000000000001</v>
      </c>
      <c r="AM27" s="33">
        <v>1.1339999999999999</v>
      </c>
      <c r="AN27" s="33">
        <v>1.7250000000000001</v>
      </c>
      <c r="AO27" s="33">
        <v>0.58599999999999997</v>
      </c>
      <c r="AP27" s="33">
        <v>0.79</v>
      </c>
      <c r="AQ27" s="33">
        <v>-5.7000000000000002E-2</v>
      </c>
      <c r="AR27" s="33">
        <v>0.94299999999999995</v>
      </c>
      <c r="AS27" s="33">
        <v>1.52</v>
      </c>
      <c r="AT27" s="33">
        <v>1.4610000000000001</v>
      </c>
      <c r="AU27" s="33">
        <v>1.1240000000000001</v>
      </c>
      <c r="AV27" s="33">
        <v>0.71699999999999997</v>
      </c>
      <c r="AW27" s="33">
        <v>0.59099999999999997</v>
      </c>
      <c r="AX27" s="33">
        <v>2.173</v>
      </c>
      <c r="AY27" s="33">
        <v>1.8720000000000001</v>
      </c>
      <c r="AZ27" s="33">
        <v>2.726</v>
      </c>
      <c r="BA27" s="33">
        <v>1.998</v>
      </c>
      <c r="BB27" s="33">
        <v>1.548</v>
      </c>
      <c r="BC27" s="33">
        <v>2.2410000000000001</v>
      </c>
      <c r="BD27" s="33">
        <v>2.028</v>
      </c>
      <c r="BE27" s="33">
        <v>0.92900000000000005</v>
      </c>
      <c r="BF27" s="33">
        <v>-0.113</v>
      </c>
      <c r="BG27" s="33">
        <v>-0.12</v>
      </c>
      <c r="BH27" s="33">
        <v>0.39</v>
      </c>
      <c r="BI27" s="33">
        <v>-0.219</v>
      </c>
      <c r="BJ27" s="33">
        <v>-3.6999999999999998E-2</v>
      </c>
      <c r="BK27" s="33">
        <v>7.9000000000000001E-2</v>
      </c>
      <c r="BL27" s="33">
        <v>3.0249999999999999</v>
      </c>
      <c r="BM27" s="33">
        <v>-1.458</v>
      </c>
      <c r="BN27" s="33">
        <v>4.3419999999999996</v>
      </c>
      <c r="BO27" s="33">
        <v>3.7919999999999998</v>
      </c>
    </row>
    <row r="28" spans="1:67" x14ac:dyDescent="0.2">
      <c r="A28" s="32" t="s">
        <v>472</v>
      </c>
      <c r="B28" s="32" t="s">
        <v>473</v>
      </c>
      <c r="C28" s="33">
        <v>5.4340000000000002</v>
      </c>
      <c r="D28" s="33">
        <v>1.5589999999999999</v>
      </c>
      <c r="E28" s="33">
        <v>4.4850000000000003</v>
      </c>
      <c r="F28" s="33">
        <v>5.8330000000000002</v>
      </c>
      <c r="G28" s="33">
        <v>8.0329999999999995</v>
      </c>
      <c r="H28" s="33">
        <v>7.0570000000000004</v>
      </c>
      <c r="I28" s="33">
        <v>4.4909999999999997</v>
      </c>
      <c r="J28" s="33">
        <v>5.4930000000000003</v>
      </c>
      <c r="K28" s="33">
        <v>4.5</v>
      </c>
      <c r="L28" s="33">
        <v>8.5980000000000008</v>
      </c>
      <c r="M28" s="33">
        <v>11.802</v>
      </c>
      <c r="N28" s="33">
        <v>8.984</v>
      </c>
      <c r="O28" s="33">
        <v>5.8170000000000002</v>
      </c>
      <c r="P28" s="33">
        <v>5.9269999999999996</v>
      </c>
      <c r="Q28" s="33">
        <v>7.718</v>
      </c>
      <c r="R28" s="33">
        <v>15.044</v>
      </c>
      <c r="S28" s="33">
        <v>14.119</v>
      </c>
      <c r="T28" s="33">
        <v>18.413</v>
      </c>
      <c r="U28" s="33">
        <v>11.289</v>
      </c>
      <c r="V28" s="33">
        <v>11.352</v>
      </c>
      <c r="W28" s="33">
        <v>12.362</v>
      </c>
      <c r="X28" s="33">
        <v>14.786</v>
      </c>
      <c r="Y28" s="33">
        <v>13.151999999999999</v>
      </c>
      <c r="Z28" s="33">
        <v>13.302</v>
      </c>
      <c r="AA28" s="33">
        <v>11.159000000000001</v>
      </c>
      <c r="AB28" s="33">
        <v>8.4339999999999993</v>
      </c>
      <c r="AC28" s="33">
        <v>6.5830000000000002</v>
      </c>
      <c r="AD28" s="33">
        <v>4.92</v>
      </c>
      <c r="AE28" s="33">
        <v>6.4870000000000001</v>
      </c>
      <c r="AF28" s="33">
        <v>5.5730000000000004</v>
      </c>
      <c r="AG28" s="33">
        <v>4.9859999999999998</v>
      </c>
      <c r="AH28" s="33">
        <v>4.8959999999999999</v>
      </c>
      <c r="AI28" s="33">
        <v>5.3959999999999999</v>
      </c>
      <c r="AJ28" s="33">
        <v>5.21</v>
      </c>
      <c r="AK28" s="33">
        <v>3.7090000000000001</v>
      </c>
      <c r="AL28" s="33">
        <v>2.766</v>
      </c>
      <c r="AM28" s="33">
        <v>2.8759999999999999</v>
      </c>
      <c r="AN28" s="33">
        <v>3.3490000000000002</v>
      </c>
      <c r="AO28" s="33">
        <v>1.974</v>
      </c>
      <c r="AP28" s="33">
        <v>1.8879999999999999</v>
      </c>
      <c r="AQ28" s="33">
        <v>-0.625</v>
      </c>
      <c r="AR28" s="33">
        <v>-4.1109999999999998</v>
      </c>
      <c r="AS28" s="33">
        <v>3.6579999999999999</v>
      </c>
      <c r="AT28" s="33">
        <v>4.056</v>
      </c>
      <c r="AU28" s="33">
        <v>3.26</v>
      </c>
      <c r="AV28" s="33">
        <v>3.5179999999999998</v>
      </c>
      <c r="AW28" s="33">
        <v>3.8410000000000002</v>
      </c>
      <c r="AX28" s="33">
        <v>4.16</v>
      </c>
      <c r="AY28" s="33">
        <v>4.0789999999999997</v>
      </c>
      <c r="AZ28" s="33">
        <v>3.5870000000000002</v>
      </c>
      <c r="BA28" s="33">
        <v>2.7229999999999999</v>
      </c>
      <c r="BB28" s="33">
        <v>2.1080000000000001</v>
      </c>
      <c r="BC28" s="33">
        <v>2.3319999999999999</v>
      </c>
      <c r="BD28" s="33">
        <v>3.9910000000000001</v>
      </c>
      <c r="BE28" s="33">
        <v>2.278</v>
      </c>
      <c r="BF28" s="33">
        <v>3.7879999999999998</v>
      </c>
      <c r="BG28" s="33">
        <v>1.54</v>
      </c>
      <c r="BH28" s="33">
        <v>1.181</v>
      </c>
      <c r="BI28" s="33">
        <v>1.645</v>
      </c>
      <c r="BJ28" s="33">
        <v>1.986</v>
      </c>
      <c r="BK28" s="33">
        <v>2.056</v>
      </c>
      <c r="BL28" s="33">
        <v>1.57</v>
      </c>
      <c r="BM28" s="33">
        <v>2.2410000000000001</v>
      </c>
      <c r="BN28" s="33">
        <v>4.5679999999999996</v>
      </c>
      <c r="BO28" s="33">
        <v>5.4029999999999996</v>
      </c>
    </row>
    <row r="29" spans="1:67" x14ac:dyDescent="0.2">
      <c r="A29" s="32" t="s">
        <v>474</v>
      </c>
      <c r="B29" s="32" t="s">
        <v>475</v>
      </c>
      <c r="C29" s="33">
        <v>9.1720000000000006</v>
      </c>
      <c r="D29" s="33">
        <v>6.5670000000000002</v>
      </c>
      <c r="E29" s="33">
        <v>6.7060000000000004</v>
      </c>
      <c r="F29" s="33">
        <v>6.9169999999999998</v>
      </c>
      <c r="G29" s="33">
        <v>8.7469999999999999</v>
      </c>
      <c r="H29" s="33">
        <v>6.6959999999999997</v>
      </c>
      <c r="I29" s="33">
        <v>6.6230000000000002</v>
      </c>
      <c r="J29" s="33">
        <v>6.3710000000000004</v>
      </c>
      <c r="K29" s="33">
        <v>7.2610000000000001</v>
      </c>
      <c r="L29" s="33">
        <v>9.14</v>
      </c>
      <c r="M29" s="33">
        <v>9.3249999999999993</v>
      </c>
      <c r="N29" s="33">
        <v>6.9</v>
      </c>
      <c r="O29" s="33">
        <v>7.0330000000000004</v>
      </c>
      <c r="P29" s="33">
        <v>6.7729999999999997</v>
      </c>
      <c r="Q29" s="33">
        <v>9.0960000000000001</v>
      </c>
      <c r="R29" s="33">
        <v>11.988</v>
      </c>
      <c r="S29" s="33">
        <v>12.058999999999999</v>
      </c>
      <c r="T29" s="33">
        <v>10.744</v>
      </c>
      <c r="U29" s="33">
        <v>9.7249999999999996</v>
      </c>
      <c r="V29" s="33">
        <v>9.5649999999999995</v>
      </c>
      <c r="W29" s="33">
        <v>11.554</v>
      </c>
      <c r="X29" s="33">
        <v>12.422000000000001</v>
      </c>
      <c r="Y29" s="33">
        <v>15.244</v>
      </c>
      <c r="Z29" s="33">
        <v>12.237</v>
      </c>
      <c r="AA29" s="33">
        <v>10.256</v>
      </c>
      <c r="AB29" s="33">
        <v>8.5109999999999992</v>
      </c>
      <c r="AC29" s="33">
        <v>6.6589999999999998</v>
      </c>
      <c r="AD29" s="33">
        <v>4.6580000000000004</v>
      </c>
      <c r="AE29" s="33">
        <v>4.8810000000000002</v>
      </c>
      <c r="AF29" s="33">
        <v>4.0919999999999996</v>
      </c>
      <c r="AG29" s="33">
        <v>4.8010000000000002</v>
      </c>
      <c r="AH29" s="33">
        <v>3.3370000000000002</v>
      </c>
      <c r="AI29" s="33">
        <v>2.6589999999999998</v>
      </c>
      <c r="AJ29" s="33">
        <v>4.2919999999999998</v>
      </c>
      <c r="AK29" s="33">
        <v>1.389</v>
      </c>
      <c r="AL29" s="33">
        <v>0.63100000000000001</v>
      </c>
      <c r="AM29" s="33">
        <v>0.42</v>
      </c>
      <c r="AN29" s="33">
        <v>1.2769999999999999</v>
      </c>
      <c r="AO29" s="33">
        <v>0.60399999999999998</v>
      </c>
      <c r="AP29" s="33">
        <v>0.35199999999999998</v>
      </c>
      <c r="AQ29" s="33">
        <v>-0.59799999999999998</v>
      </c>
      <c r="AR29" s="33">
        <v>2.6230000000000002</v>
      </c>
      <c r="AS29" s="33">
        <v>2.1909999999999998</v>
      </c>
      <c r="AT29" s="33">
        <v>1</v>
      </c>
      <c r="AU29" s="33">
        <v>1.8069999999999999</v>
      </c>
      <c r="AV29" s="33">
        <v>2.9049999999999998</v>
      </c>
      <c r="AW29" s="33">
        <v>2.5579999999999998</v>
      </c>
      <c r="AX29" s="33">
        <v>3.089</v>
      </c>
      <c r="AY29" s="33">
        <v>3.145</v>
      </c>
      <c r="AZ29" s="33">
        <v>2.67</v>
      </c>
      <c r="BA29" s="33">
        <v>-2.024</v>
      </c>
      <c r="BB29" s="33">
        <v>0.85899999999999999</v>
      </c>
      <c r="BC29" s="33">
        <v>0.871</v>
      </c>
      <c r="BD29" s="33">
        <v>5.5E-2</v>
      </c>
      <c r="BE29" s="33">
        <v>0.29499999999999998</v>
      </c>
      <c r="BF29" s="33">
        <v>0.44600000000000001</v>
      </c>
      <c r="BG29" s="33">
        <v>1.214</v>
      </c>
      <c r="BH29" s="33">
        <v>0.626</v>
      </c>
      <c r="BI29" s="33">
        <v>0.37</v>
      </c>
      <c r="BJ29" s="33">
        <v>1.4410000000000001</v>
      </c>
      <c r="BK29" s="33">
        <v>0.435</v>
      </c>
      <c r="BL29" s="33">
        <v>0.93400000000000005</v>
      </c>
      <c r="BM29" s="33">
        <v>0.79600000000000004</v>
      </c>
      <c r="BN29" s="33">
        <v>3.3759999999999999</v>
      </c>
      <c r="BO29" s="33">
        <v>7.3280000000000003</v>
      </c>
    </row>
    <row r="30" spans="1:67" x14ac:dyDescent="0.2">
      <c r="A30" s="32" t="s">
        <v>476</v>
      </c>
      <c r="B30" s="32" t="s">
        <v>477</v>
      </c>
      <c r="C30" s="33">
        <v>9.3070000000000004</v>
      </c>
      <c r="D30" s="33">
        <v>3.4889999999999999</v>
      </c>
      <c r="E30" s="33">
        <v>4.9509999999999996</v>
      </c>
      <c r="F30" s="33">
        <v>4.93</v>
      </c>
      <c r="G30" s="33">
        <v>7.3259999999999996</v>
      </c>
      <c r="H30" s="33">
        <v>6.8369999999999997</v>
      </c>
      <c r="I30" s="33">
        <v>4.423</v>
      </c>
      <c r="J30" s="33">
        <v>5.4909999999999997</v>
      </c>
      <c r="K30" s="33">
        <v>6.1459999999999999</v>
      </c>
      <c r="L30" s="33">
        <v>9.7569999999999997</v>
      </c>
      <c r="M30" s="33">
        <v>8.6159999999999997</v>
      </c>
      <c r="N30" s="33">
        <v>6.444</v>
      </c>
      <c r="O30" s="33">
        <v>7.5810000000000004</v>
      </c>
      <c r="P30" s="33">
        <v>7.375</v>
      </c>
      <c r="Q30" s="33">
        <v>8.64</v>
      </c>
      <c r="R30" s="33">
        <v>14.209</v>
      </c>
      <c r="S30" s="33">
        <v>14.505000000000001</v>
      </c>
      <c r="T30" s="33">
        <v>12.766</v>
      </c>
      <c r="U30" s="33">
        <v>10.928000000000001</v>
      </c>
      <c r="V30" s="33">
        <v>10.385</v>
      </c>
      <c r="W30" s="33">
        <v>12.273999999999999</v>
      </c>
      <c r="X30" s="33">
        <v>14.401999999999999</v>
      </c>
      <c r="Y30" s="33">
        <v>15.504</v>
      </c>
      <c r="Z30" s="33">
        <v>14.176</v>
      </c>
      <c r="AA30" s="33">
        <v>11.339</v>
      </c>
      <c r="AB30" s="33">
        <v>7.3079999999999998</v>
      </c>
      <c r="AC30" s="33">
        <v>6.1580000000000004</v>
      </c>
      <c r="AD30" s="33">
        <v>4.2759999999999998</v>
      </c>
      <c r="AE30" s="33">
        <v>6.024</v>
      </c>
      <c r="AF30" s="33">
        <v>4.4420000000000002</v>
      </c>
      <c r="AG30" s="33">
        <v>4.2030000000000003</v>
      </c>
      <c r="AH30" s="33">
        <v>5.3650000000000002</v>
      </c>
      <c r="AI30" s="33">
        <v>4.9749999999999996</v>
      </c>
      <c r="AJ30" s="33">
        <v>4.2729999999999997</v>
      </c>
      <c r="AK30" s="33">
        <v>3.09</v>
      </c>
      <c r="AL30" s="33">
        <v>1.859</v>
      </c>
      <c r="AM30" s="33">
        <v>2.4249999999999998</v>
      </c>
      <c r="AN30" s="33">
        <v>2.048</v>
      </c>
      <c r="AO30" s="33">
        <v>1.8640000000000001</v>
      </c>
      <c r="AP30" s="33">
        <v>1.716</v>
      </c>
      <c r="AQ30" s="33">
        <v>1.389</v>
      </c>
      <c r="AR30" s="33">
        <v>1.907</v>
      </c>
      <c r="AS30" s="33">
        <v>2.74</v>
      </c>
      <c r="AT30" s="33">
        <v>3.65</v>
      </c>
      <c r="AU30" s="33">
        <v>2.5470000000000002</v>
      </c>
      <c r="AV30" s="33">
        <v>2.4039999999999999</v>
      </c>
      <c r="AW30" s="33">
        <v>2.3319999999999999</v>
      </c>
      <c r="AX30" s="33">
        <v>2.4319999999999999</v>
      </c>
      <c r="AY30" s="33">
        <v>2.6829999999999998</v>
      </c>
      <c r="AZ30" s="33">
        <v>3.161</v>
      </c>
      <c r="BA30" s="33">
        <v>2.2309999999999999</v>
      </c>
      <c r="BB30" s="33">
        <v>0.56999999999999995</v>
      </c>
      <c r="BC30" s="33">
        <v>1.978</v>
      </c>
      <c r="BD30" s="33">
        <v>2.7469999999999999</v>
      </c>
      <c r="BE30" s="33">
        <v>1.9339999999999999</v>
      </c>
      <c r="BF30" s="33">
        <v>2.5350000000000001</v>
      </c>
      <c r="BG30" s="33">
        <v>1.51</v>
      </c>
      <c r="BH30" s="33">
        <v>0.89300000000000002</v>
      </c>
      <c r="BI30" s="33">
        <v>1.7330000000000001</v>
      </c>
      <c r="BJ30" s="33">
        <v>2.0350000000000001</v>
      </c>
      <c r="BK30" s="33">
        <v>1.3109999999999999</v>
      </c>
      <c r="BL30" s="33">
        <v>1.28</v>
      </c>
      <c r="BM30" s="33">
        <v>1.6040000000000001</v>
      </c>
      <c r="BN30" s="33">
        <v>6.06</v>
      </c>
      <c r="BO30" s="33">
        <v>5.5620000000000003</v>
      </c>
    </row>
    <row r="31" spans="1:67" x14ac:dyDescent="0.2">
      <c r="A31" s="32" t="s">
        <v>478</v>
      </c>
      <c r="B31" s="32" t="s">
        <v>479</v>
      </c>
      <c r="C31" s="33">
        <v>8.5449999999999999</v>
      </c>
      <c r="D31" s="33">
        <v>15.456</v>
      </c>
      <c r="E31" s="33">
        <v>4.1100000000000003</v>
      </c>
      <c r="F31" s="33">
        <v>4.9489999999999998</v>
      </c>
      <c r="G31" s="33">
        <v>8.0370000000000008</v>
      </c>
      <c r="H31" s="33">
        <v>5.6840000000000002</v>
      </c>
      <c r="I31" s="33">
        <v>6.0679999999999996</v>
      </c>
      <c r="J31" s="33">
        <v>7.0549999999999997</v>
      </c>
      <c r="K31" s="33">
        <v>6.5270000000000001</v>
      </c>
      <c r="L31" s="33">
        <v>37.518000000000001</v>
      </c>
      <c r="M31" s="33">
        <v>15.452999999999999</v>
      </c>
      <c r="N31" s="33">
        <v>8.4559999999999995</v>
      </c>
      <c r="O31" s="33">
        <v>7.9829999999999997</v>
      </c>
      <c r="P31" s="33">
        <v>6.7949999999999999</v>
      </c>
      <c r="Q31" s="33">
        <v>7.3230000000000004</v>
      </c>
      <c r="R31" s="33">
        <v>16.436</v>
      </c>
      <c r="S31" s="33">
        <v>18.571999999999999</v>
      </c>
      <c r="T31" s="33">
        <v>11.446999999999999</v>
      </c>
      <c r="U31" s="33">
        <v>8.7370000000000001</v>
      </c>
      <c r="V31" s="33">
        <v>17.648</v>
      </c>
      <c r="W31" s="33">
        <v>12.175000000000001</v>
      </c>
      <c r="X31" s="33">
        <v>17.195</v>
      </c>
      <c r="Y31" s="33">
        <v>17.713000000000001</v>
      </c>
      <c r="Z31" s="33">
        <v>12.596</v>
      </c>
      <c r="AA31" s="33">
        <v>13.37</v>
      </c>
      <c r="AB31" s="33">
        <v>7.3019999999999996</v>
      </c>
      <c r="AC31" s="33">
        <v>6.7430000000000003</v>
      </c>
      <c r="AD31" s="33">
        <v>7.6130000000000004</v>
      </c>
      <c r="AE31" s="33">
        <v>18.899999999999999</v>
      </c>
      <c r="AF31" s="33">
        <v>7.54</v>
      </c>
      <c r="AG31" s="33">
        <v>5.32</v>
      </c>
      <c r="AH31" s="33">
        <v>7.2640000000000002</v>
      </c>
      <c r="AI31" s="33">
        <v>6.1479999999999997</v>
      </c>
      <c r="AJ31" s="33">
        <v>5.0620000000000003</v>
      </c>
      <c r="AK31" s="33">
        <v>4.2220000000000004</v>
      </c>
      <c r="AL31" s="33">
        <v>5.1289999999999996</v>
      </c>
      <c r="AM31" s="33">
        <v>4.7729999999999997</v>
      </c>
      <c r="AN31" s="33">
        <v>4.2169999999999996</v>
      </c>
      <c r="AO31" s="33">
        <v>2.2320000000000002</v>
      </c>
      <c r="AP31" s="33">
        <v>2.2690000000000001</v>
      </c>
      <c r="AQ31" s="33">
        <v>2.0470000000000002</v>
      </c>
      <c r="AR31" s="33">
        <v>2.0049999999999999</v>
      </c>
      <c r="AS31" s="33">
        <v>3.931</v>
      </c>
      <c r="AT31" s="33">
        <v>3.9329999999999998</v>
      </c>
      <c r="AU31" s="33">
        <v>4.22</v>
      </c>
      <c r="AV31" s="33">
        <v>3.9889999999999999</v>
      </c>
      <c r="AW31" s="33">
        <v>4.484</v>
      </c>
      <c r="AX31" s="33">
        <v>4.1130000000000004</v>
      </c>
      <c r="AY31" s="33">
        <v>4.4029999999999996</v>
      </c>
      <c r="AZ31" s="33">
        <v>4.82</v>
      </c>
      <c r="BA31" s="33">
        <v>4.4329999999999998</v>
      </c>
      <c r="BB31" s="33">
        <v>2.6619999999999999</v>
      </c>
      <c r="BC31" s="33">
        <v>2.532</v>
      </c>
      <c r="BD31" s="33">
        <v>3.0350000000000001</v>
      </c>
      <c r="BE31" s="33">
        <v>3.109</v>
      </c>
      <c r="BF31" s="33">
        <v>3.0379999999999998</v>
      </c>
      <c r="BG31" s="33">
        <v>1.64</v>
      </c>
      <c r="BH31" s="33">
        <v>0.42699999999999999</v>
      </c>
      <c r="BI31" s="33">
        <v>1.726</v>
      </c>
      <c r="BJ31" s="33">
        <v>2.544</v>
      </c>
      <c r="BK31" s="33">
        <v>2.923</v>
      </c>
      <c r="BL31" s="33">
        <v>3.2210000000000001</v>
      </c>
      <c r="BM31" s="33">
        <v>2.762</v>
      </c>
      <c r="BN31" s="33">
        <v>5.9020000000000001</v>
      </c>
      <c r="BO31" s="33">
        <v>7.9749999999999996</v>
      </c>
    </row>
    <row r="32" spans="1:67" x14ac:dyDescent="0.2">
      <c r="A32" s="32" t="s">
        <v>480</v>
      </c>
      <c r="B32" s="32" t="s">
        <v>481</v>
      </c>
      <c r="C32" s="33">
        <v>11.1</v>
      </c>
      <c r="D32" s="33">
        <v>4.1470000000000002</v>
      </c>
      <c r="E32" s="33">
        <v>5.0670000000000002</v>
      </c>
      <c r="F32" s="33">
        <v>2.6749999999999998</v>
      </c>
      <c r="G32" s="33">
        <v>5.2009999999999996</v>
      </c>
      <c r="H32" s="33">
        <v>3.2759999999999998</v>
      </c>
      <c r="I32" s="33">
        <v>3.4449999999999998</v>
      </c>
      <c r="J32" s="33">
        <v>4.4429999999999996</v>
      </c>
      <c r="K32" s="33">
        <v>6.98</v>
      </c>
      <c r="L32" s="33">
        <v>9.234</v>
      </c>
      <c r="M32" s="33">
        <v>6.827</v>
      </c>
      <c r="N32" s="33">
        <v>6.8239999999999998</v>
      </c>
      <c r="O32" s="33">
        <v>8.49</v>
      </c>
      <c r="P32" s="33">
        <v>4.9880000000000004</v>
      </c>
      <c r="Q32" s="33">
        <v>4.6609999999999996</v>
      </c>
      <c r="R32" s="33">
        <v>14.558999999999999</v>
      </c>
      <c r="S32" s="33">
        <v>15.435</v>
      </c>
      <c r="T32" s="33">
        <v>11.404</v>
      </c>
      <c r="U32" s="33">
        <v>8.4019999999999992</v>
      </c>
      <c r="V32" s="33">
        <v>10.680999999999999</v>
      </c>
      <c r="W32" s="33">
        <v>13.089</v>
      </c>
      <c r="X32" s="33">
        <v>14.679</v>
      </c>
      <c r="Y32" s="33">
        <v>13.502000000000001</v>
      </c>
      <c r="Z32" s="33">
        <v>15.957000000000001</v>
      </c>
      <c r="AA32" s="33">
        <v>10.603999999999999</v>
      </c>
      <c r="AB32" s="33">
        <v>7.5289999999999999</v>
      </c>
      <c r="AC32" s="33">
        <v>5.7290000000000001</v>
      </c>
      <c r="AD32" s="33">
        <v>2.7229999999999999</v>
      </c>
      <c r="AE32" s="33">
        <v>2.3180000000000001</v>
      </c>
      <c r="AF32" s="33">
        <v>1.6879999999999999</v>
      </c>
      <c r="AG32" s="33">
        <v>2.5459999999999998</v>
      </c>
      <c r="AH32" s="33">
        <v>4.5549999999999997</v>
      </c>
      <c r="AI32" s="33">
        <v>4.3029999999999999</v>
      </c>
      <c r="AJ32" s="33">
        <v>3.8929999999999998</v>
      </c>
      <c r="AK32" s="33">
        <v>2.2959999999999998</v>
      </c>
      <c r="AL32" s="33">
        <v>1.365</v>
      </c>
      <c r="AM32" s="33">
        <v>1.5009999999999999</v>
      </c>
      <c r="AN32" s="33">
        <v>1.5629999999999999</v>
      </c>
      <c r="AO32" s="33">
        <v>2.6030000000000002</v>
      </c>
      <c r="AP32" s="33">
        <v>1.6779999999999999</v>
      </c>
      <c r="AQ32" s="33">
        <v>1.002</v>
      </c>
      <c r="AR32" s="33">
        <v>1.613</v>
      </c>
      <c r="AS32" s="33">
        <v>2.786</v>
      </c>
      <c r="AT32" s="33">
        <v>2.6970000000000001</v>
      </c>
      <c r="AU32" s="33">
        <v>3.3759999999999999</v>
      </c>
      <c r="AV32" s="33">
        <v>1.393</v>
      </c>
      <c r="AW32" s="33">
        <v>1.897</v>
      </c>
      <c r="AX32" s="33">
        <v>2.4830000000000001</v>
      </c>
      <c r="AY32" s="33">
        <v>2.0539999999999998</v>
      </c>
      <c r="AZ32" s="33">
        <v>3.093</v>
      </c>
      <c r="BA32" s="33">
        <v>3.3740000000000001</v>
      </c>
      <c r="BB32" s="33">
        <v>0.32400000000000001</v>
      </c>
      <c r="BC32" s="33">
        <v>1.69</v>
      </c>
      <c r="BD32" s="33">
        <v>2.5720000000000001</v>
      </c>
      <c r="BE32" s="33">
        <v>1.3089999999999999</v>
      </c>
      <c r="BF32" s="33">
        <v>1.9610000000000001</v>
      </c>
      <c r="BG32" s="33">
        <v>1.548</v>
      </c>
      <c r="BH32" s="33">
        <v>-0.72</v>
      </c>
      <c r="BI32" s="33">
        <v>1.944</v>
      </c>
      <c r="BJ32" s="33">
        <v>1.325</v>
      </c>
      <c r="BK32" s="33">
        <v>1.222</v>
      </c>
      <c r="BL32" s="33">
        <v>0.23100000000000001</v>
      </c>
      <c r="BM32" s="33">
        <v>2.5739999999999998</v>
      </c>
      <c r="BN32" s="33">
        <v>9.6150000000000002</v>
      </c>
      <c r="BO32" s="33">
        <v>6.6340000000000003</v>
      </c>
    </row>
    <row r="33" spans="1:67" x14ac:dyDescent="0.2">
      <c r="A33" s="32" t="s">
        <v>482</v>
      </c>
      <c r="B33" s="32" t="s">
        <v>483</v>
      </c>
      <c r="C33" s="33">
        <v>8.6289999999999996</v>
      </c>
      <c r="D33" s="33">
        <v>2.6880000000000002</v>
      </c>
      <c r="E33" s="33">
        <v>4.9470000000000001</v>
      </c>
      <c r="F33" s="33">
        <v>5.9139999999999997</v>
      </c>
      <c r="G33" s="33">
        <v>8.1929999999999996</v>
      </c>
      <c r="H33" s="33">
        <v>8.4410000000000007</v>
      </c>
      <c r="I33" s="33">
        <v>4.734</v>
      </c>
      <c r="J33" s="33">
        <v>5.8289999999999997</v>
      </c>
      <c r="K33" s="33">
        <v>5.7709999999999999</v>
      </c>
      <c r="L33" s="33">
        <v>8.3190000000000008</v>
      </c>
      <c r="M33" s="33">
        <v>8.9339999999999993</v>
      </c>
      <c r="N33" s="33">
        <v>6.12</v>
      </c>
      <c r="O33" s="33">
        <v>7.1440000000000001</v>
      </c>
      <c r="P33" s="33">
        <v>8.5329999999999995</v>
      </c>
      <c r="Q33" s="33">
        <v>10.595000000000001</v>
      </c>
      <c r="R33" s="33">
        <v>13.885999999999999</v>
      </c>
      <c r="S33" s="33">
        <v>13.776</v>
      </c>
      <c r="T33" s="33">
        <v>13.513999999999999</v>
      </c>
      <c r="U33" s="33">
        <v>12.246</v>
      </c>
      <c r="V33" s="33">
        <v>9.7409999999999997</v>
      </c>
      <c r="W33" s="33">
        <v>11.896000000000001</v>
      </c>
      <c r="X33" s="33">
        <v>14.074</v>
      </c>
      <c r="Y33" s="33">
        <v>16.338000000000001</v>
      </c>
      <c r="Z33" s="33">
        <v>13.436999999999999</v>
      </c>
      <c r="AA33" s="33">
        <v>11.564</v>
      </c>
      <c r="AB33" s="33">
        <v>7.202</v>
      </c>
      <c r="AC33" s="33">
        <v>6.327</v>
      </c>
      <c r="AD33" s="33">
        <v>4.7839999999999998</v>
      </c>
      <c r="AE33" s="33">
        <v>6.8879999999999999</v>
      </c>
      <c r="AF33" s="33">
        <v>5.4569999999999999</v>
      </c>
      <c r="AG33" s="33">
        <v>4.8369999999999997</v>
      </c>
      <c r="AH33" s="33">
        <v>5.5730000000000004</v>
      </c>
      <c r="AI33" s="33">
        <v>5.165</v>
      </c>
      <c r="AJ33" s="33">
        <v>4.375</v>
      </c>
      <c r="AK33" s="33">
        <v>3.3359999999999999</v>
      </c>
      <c r="AL33" s="33">
        <v>1.8320000000000001</v>
      </c>
      <c r="AM33" s="33">
        <v>2.63</v>
      </c>
      <c r="AN33" s="33">
        <v>2.1080000000000001</v>
      </c>
      <c r="AO33" s="33">
        <v>1.518</v>
      </c>
      <c r="AP33" s="33">
        <v>1.696</v>
      </c>
      <c r="AQ33" s="33">
        <v>1.514</v>
      </c>
      <c r="AR33" s="33">
        <v>2.0270000000000001</v>
      </c>
      <c r="AS33" s="33">
        <v>2.645</v>
      </c>
      <c r="AT33" s="33">
        <v>4.0439999999999996</v>
      </c>
      <c r="AU33" s="33">
        <v>2.0960000000000001</v>
      </c>
      <c r="AV33" s="33">
        <v>2.75</v>
      </c>
      <c r="AW33" s="33">
        <v>2.387</v>
      </c>
      <c r="AX33" s="33">
        <v>2.3039999999999998</v>
      </c>
      <c r="AY33" s="33">
        <v>2.8530000000000002</v>
      </c>
      <c r="AZ33" s="33">
        <v>3.0870000000000002</v>
      </c>
      <c r="BA33" s="33">
        <v>1.5669999999999999</v>
      </c>
      <c r="BB33" s="33">
        <v>0.56200000000000006</v>
      </c>
      <c r="BC33" s="33">
        <v>2.0819999999999999</v>
      </c>
      <c r="BD33" s="33">
        <v>2.8130000000000002</v>
      </c>
      <c r="BE33" s="33">
        <v>2.1720000000000002</v>
      </c>
      <c r="BF33" s="33">
        <v>2.7810000000000001</v>
      </c>
      <c r="BG33" s="33">
        <v>1.4850000000000001</v>
      </c>
      <c r="BH33" s="33">
        <v>1.665</v>
      </c>
      <c r="BI33" s="33">
        <v>1.639</v>
      </c>
      <c r="BJ33" s="33">
        <v>2.3239999999999998</v>
      </c>
      <c r="BK33" s="33">
        <v>1.264</v>
      </c>
      <c r="BL33" s="33">
        <v>1.528</v>
      </c>
      <c r="BM33" s="33">
        <v>1.169</v>
      </c>
      <c r="BN33" s="33">
        <v>4.7779999999999996</v>
      </c>
      <c r="BO33" s="33">
        <v>5.0309999999999997</v>
      </c>
    </row>
    <row r="34" spans="1:67" x14ac:dyDescent="0.2">
      <c r="A34" s="32" t="s">
        <v>484</v>
      </c>
      <c r="B34" s="32" t="s">
        <v>485</v>
      </c>
      <c r="C34" s="33">
        <v>10.1</v>
      </c>
      <c r="D34" s="33">
        <v>3.4350000000000001</v>
      </c>
      <c r="E34" s="33">
        <v>3.3959999999999999</v>
      </c>
      <c r="F34" s="33">
        <v>5.1360000000000001</v>
      </c>
      <c r="G34" s="33">
        <v>5.3970000000000002</v>
      </c>
      <c r="H34" s="33">
        <v>4.625</v>
      </c>
      <c r="I34" s="33">
        <v>4.45</v>
      </c>
      <c r="J34" s="33">
        <v>2.6269999999999998</v>
      </c>
      <c r="K34" s="33">
        <v>3.9129999999999998</v>
      </c>
      <c r="L34" s="33">
        <v>14.303000000000001</v>
      </c>
      <c r="M34" s="33">
        <v>10.301</v>
      </c>
      <c r="N34" s="33">
        <v>2.653</v>
      </c>
      <c r="O34" s="33">
        <v>6.0449999999999999</v>
      </c>
      <c r="P34" s="33">
        <v>9.4550000000000001</v>
      </c>
      <c r="Q34" s="33">
        <v>8.6329999999999991</v>
      </c>
      <c r="R34" s="33">
        <v>14.608000000000001</v>
      </c>
      <c r="S34" s="33">
        <v>10.967000000000001</v>
      </c>
      <c r="T34" s="33">
        <v>9.2219999999999995</v>
      </c>
      <c r="U34" s="33">
        <v>6.8659999999999997</v>
      </c>
      <c r="V34" s="33">
        <v>8.9489999999999998</v>
      </c>
      <c r="W34" s="33">
        <v>9.0399999999999991</v>
      </c>
      <c r="X34" s="33">
        <v>7.3029999999999999</v>
      </c>
      <c r="Y34" s="33">
        <v>7.9509999999999996</v>
      </c>
      <c r="Z34" s="33">
        <v>10.75</v>
      </c>
      <c r="AA34" s="33">
        <v>6.976</v>
      </c>
      <c r="AB34" s="33">
        <v>9.86</v>
      </c>
      <c r="AC34" s="33">
        <v>7.17</v>
      </c>
      <c r="AD34" s="33">
        <v>3.5089999999999999</v>
      </c>
      <c r="AE34" s="33">
        <v>2.5779999999999998</v>
      </c>
      <c r="AF34" s="33">
        <v>-0.83399999999999996</v>
      </c>
      <c r="AG34" s="33">
        <v>0.222</v>
      </c>
      <c r="AH34" s="33">
        <v>1.1519999999999999</v>
      </c>
      <c r="AI34" s="33">
        <v>2.0590000000000002</v>
      </c>
      <c r="AJ34" s="33">
        <v>2.0449999999999999</v>
      </c>
      <c r="AK34" s="33">
        <v>0.64900000000000002</v>
      </c>
      <c r="AL34" s="33">
        <v>0.52</v>
      </c>
      <c r="AM34" s="33">
        <v>-0.23499999999999999</v>
      </c>
      <c r="AN34" s="33">
        <v>-1.127</v>
      </c>
      <c r="AO34" s="33">
        <v>-2.0910000000000002</v>
      </c>
      <c r="AP34" s="33">
        <v>-5.202</v>
      </c>
      <c r="AQ34" s="33">
        <v>-4.9050000000000002</v>
      </c>
      <c r="AR34" s="33">
        <v>-4.8979999999999997</v>
      </c>
      <c r="AS34" s="33">
        <v>-1.5169999999999999</v>
      </c>
      <c r="AT34" s="33">
        <v>-0.74</v>
      </c>
      <c r="AU34" s="33">
        <v>0.125</v>
      </c>
      <c r="AV34" s="33">
        <v>-0.20499999999999999</v>
      </c>
      <c r="AW34" s="33">
        <v>-0.50900000000000001</v>
      </c>
      <c r="AX34" s="33">
        <v>-3.415</v>
      </c>
      <c r="AY34" s="33">
        <v>-0.70199999999999996</v>
      </c>
      <c r="AZ34" s="33">
        <v>0.19800000000000001</v>
      </c>
      <c r="BA34" s="33">
        <v>-0.88</v>
      </c>
      <c r="BB34" s="33">
        <v>-2.7749999999999999</v>
      </c>
      <c r="BC34" s="33">
        <v>-3.4790000000000001</v>
      </c>
      <c r="BD34" s="33">
        <v>-8.9830000000000005</v>
      </c>
      <c r="BE34" s="33">
        <v>-9.3379999999999992</v>
      </c>
      <c r="BF34" s="33">
        <v>-2.681</v>
      </c>
      <c r="BG34" s="33">
        <v>-1.2949999999999999</v>
      </c>
      <c r="BH34" s="33">
        <v>0.27</v>
      </c>
      <c r="BI34" s="33">
        <v>-1.857</v>
      </c>
      <c r="BJ34" s="33">
        <v>-0.55900000000000005</v>
      </c>
      <c r="BK34" s="33">
        <v>-0.89500000000000002</v>
      </c>
      <c r="BL34" s="33">
        <v>8.1000000000000003E-2</v>
      </c>
      <c r="BM34" s="33">
        <v>2.0169999999999999</v>
      </c>
      <c r="BN34" s="33">
        <v>0.14799999999999999</v>
      </c>
      <c r="BO34" s="33">
        <v>-2.0569999999999999</v>
      </c>
    </row>
    <row r="35" spans="1:67" x14ac:dyDescent="0.2">
      <c r="A35" s="32" t="s">
        <v>486</v>
      </c>
      <c r="B35" s="32" t="s">
        <v>487</v>
      </c>
      <c r="D35" s="33">
        <v>3.9710000000000001</v>
      </c>
      <c r="E35" s="33">
        <v>3.95</v>
      </c>
      <c r="F35" s="33">
        <v>6.2510000000000003</v>
      </c>
      <c r="G35" s="33">
        <v>6.8840000000000003</v>
      </c>
      <c r="H35" s="33">
        <v>5.2480000000000002</v>
      </c>
      <c r="I35" s="33">
        <v>3.1150000000000002</v>
      </c>
      <c r="J35" s="33">
        <v>2.569</v>
      </c>
      <c r="K35" s="33">
        <v>3.9990000000000001</v>
      </c>
      <c r="L35" s="33">
        <v>18.437000000000001</v>
      </c>
      <c r="M35" s="33">
        <v>9.0749999999999993</v>
      </c>
      <c r="N35" s="33">
        <v>2.3559999999999999</v>
      </c>
      <c r="O35" s="33">
        <v>5.976</v>
      </c>
      <c r="P35" s="33">
        <v>12.759</v>
      </c>
      <c r="Q35" s="33">
        <v>7.7560000000000002</v>
      </c>
      <c r="R35" s="33">
        <v>17.221</v>
      </c>
      <c r="S35" s="33">
        <v>15.462999999999999</v>
      </c>
      <c r="T35" s="33">
        <v>8.4930000000000003</v>
      </c>
      <c r="U35" s="33">
        <v>8.08</v>
      </c>
      <c r="V35" s="33">
        <v>9.3539999999999992</v>
      </c>
      <c r="W35" s="33">
        <v>10.417</v>
      </c>
      <c r="X35" s="33">
        <v>12.26</v>
      </c>
      <c r="Y35" s="33">
        <v>14.833</v>
      </c>
      <c r="Z35" s="33">
        <v>15.77</v>
      </c>
      <c r="AA35" s="33">
        <v>9.4990000000000006</v>
      </c>
      <c r="AB35" s="33">
        <v>8.2319999999999993</v>
      </c>
      <c r="AC35" s="33">
        <v>6.9269999999999996</v>
      </c>
      <c r="AD35" s="33">
        <v>6.5069999999999997</v>
      </c>
      <c r="AE35" s="33">
        <v>4.17</v>
      </c>
      <c r="AF35" s="33">
        <v>2.089</v>
      </c>
      <c r="AG35" s="33">
        <v>2.875</v>
      </c>
      <c r="AH35" s="33">
        <v>3.379</v>
      </c>
      <c r="AI35" s="33">
        <v>4.4109999999999996</v>
      </c>
      <c r="AJ35" s="33">
        <v>4.1609999999999996</v>
      </c>
      <c r="AK35" s="33">
        <v>1.8280000000000001</v>
      </c>
      <c r="AL35" s="33">
        <v>0.64700000000000002</v>
      </c>
      <c r="AM35" s="33">
        <v>0.627</v>
      </c>
      <c r="AN35" s="33">
        <v>0.29699999999999999</v>
      </c>
      <c r="AO35" s="33">
        <v>-1.0680000000000001</v>
      </c>
      <c r="AP35" s="33">
        <v>-2.113</v>
      </c>
      <c r="AQ35" s="33">
        <v>0.159</v>
      </c>
      <c r="AR35" s="33">
        <v>-0.77600000000000002</v>
      </c>
      <c r="AS35" s="33">
        <v>0.39</v>
      </c>
      <c r="AT35" s="33">
        <v>0.65600000000000003</v>
      </c>
      <c r="AU35" s="33">
        <v>1.07</v>
      </c>
      <c r="AV35" s="33">
        <v>-0.499</v>
      </c>
      <c r="AW35" s="33">
        <v>-2.5790000000000002</v>
      </c>
      <c r="AX35" s="33">
        <v>-0.55200000000000005</v>
      </c>
      <c r="AY35" s="33">
        <v>-0.67200000000000004</v>
      </c>
      <c r="AZ35" s="33">
        <v>-0.25600000000000001</v>
      </c>
      <c r="BA35" s="33">
        <v>1.2090000000000001</v>
      </c>
      <c r="BB35" s="33">
        <v>-0.19800000000000001</v>
      </c>
      <c r="BC35" s="33">
        <v>-3.5000000000000003E-2</v>
      </c>
      <c r="BD35" s="33">
        <v>0.97899999999999998</v>
      </c>
      <c r="BE35" s="33">
        <v>8.0000000000000002E-3</v>
      </c>
      <c r="BF35" s="33">
        <v>-0.311</v>
      </c>
      <c r="BG35" s="33">
        <v>-0.184</v>
      </c>
      <c r="BH35" s="33">
        <v>-0.41099999999999998</v>
      </c>
      <c r="BI35" s="33">
        <v>-0.32300000000000001</v>
      </c>
      <c r="BJ35" s="33">
        <v>-0.16700000000000001</v>
      </c>
      <c r="BK35" s="33">
        <v>-0.85199999999999998</v>
      </c>
      <c r="BL35" s="33">
        <v>-2.0409999999999999</v>
      </c>
      <c r="BM35" s="33">
        <v>1.3680000000000001</v>
      </c>
      <c r="BN35" s="33">
        <v>0.94</v>
      </c>
      <c r="BO35" s="33">
        <v>-1.698</v>
      </c>
    </row>
    <row r="36" spans="1:67" x14ac:dyDescent="0.2">
      <c r="A36" s="32" t="s">
        <v>488</v>
      </c>
      <c r="B36" s="32" t="s">
        <v>489</v>
      </c>
      <c r="D36" s="33">
        <v>1.3149999999999999</v>
      </c>
      <c r="E36" s="33">
        <v>1.331</v>
      </c>
      <c r="F36" s="33">
        <v>1.0580000000000001</v>
      </c>
      <c r="G36" s="33">
        <v>-0.06</v>
      </c>
      <c r="H36" s="33">
        <v>2.2309999999999999</v>
      </c>
      <c r="I36" s="33">
        <v>9.5210000000000008</v>
      </c>
      <c r="J36" s="33">
        <v>2.8359999999999999</v>
      </c>
      <c r="K36" s="33">
        <v>3.62</v>
      </c>
      <c r="L36" s="33">
        <v>0.60299999999999998</v>
      </c>
      <c r="M36" s="33">
        <v>14.699</v>
      </c>
      <c r="N36" s="33">
        <v>3.6339999999999999</v>
      </c>
      <c r="O36" s="33">
        <v>6.2619999999999996</v>
      </c>
      <c r="P36" s="33">
        <v>8.2000000000000003E-2</v>
      </c>
      <c r="Q36" s="33">
        <v>11.301</v>
      </c>
      <c r="R36" s="33">
        <v>8.2210000000000001</v>
      </c>
      <c r="S36" s="33">
        <v>2.6520000000000001</v>
      </c>
      <c r="T36" s="33">
        <v>10.473000000000001</v>
      </c>
      <c r="U36" s="33">
        <v>5.1150000000000002</v>
      </c>
      <c r="V36" s="33">
        <v>8.4019999999999992</v>
      </c>
      <c r="W36" s="33">
        <v>7.4729999999999999</v>
      </c>
      <c r="X36" s="33">
        <v>2.1539999999999999</v>
      </c>
      <c r="Y36" s="33">
        <v>1.081</v>
      </c>
      <c r="Z36" s="33">
        <v>5.3849999999999998</v>
      </c>
      <c r="AA36" s="33">
        <v>4.2160000000000002</v>
      </c>
      <c r="AB36" s="33">
        <v>11.701000000000001</v>
      </c>
      <c r="AC36" s="33">
        <v>7.5510000000000002</v>
      </c>
      <c r="AD36" s="33">
        <v>0.80100000000000005</v>
      </c>
      <c r="AE36" s="33">
        <v>1.218</v>
      </c>
      <c r="AF36" s="33">
        <v>-3.718</v>
      </c>
      <c r="AG36" s="33">
        <v>-2.5609999999999999</v>
      </c>
      <c r="AH36" s="33">
        <v>-0.76800000000000002</v>
      </c>
      <c r="AI36" s="33">
        <v>-9.5000000000000001E-2</v>
      </c>
      <c r="AJ36" s="33">
        <v>0.14799999999999999</v>
      </c>
      <c r="AK36" s="33">
        <v>-0.27300000000000002</v>
      </c>
      <c r="AL36" s="33">
        <v>0.81799999999999995</v>
      </c>
      <c r="AM36" s="33">
        <v>-0.47899999999999998</v>
      </c>
      <c r="AN36" s="33">
        <v>-1.9059999999999999</v>
      </c>
      <c r="AO36" s="33">
        <v>-2.04</v>
      </c>
      <c r="AP36" s="33">
        <v>-6.5339999999999998</v>
      </c>
      <c r="AQ36" s="33">
        <v>-9.07</v>
      </c>
      <c r="AR36" s="33">
        <v>-8.2230000000000008</v>
      </c>
      <c r="AS36" s="33">
        <v>-3.0310000000000001</v>
      </c>
      <c r="AT36" s="33">
        <v>-1.845</v>
      </c>
      <c r="AU36" s="33">
        <v>-0.51600000000000001</v>
      </c>
      <c r="AV36" s="33">
        <v>-0.14499999999999999</v>
      </c>
      <c r="AW36" s="33">
        <v>0.54400000000000004</v>
      </c>
      <c r="AX36" s="33">
        <v>-5.26</v>
      </c>
      <c r="AY36" s="33">
        <v>-0.80200000000000005</v>
      </c>
      <c r="AZ36" s="33">
        <v>0.30199999999999999</v>
      </c>
      <c r="BA36" s="33">
        <v>-2.3740000000000001</v>
      </c>
      <c r="BB36" s="33">
        <v>-4.2389999999999999</v>
      </c>
      <c r="BC36" s="33">
        <v>-5.4560000000000004</v>
      </c>
      <c r="BD36" s="33">
        <v>-14.156000000000001</v>
      </c>
      <c r="BE36" s="33">
        <v>-14.474</v>
      </c>
      <c r="BF36" s="33">
        <v>-4.2839999999999998</v>
      </c>
      <c r="BG36" s="33">
        <v>-2.093</v>
      </c>
      <c r="BH36" s="33">
        <v>0.71599999999999997</v>
      </c>
      <c r="BI36" s="33">
        <v>-2.9580000000000002</v>
      </c>
      <c r="BJ36" s="33">
        <v>-0.97699999999999998</v>
      </c>
      <c r="BK36" s="33">
        <v>-1.18</v>
      </c>
      <c r="BL36" s="33">
        <v>1.101</v>
      </c>
      <c r="BM36" s="33">
        <v>2.77</v>
      </c>
      <c r="BN36" s="33">
        <v>-0.68899999999999995</v>
      </c>
      <c r="BO36" s="33">
        <v>-2.8460000000000001</v>
      </c>
    </row>
    <row r="37" spans="1:67" x14ac:dyDescent="0.2">
      <c r="A37" s="32" t="s">
        <v>490</v>
      </c>
      <c r="B37" s="32" t="s">
        <v>491</v>
      </c>
      <c r="S37" s="33">
        <v>8.6959999999999997</v>
      </c>
      <c r="T37" s="33">
        <v>8.6959999999999997</v>
      </c>
      <c r="U37" s="33">
        <v>7.7549999999999999</v>
      </c>
      <c r="V37" s="33">
        <v>8.4990000000000006</v>
      </c>
      <c r="W37" s="33">
        <v>6.8090000000000002</v>
      </c>
      <c r="X37" s="33">
        <v>9.8670000000000009</v>
      </c>
      <c r="Y37" s="33">
        <v>13.009</v>
      </c>
      <c r="Z37" s="33">
        <v>10.797000000000001</v>
      </c>
      <c r="AA37" s="33">
        <v>7.6050000000000004</v>
      </c>
      <c r="AB37" s="33">
        <v>6.8369999999999997</v>
      </c>
      <c r="AC37" s="33">
        <v>1.1879999999999999</v>
      </c>
      <c r="AD37" s="33">
        <v>-7.8769999999999998</v>
      </c>
      <c r="AE37" s="33">
        <v>-5.71</v>
      </c>
      <c r="AF37" s="33">
        <v>-0.46200000000000002</v>
      </c>
      <c r="AG37" s="33">
        <v>2.35</v>
      </c>
      <c r="AH37" s="33">
        <v>-10</v>
      </c>
      <c r="AI37" s="33">
        <v>-5.4329999999999998</v>
      </c>
      <c r="AJ37" s="33">
        <v>-6.5209999999999999</v>
      </c>
      <c r="AK37" s="33">
        <v>-7.3239999999999998</v>
      </c>
      <c r="AL37" s="33">
        <v>-8.1709999999999994</v>
      </c>
      <c r="AM37" s="33">
        <v>-9.7530000000000001</v>
      </c>
      <c r="AN37" s="33">
        <v>-9.2690000000000001</v>
      </c>
      <c r="AO37" s="33">
        <v>-14.847</v>
      </c>
      <c r="AP37" s="33">
        <v>-21.824000000000002</v>
      </c>
      <c r="AQ37" s="33">
        <v>-3.1179999999999999</v>
      </c>
      <c r="AR37" s="33">
        <v>1.181</v>
      </c>
      <c r="AS37" s="33">
        <v>1.4339999999999999</v>
      </c>
      <c r="AT37" s="33">
        <v>2.363</v>
      </c>
      <c r="AU37" s="33">
        <v>1.337</v>
      </c>
      <c r="AV37" s="33">
        <v>1.6240000000000001</v>
      </c>
      <c r="AW37" s="33">
        <v>1.516</v>
      </c>
      <c r="AX37" s="33">
        <v>1.429</v>
      </c>
      <c r="AY37" s="33">
        <v>0.47599999999999998</v>
      </c>
      <c r="AZ37" s="33">
        <v>2.0249999999999999</v>
      </c>
      <c r="BA37" s="33">
        <v>6.7160000000000002</v>
      </c>
      <c r="BB37" s="33">
        <v>1.29</v>
      </c>
      <c r="BC37" s="33">
        <v>2.266</v>
      </c>
      <c r="BD37" s="33">
        <v>1.2709999999999999</v>
      </c>
      <c r="BE37" s="33">
        <v>0.59299999999999997</v>
      </c>
      <c r="BF37" s="33">
        <v>1.1499999999999999</v>
      </c>
      <c r="BG37" s="33">
        <v>0.54900000000000004</v>
      </c>
      <c r="BH37" s="33">
        <v>-0.221</v>
      </c>
      <c r="BI37" s="33">
        <v>0.21099999999999999</v>
      </c>
      <c r="BJ37" s="33">
        <v>0.99199999999999999</v>
      </c>
      <c r="BK37" s="33">
        <v>1.028</v>
      </c>
      <c r="BL37" s="33">
        <v>0.504</v>
      </c>
      <c r="BM37" s="33">
        <v>-0.79600000000000004</v>
      </c>
      <c r="BN37" s="33">
        <v>2.891</v>
      </c>
      <c r="BO37" s="33">
        <v>1.675</v>
      </c>
    </row>
    <row r="38" spans="1:67" x14ac:dyDescent="0.2">
      <c r="A38" s="32" t="s">
        <v>492</v>
      </c>
      <c r="B38" s="32" t="s">
        <v>493</v>
      </c>
      <c r="C38" s="33">
        <v>5.407</v>
      </c>
      <c r="D38" s="33">
        <v>6.6950000000000003</v>
      </c>
      <c r="E38" s="33">
        <v>7.1870000000000003</v>
      </c>
      <c r="F38" s="33">
        <v>6.6459999999999999</v>
      </c>
      <c r="G38" s="33">
        <v>9.1050000000000004</v>
      </c>
      <c r="H38" s="33">
        <v>7.399</v>
      </c>
      <c r="I38" s="33">
        <v>7.1879999999999997</v>
      </c>
      <c r="J38" s="33">
        <v>5.21</v>
      </c>
      <c r="K38" s="33">
        <v>5.4169999999999998</v>
      </c>
      <c r="L38" s="33">
        <v>7.4459999999999997</v>
      </c>
      <c r="M38" s="33">
        <v>10.962999999999999</v>
      </c>
      <c r="N38" s="33">
        <v>9.8249999999999993</v>
      </c>
      <c r="O38" s="33">
        <v>10.644</v>
      </c>
      <c r="P38" s="33">
        <v>8.9309999999999992</v>
      </c>
      <c r="Q38" s="33">
        <v>12.528</v>
      </c>
      <c r="R38" s="33">
        <v>15.061</v>
      </c>
      <c r="S38" s="33">
        <v>10.61</v>
      </c>
      <c r="T38" s="33">
        <v>8.5410000000000004</v>
      </c>
      <c r="U38" s="33">
        <v>9.8460000000000001</v>
      </c>
      <c r="V38" s="33">
        <v>11.731999999999999</v>
      </c>
      <c r="W38" s="33">
        <v>14.523</v>
      </c>
      <c r="X38" s="33">
        <v>11.803000000000001</v>
      </c>
      <c r="Y38" s="33">
        <v>23.738</v>
      </c>
      <c r="Z38" s="33">
        <v>15.458</v>
      </c>
      <c r="AA38" s="33">
        <v>11.347</v>
      </c>
      <c r="AB38" s="33">
        <v>10.672000000000001</v>
      </c>
      <c r="AC38" s="33">
        <v>8.7140000000000004</v>
      </c>
      <c r="AD38" s="33">
        <v>4.8310000000000004</v>
      </c>
      <c r="AE38" s="33">
        <v>2.9870000000000001</v>
      </c>
      <c r="AF38" s="33">
        <v>3.137</v>
      </c>
      <c r="AG38" s="33">
        <v>6.7089999999999996</v>
      </c>
      <c r="AH38" s="33">
        <v>0.61</v>
      </c>
      <c r="AI38" s="33">
        <v>-5.0750000000000002</v>
      </c>
      <c r="AJ38" s="33">
        <v>3.9460000000000002</v>
      </c>
      <c r="AK38" s="33">
        <v>-6.7069999999999999</v>
      </c>
      <c r="AL38" s="33">
        <v>-6.2990000000000004</v>
      </c>
      <c r="AM38" s="33">
        <v>-8.2089999999999996</v>
      </c>
      <c r="AN38" s="33">
        <v>-0.51200000000000001</v>
      </c>
      <c r="AO38" s="33">
        <v>-4.476</v>
      </c>
      <c r="AP38" s="33">
        <v>-5.7649999999999997</v>
      </c>
      <c r="AQ38" s="33">
        <v>-10.433999999999999</v>
      </c>
      <c r="AR38" s="33">
        <v>16.213999999999999</v>
      </c>
      <c r="AS38" s="33">
        <v>5.0119999999999996</v>
      </c>
      <c r="AT38" s="33">
        <v>-10.026</v>
      </c>
      <c r="AU38" s="33">
        <v>-1.841</v>
      </c>
      <c r="AV38" s="33">
        <v>5.3570000000000002</v>
      </c>
      <c r="AW38" s="33">
        <v>0.432</v>
      </c>
      <c r="AX38" s="33">
        <v>8.2550000000000008</v>
      </c>
      <c r="AY38" s="33">
        <v>10.510999999999999</v>
      </c>
      <c r="AZ38" s="33">
        <v>5.681</v>
      </c>
      <c r="BA38" s="33">
        <v>-21.23</v>
      </c>
      <c r="BB38" s="33">
        <v>2.63</v>
      </c>
      <c r="BC38" s="33">
        <v>1.1990000000000001</v>
      </c>
      <c r="BD38" s="33">
        <v>-4.2249999999999996</v>
      </c>
      <c r="BE38" s="33">
        <v>0.68700000000000006</v>
      </c>
      <c r="BF38" s="33">
        <v>-3.3130000000000002</v>
      </c>
      <c r="BG38" s="33">
        <v>5.9610000000000003</v>
      </c>
      <c r="BH38" s="33">
        <v>2.117</v>
      </c>
      <c r="BI38" s="33">
        <v>-0.46200000000000002</v>
      </c>
      <c r="BJ38" s="33">
        <v>4.9649999999999999</v>
      </c>
      <c r="BK38" s="33">
        <v>-2.6110000000000002</v>
      </c>
      <c r="BL38" s="33">
        <v>2.4609999999999999</v>
      </c>
      <c r="BM38" s="33">
        <v>-0.624</v>
      </c>
      <c r="BN38" s="33">
        <v>8.0050000000000008</v>
      </c>
      <c r="BO38" s="33">
        <v>38.228999999999999</v>
      </c>
    </row>
    <row r="39" spans="1:67" x14ac:dyDescent="0.2">
      <c r="A39" s="32" t="s">
        <v>494</v>
      </c>
      <c r="B39" s="32" t="s">
        <v>495</v>
      </c>
      <c r="C39" s="33">
        <v>11.295999999999999</v>
      </c>
      <c r="D39" s="33">
        <v>12.089</v>
      </c>
      <c r="E39" s="33">
        <v>10.231999999999999</v>
      </c>
      <c r="F39" s="33">
        <v>10.896000000000001</v>
      </c>
      <c r="G39" s="33">
        <v>11.83</v>
      </c>
      <c r="H39" s="33">
        <v>6.8250000000000002</v>
      </c>
      <c r="I39" s="33">
        <v>9.9920000000000009</v>
      </c>
      <c r="J39" s="33">
        <v>8.9990000000000006</v>
      </c>
      <c r="K39" s="33">
        <v>10.563000000000001</v>
      </c>
      <c r="L39" s="33">
        <v>8.8209999999999997</v>
      </c>
      <c r="M39" s="33">
        <v>9.1850000000000005</v>
      </c>
      <c r="N39" s="33">
        <v>7.2130000000000001</v>
      </c>
      <c r="O39" s="33">
        <v>5.4619999999999997</v>
      </c>
      <c r="P39" s="33">
        <v>4.6909999999999998</v>
      </c>
      <c r="Q39" s="33">
        <v>7.9009999999999998</v>
      </c>
      <c r="R39" s="33">
        <v>7.3150000000000004</v>
      </c>
      <c r="S39" s="33">
        <v>9.9049999999999994</v>
      </c>
      <c r="T39" s="33">
        <v>10.348000000000001</v>
      </c>
      <c r="U39" s="33">
        <v>8.6370000000000005</v>
      </c>
      <c r="V39" s="33">
        <v>7.702</v>
      </c>
      <c r="W39" s="33">
        <v>10.403</v>
      </c>
      <c r="X39" s="33">
        <v>12.372999999999999</v>
      </c>
      <c r="Y39" s="33">
        <v>13.03</v>
      </c>
      <c r="Z39" s="33">
        <v>9.7439999999999998</v>
      </c>
      <c r="AA39" s="33">
        <v>9.67</v>
      </c>
      <c r="AB39" s="33">
        <v>7.673</v>
      </c>
      <c r="AC39" s="33">
        <v>6.11</v>
      </c>
      <c r="AD39" s="33">
        <v>5.3250000000000002</v>
      </c>
      <c r="AE39" s="33">
        <v>5.6840000000000002</v>
      </c>
      <c r="AF39" s="33">
        <v>6.1920000000000002</v>
      </c>
      <c r="AG39" s="33">
        <v>5.6379999999999999</v>
      </c>
      <c r="AH39" s="33">
        <v>4.0090000000000003</v>
      </c>
      <c r="AI39" s="33">
        <v>4.7510000000000003</v>
      </c>
      <c r="AJ39" s="33">
        <v>5.1349999999999998</v>
      </c>
      <c r="AK39" s="33">
        <v>3.53</v>
      </c>
      <c r="AL39" s="33">
        <v>2.274</v>
      </c>
      <c r="AM39" s="33">
        <v>2.125</v>
      </c>
      <c r="AN39" s="33">
        <v>1.546</v>
      </c>
      <c r="AO39" s="33">
        <v>2.0449999999999999</v>
      </c>
      <c r="AP39" s="33">
        <v>2.7829999999999999</v>
      </c>
      <c r="AQ39" s="33">
        <v>2.35</v>
      </c>
      <c r="AR39" s="33">
        <v>1.6</v>
      </c>
      <c r="AS39" s="33">
        <v>2.133</v>
      </c>
      <c r="AT39" s="33">
        <v>3.3420000000000001</v>
      </c>
      <c r="AU39" s="33">
        <v>3.03</v>
      </c>
      <c r="AV39" s="33">
        <v>3.51</v>
      </c>
      <c r="AW39" s="33">
        <v>4.319</v>
      </c>
      <c r="AX39" s="33">
        <v>3.8889999999999998</v>
      </c>
      <c r="AY39" s="33">
        <v>3.262</v>
      </c>
      <c r="AZ39" s="33">
        <v>1.9970000000000001</v>
      </c>
      <c r="BA39" s="33">
        <v>1.804</v>
      </c>
      <c r="BB39" s="33">
        <v>1.2629999999999999</v>
      </c>
      <c r="BC39" s="33">
        <v>0.878</v>
      </c>
      <c r="BD39" s="33">
        <v>1.629</v>
      </c>
      <c r="BE39" s="33">
        <v>1.27</v>
      </c>
      <c r="BF39" s="33">
        <v>0.86099999999999999</v>
      </c>
      <c r="BG39" s="33">
        <v>0.48599999999999999</v>
      </c>
      <c r="BH39" s="33">
        <v>0.214</v>
      </c>
      <c r="BI39" s="33">
        <v>0.252</v>
      </c>
      <c r="BJ39" s="33">
        <v>0.41</v>
      </c>
      <c r="BK39" s="33">
        <v>0.78100000000000003</v>
      </c>
      <c r="BL39" s="33">
        <v>0.51500000000000001</v>
      </c>
      <c r="BM39" s="33">
        <v>0.65400000000000003</v>
      </c>
      <c r="BN39" s="33">
        <v>0.874</v>
      </c>
      <c r="BO39" s="33">
        <v>1.714</v>
      </c>
    </row>
    <row r="40" spans="1:67" x14ac:dyDescent="0.2">
      <c r="A40" s="32" t="s">
        <v>496</v>
      </c>
      <c r="B40" s="32" t="s">
        <v>497</v>
      </c>
      <c r="C40" s="33">
        <v>6.3970000000000002</v>
      </c>
      <c r="D40" s="33">
        <v>3.923</v>
      </c>
      <c r="E40" s="33">
        <v>3.5329999999999999</v>
      </c>
      <c r="F40" s="33">
        <v>4.1429999999999998</v>
      </c>
      <c r="G40" s="33">
        <v>4.9909999999999997</v>
      </c>
      <c r="H40" s="33">
        <v>3.968</v>
      </c>
      <c r="I40" s="33">
        <v>3.1019999999999999</v>
      </c>
      <c r="J40" s="33">
        <v>2.5310000000000001</v>
      </c>
      <c r="K40" s="33">
        <v>2.7919999999999998</v>
      </c>
      <c r="L40" s="33">
        <v>6.3049999999999997</v>
      </c>
      <c r="M40" s="33">
        <v>7.4470000000000001</v>
      </c>
      <c r="N40" s="33">
        <v>6.3819999999999997</v>
      </c>
      <c r="O40" s="33">
        <v>6.1260000000000003</v>
      </c>
      <c r="P40" s="33">
        <v>6.4690000000000003</v>
      </c>
      <c r="Q40" s="33">
        <v>6.4050000000000002</v>
      </c>
      <c r="R40" s="33">
        <v>12.773999999999999</v>
      </c>
      <c r="S40" s="33">
        <v>12.882</v>
      </c>
      <c r="T40" s="33">
        <v>10.14</v>
      </c>
      <c r="U40" s="33">
        <v>9.0779999999999994</v>
      </c>
      <c r="V40" s="33">
        <v>9.8170000000000002</v>
      </c>
      <c r="W40" s="33">
        <v>11.459</v>
      </c>
      <c r="X40" s="33">
        <v>12.561999999999999</v>
      </c>
      <c r="Y40" s="33">
        <v>14.161</v>
      </c>
      <c r="Z40" s="33">
        <v>13.252000000000001</v>
      </c>
      <c r="AA40" s="33">
        <v>10.785</v>
      </c>
      <c r="AB40" s="33">
        <v>8.9960000000000004</v>
      </c>
      <c r="AC40" s="33">
        <v>5.9210000000000003</v>
      </c>
      <c r="AD40" s="33">
        <v>4.3860000000000001</v>
      </c>
      <c r="AE40" s="33">
        <v>3.8079999999999998</v>
      </c>
      <c r="AF40" s="33">
        <v>2.6360000000000001</v>
      </c>
      <c r="AG40" s="33">
        <v>3.5830000000000002</v>
      </c>
      <c r="AH40" s="33">
        <v>3.9830000000000001</v>
      </c>
      <c r="AI40" s="33">
        <v>3.548</v>
      </c>
      <c r="AJ40" s="33">
        <v>3.0840000000000001</v>
      </c>
      <c r="AK40" s="33">
        <v>2.395</v>
      </c>
      <c r="AL40" s="33">
        <v>1.2689999999999999</v>
      </c>
      <c r="AM40" s="33">
        <v>1.5880000000000001</v>
      </c>
      <c r="AN40" s="33">
        <v>1.952</v>
      </c>
      <c r="AO40" s="33">
        <v>0.94599999999999995</v>
      </c>
      <c r="AP40" s="33">
        <v>1.393</v>
      </c>
      <c r="AQ40" s="33">
        <v>-0.19600000000000001</v>
      </c>
      <c r="AR40" s="33">
        <v>-8.6999999999999994E-2</v>
      </c>
      <c r="AS40" s="33">
        <v>1.716</v>
      </c>
      <c r="AT40" s="33">
        <v>2.2690000000000001</v>
      </c>
      <c r="AU40" s="33">
        <v>0.96</v>
      </c>
      <c r="AV40" s="33">
        <v>1.448</v>
      </c>
      <c r="AW40" s="33">
        <v>1.835</v>
      </c>
      <c r="AX40" s="33">
        <v>2.4910000000000001</v>
      </c>
      <c r="AY40" s="33">
        <v>-1.091</v>
      </c>
      <c r="AZ40" s="33">
        <v>3.4740000000000002</v>
      </c>
      <c r="BA40" s="33">
        <v>3.1779999999999999</v>
      </c>
      <c r="BB40" s="33">
        <v>0.96</v>
      </c>
      <c r="BC40" s="33">
        <v>1.661</v>
      </c>
      <c r="BD40" s="33">
        <v>1.423</v>
      </c>
      <c r="BE40" s="33">
        <v>0.89400000000000002</v>
      </c>
      <c r="BF40" s="33">
        <v>1.3009999999999999</v>
      </c>
      <c r="BG40" s="33">
        <v>0.53700000000000003</v>
      </c>
      <c r="BH40" s="33">
        <v>0.23</v>
      </c>
      <c r="BI40" s="33">
        <v>0.35499999999999998</v>
      </c>
      <c r="BJ40" s="33">
        <v>2.665</v>
      </c>
      <c r="BK40" s="33">
        <v>0.93100000000000005</v>
      </c>
      <c r="BL40" s="33">
        <v>0.44600000000000001</v>
      </c>
      <c r="BM40" s="33">
        <v>0.51300000000000001</v>
      </c>
      <c r="BN40" s="33">
        <v>5.6059999999999999</v>
      </c>
      <c r="BO40" s="33">
        <v>4.3179999999999996</v>
      </c>
    </row>
    <row r="41" spans="1:67" x14ac:dyDescent="0.2">
      <c r="A41" s="32" t="s">
        <v>498</v>
      </c>
      <c r="B41" s="32" t="s">
        <v>499</v>
      </c>
      <c r="D41" s="33">
        <v>6.085</v>
      </c>
      <c r="E41" s="33">
        <v>5.1280000000000001</v>
      </c>
      <c r="F41" s="33">
        <v>6.7960000000000003</v>
      </c>
      <c r="G41" s="33">
        <v>6.2290000000000001</v>
      </c>
      <c r="H41" s="33">
        <v>4.9720000000000004</v>
      </c>
      <c r="I41" s="33">
        <v>4.2649999999999997</v>
      </c>
      <c r="J41" s="33">
        <v>4.4669999999999996</v>
      </c>
      <c r="K41" s="33">
        <v>4.4880000000000004</v>
      </c>
      <c r="L41" s="33">
        <v>7.827</v>
      </c>
      <c r="M41" s="33">
        <v>10.036</v>
      </c>
      <c r="N41" s="33">
        <v>9.0739999999999998</v>
      </c>
      <c r="O41" s="33">
        <v>8.1869999999999994</v>
      </c>
      <c r="P41" s="33">
        <v>8.7390000000000008</v>
      </c>
      <c r="Q41" s="33">
        <v>9.6519999999999992</v>
      </c>
      <c r="R41" s="33">
        <v>16.236999999999998</v>
      </c>
      <c r="S41" s="33">
        <v>15.106</v>
      </c>
      <c r="T41" s="33">
        <v>12.814</v>
      </c>
      <c r="U41" s="33">
        <v>11.972</v>
      </c>
      <c r="V41" s="33">
        <v>11.438000000000001</v>
      </c>
      <c r="W41" s="33">
        <v>13.445</v>
      </c>
      <c r="X41" s="33">
        <v>12.398999999999999</v>
      </c>
      <c r="Y41" s="33">
        <v>13.404999999999999</v>
      </c>
      <c r="Z41" s="33">
        <v>13.853999999999999</v>
      </c>
      <c r="AA41" s="33">
        <v>10.114000000000001</v>
      </c>
      <c r="AB41" s="33">
        <v>8.3789999999999996</v>
      </c>
      <c r="AC41" s="33">
        <v>5.5010000000000003</v>
      </c>
      <c r="AD41" s="33">
        <v>3.9049999999999998</v>
      </c>
      <c r="AE41" s="33">
        <v>3.4870000000000001</v>
      </c>
      <c r="AF41" s="33">
        <v>3.5779999999999998</v>
      </c>
      <c r="AG41" s="33">
        <v>3.9889999999999999</v>
      </c>
      <c r="AH41" s="33">
        <v>4.2380000000000004</v>
      </c>
      <c r="AI41" s="33">
        <v>5.351</v>
      </c>
      <c r="AJ41" s="33">
        <v>3.5720000000000001</v>
      </c>
      <c r="AK41" s="33">
        <v>2.6560000000000001</v>
      </c>
      <c r="AL41" s="33">
        <v>1.8520000000000001</v>
      </c>
      <c r="AM41" s="33">
        <v>1.56</v>
      </c>
      <c r="AN41" s="33">
        <v>2.8290000000000002</v>
      </c>
      <c r="AO41" s="33">
        <v>0.98</v>
      </c>
      <c r="AP41" s="33">
        <v>0.70199999999999996</v>
      </c>
      <c r="AQ41" s="33">
        <v>-2.3220000000000001</v>
      </c>
      <c r="AR41" s="33">
        <v>0.89700000000000002</v>
      </c>
      <c r="AS41" s="33">
        <v>1.044</v>
      </c>
      <c r="AT41" s="33">
        <v>0.75700000000000001</v>
      </c>
      <c r="AU41" s="33">
        <v>0.224</v>
      </c>
      <c r="AV41" s="33">
        <v>0.91100000000000003</v>
      </c>
      <c r="AW41" s="33">
        <v>1.1839999999999999</v>
      </c>
      <c r="AX41" s="33">
        <v>1.212</v>
      </c>
      <c r="AY41" s="33">
        <v>0.34200000000000003</v>
      </c>
      <c r="AZ41" s="33">
        <v>3.7869999999999999</v>
      </c>
      <c r="BA41" s="33">
        <v>5.7220000000000004</v>
      </c>
      <c r="BB41" s="33">
        <v>0.85699999999999998</v>
      </c>
      <c r="BC41" s="33">
        <v>2.4159999999999999</v>
      </c>
      <c r="BD41" s="33">
        <v>1.3640000000000001</v>
      </c>
      <c r="BE41" s="33">
        <v>0.45800000000000002</v>
      </c>
      <c r="BF41" s="33">
        <v>0.45400000000000001</v>
      </c>
      <c r="BG41" s="33">
        <v>4.2000000000000003E-2</v>
      </c>
      <c r="BH41" s="33">
        <v>-0.64800000000000002</v>
      </c>
      <c r="BI41" s="33">
        <v>0.39700000000000002</v>
      </c>
      <c r="BJ41" s="33">
        <v>1.839</v>
      </c>
      <c r="BK41" s="33">
        <v>0.97399999999999998</v>
      </c>
      <c r="BL41" s="33">
        <v>0.38900000000000001</v>
      </c>
      <c r="BM41" s="33">
        <v>-1.2210000000000001</v>
      </c>
      <c r="BN41" s="33">
        <v>1.5820000000000001</v>
      </c>
      <c r="BO41" s="33">
        <v>0.15</v>
      </c>
    </row>
    <row r="42" spans="1:67" x14ac:dyDescent="0.2">
      <c r="A42" s="32" t="s">
        <v>500</v>
      </c>
      <c r="B42" s="32" t="s">
        <v>501</v>
      </c>
    </row>
    <row r="43" spans="1:67" x14ac:dyDescent="0.2">
      <c r="A43" s="32" t="s">
        <v>502</v>
      </c>
      <c r="B43" s="32" t="s">
        <v>503</v>
      </c>
      <c r="D43" s="33">
        <v>5.1360000000000001</v>
      </c>
      <c r="E43" s="33">
        <v>5.5419999999999998</v>
      </c>
      <c r="F43" s="33">
        <v>1.6259999999999999</v>
      </c>
      <c r="G43" s="33">
        <v>5.3310000000000004</v>
      </c>
      <c r="H43" s="33">
        <v>3.8140000000000001</v>
      </c>
      <c r="I43" s="33">
        <v>3.5310000000000001</v>
      </c>
      <c r="J43" s="33">
        <v>0.65500000000000003</v>
      </c>
      <c r="K43" s="33">
        <v>2.1629999999999998</v>
      </c>
      <c r="L43" s="33">
        <v>4.0540000000000003</v>
      </c>
      <c r="M43" s="33">
        <v>4.6310000000000002</v>
      </c>
      <c r="N43" s="33">
        <v>5.1529999999999996</v>
      </c>
      <c r="O43" s="33">
        <v>4.6769999999999996</v>
      </c>
      <c r="P43" s="33">
        <v>4.3159999999999998</v>
      </c>
      <c r="Q43" s="33">
        <v>4.0999999999999996</v>
      </c>
      <c r="R43" s="33">
        <v>8.4079999999999995</v>
      </c>
      <c r="S43" s="33">
        <v>12.276</v>
      </c>
      <c r="T43" s="33">
        <v>9.1270000000000007</v>
      </c>
      <c r="U43" s="33">
        <v>6.3869999999999996</v>
      </c>
      <c r="V43" s="33">
        <v>9.4120000000000008</v>
      </c>
      <c r="W43" s="33">
        <v>9.8249999999999993</v>
      </c>
      <c r="X43" s="33">
        <v>11.372</v>
      </c>
      <c r="Y43" s="33">
        <v>13.215999999999999</v>
      </c>
      <c r="Z43" s="33">
        <v>10.433999999999999</v>
      </c>
      <c r="AA43" s="33">
        <v>9.6470000000000002</v>
      </c>
      <c r="AB43" s="33">
        <v>6.8769999999999998</v>
      </c>
      <c r="AC43" s="33">
        <v>5.1280000000000001</v>
      </c>
      <c r="AD43" s="33">
        <v>3.56</v>
      </c>
      <c r="AE43" s="33">
        <v>2.8380000000000001</v>
      </c>
      <c r="AF43" s="33">
        <v>2.8029999999999999</v>
      </c>
      <c r="AG43" s="33">
        <v>2.629</v>
      </c>
      <c r="AH43" s="33">
        <v>3.258</v>
      </c>
      <c r="AI43" s="33">
        <v>2.3450000000000002</v>
      </c>
      <c r="AJ43" s="33">
        <v>3.1890000000000001</v>
      </c>
      <c r="AK43" s="33">
        <v>2.3490000000000002</v>
      </c>
      <c r="AL43" s="33">
        <v>1.113</v>
      </c>
      <c r="AM43" s="33">
        <v>0.88900000000000001</v>
      </c>
      <c r="AN43" s="33">
        <v>2.9929999999999999</v>
      </c>
      <c r="AO43" s="33">
        <v>1.4710000000000001</v>
      </c>
      <c r="AP43" s="33">
        <v>0.88800000000000001</v>
      </c>
      <c r="AQ43" s="33">
        <v>1.2290000000000001</v>
      </c>
      <c r="AR43" s="33">
        <v>0.92900000000000005</v>
      </c>
      <c r="AS43" s="33">
        <v>1.042</v>
      </c>
      <c r="AT43" s="33">
        <v>2.6269999999999998</v>
      </c>
      <c r="AU43" s="33">
        <v>1.5940000000000001</v>
      </c>
      <c r="AV43" s="33">
        <v>1.3029999999999999</v>
      </c>
      <c r="AW43" s="33">
        <v>1.9730000000000001</v>
      </c>
      <c r="AX43" s="33">
        <v>1.2929999999999999</v>
      </c>
      <c r="AY43" s="33">
        <v>1.744</v>
      </c>
      <c r="AZ43" s="33">
        <v>2.4300000000000002</v>
      </c>
      <c r="BA43" s="33">
        <v>1.835</v>
      </c>
      <c r="BB43" s="33">
        <v>2.5419999999999998</v>
      </c>
      <c r="BC43" s="33">
        <v>1.3959999999999999</v>
      </c>
      <c r="BD43" s="33">
        <v>1.8859999999999999</v>
      </c>
      <c r="BE43" s="33">
        <v>1.6379999999999999</v>
      </c>
      <c r="BF43" s="33">
        <v>1.8959999999999999</v>
      </c>
      <c r="BG43" s="33">
        <v>0.749</v>
      </c>
      <c r="BH43" s="33">
        <v>0.66800000000000004</v>
      </c>
      <c r="BI43" s="33">
        <v>0.63800000000000001</v>
      </c>
      <c r="BJ43" s="33">
        <v>0.44</v>
      </c>
      <c r="BK43" s="33">
        <v>0.59</v>
      </c>
      <c r="BL43" s="33">
        <v>1.5469999999999999</v>
      </c>
      <c r="BM43" s="33">
        <v>1.7350000000000001</v>
      </c>
      <c r="BN43" s="33">
        <v>4.2539999999999996</v>
      </c>
      <c r="BO43" s="33">
        <v>5.5670000000000002</v>
      </c>
    </row>
    <row r="44" spans="1:67" x14ac:dyDescent="0.2">
      <c r="A44" s="32" t="s">
        <v>504</v>
      </c>
      <c r="B44" s="32" t="s">
        <v>505</v>
      </c>
      <c r="D44" s="33">
        <v>2.5449999999999999</v>
      </c>
      <c r="E44" s="33">
        <v>1.9670000000000001</v>
      </c>
      <c r="F44" s="33">
        <v>4.0229999999999997</v>
      </c>
      <c r="G44" s="33">
        <v>4.218</v>
      </c>
      <c r="H44" s="33">
        <v>3.5630000000000002</v>
      </c>
      <c r="I44" s="33">
        <v>2.3479999999999999</v>
      </c>
      <c r="J44" s="33">
        <v>2.5880000000000001</v>
      </c>
      <c r="K44" s="33">
        <v>2.3359999999999999</v>
      </c>
      <c r="L44" s="33">
        <v>6.6429999999999998</v>
      </c>
      <c r="M44" s="33">
        <v>7.4989999999999997</v>
      </c>
      <c r="N44" s="33">
        <v>5.7640000000000002</v>
      </c>
      <c r="O44" s="33">
        <v>5.8410000000000002</v>
      </c>
      <c r="P44" s="33">
        <v>6.3550000000000004</v>
      </c>
      <c r="Q44" s="33">
        <v>5.8819999999999997</v>
      </c>
      <c r="R44" s="33">
        <v>12.946</v>
      </c>
      <c r="S44" s="33">
        <v>12.177</v>
      </c>
      <c r="T44" s="33">
        <v>9.3330000000000002</v>
      </c>
      <c r="U44" s="33">
        <v>8.7449999999999992</v>
      </c>
      <c r="V44" s="33">
        <v>9.2550000000000008</v>
      </c>
      <c r="W44" s="33">
        <v>11.169</v>
      </c>
      <c r="X44" s="33">
        <v>13</v>
      </c>
      <c r="Y44" s="33">
        <v>14.725</v>
      </c>
      <c r="Z44" s="33">
        <v>13.865</v>
      </c>
      <c r="AA44" s="33">
        <v>11.346</v>
      </c>
      <c r="AB44" s="33">
        <v>9.7759999999999998</v>
      </c>
      <c r="AC44" s="33">
        <v>6.2709999999999999</v>
      </c>
      <c r="AD44" s="33">
        <v>4.7759999999999998</v>
      </c>
      <c r="AE44" s="33">
        <v>4.1669999999999998</v>
      </c>
      <c r="AF44" s="33">
        <v>2.2280000000000002</v>
      </c>
      <c r="AG44" s="33">
        <v>3.653</v>
      </c>
      <c r="AH44" s="33">
        <v>4.0620000000000003</v>
      </c>
      <c r="AI44" s="33">
        <v>3.161</v>
      </c>
      <c r="AJ44" s="33">
        <v>2.8740000000000001</v>
      </c>
      <c r="AK44" s="33">
        <v>2.3039999999999998</v>
      </c>
      <c r="AL44" s="33">
        <v>1.0649999999999999</v>
      </c>
      <c r="AM44" s="33">
        <v>1.7729999999999999</v>
      </c>
      <c r="AN44" s="33">
        <v>1.31</v>
      </c>
      <c r="AO44" s="33">
        <v>0.79900000000000004</v>
      </c>
      <c r="AP44" s="33">
        <v>1.8440000000000001</v>
      </c>
      <c r="AQ44" s="33">
        <v>0.42899999999999999</v>
      </c>
      <c r="AR44" s="33">
        <v>-0.80700000000000005</v>
      </c>
      <c r="AS44" s="33">
        <v>2.2090000000000001</v>
      </c>
      <c r="AT44" s="33">
        <v>2.879</v>
      </c>
      <c r="AU44" s="33">
        <v>1.149</v>
      </c>
      <c r="AV44" s="33">
        <v>1.746</v>
      </c>
      <c r="AW44" s="33">
        <v>2.121</v>
      </c>
      <c r="AX44" s="33">
        <v>3.375</v>
      </c>
      <c r="AY44" s="33">
        <v>-2.3740000000000001</v>
      </c>
      <c r="AZ44" s="33">
        <v>3.5569999999999999</v>
      </c>
      <c r="BA44" s="33">
        <v>2.2909999999999999</v>
      </c>
      <c r="BB44" s="33">
        <v>0.65600000000000003</v>
      </c>
      <c r="BC44" s="33">
        <v>1.351</v>
      </c>
      <c r="BD44" s="33">
        <v>1.345</v>
      </c>
      <c r="BE44" s="33">
        <v>0.93500000000000005</v>
      </c>
      <c r="BF44" s="33">
        <v>1.5840000000000001</v>
      </c>
      <c r="BG44" s="33">
        <v>0.73</v>
      </c>
      <c r="BH44" s="33">
        <v>0.56599999999999995</v>
      </c>
      <c r="BI44" s="33">
        <v>0.26800000000000002</v>
      </c>
      <c r="BJ44" s="33">
        <v>3.61</v>
      </c>
      <c r="BK44" s="33">
        <v>0.98699999999999999</v>
      </c>
      <c r="BL44" s="33">
        <v>0.17299999999999999</v>
      </c>
      <c r="BM44" s="33">
        <v>1.2290000000000001</v>
      </c>
      <c r="BN44" s="33">
        <v>8.1069999999999993</v>
      </c>
      <c r="BO44" s="33">
        <v>6.0110000000000001</v>
      </c>
    </row>
    <row r="45" spans="1:67" x14ac:dyDescent="0.2">
      <c r="A45" s="32" t="s">
        <v>506</v>
      </c>
      <c r="B45" s="32" t="s">
        <v>507</v>
      </c>
      <c r="C45" s="33">
        <v>8.7680000000000007</v>
      </c>
      <c r="D45" s="33">
        <v>7.3479999999999999</v>
      </c>
      <c r="E45" s="33">
        <v>7.0289999999999999</v>
      </c>
      <c r="F45" s="33">
        <v>5.4809999999999999</v>
      </c>
      <c r="G45" s="33">
        <v>8.2940000000000005</v>
      </c>
      <c r="H45" s="33">
        <v>7.9560000000000004</v>
      </c>
      <c r="I45" s="33">
        <v>5.1429999999999998</v>
      </c>
      <c r="J45" s="33">
        <v>6.1349999999999998</v>
      </c>
      <c r="K45" s="33">
        <v>5.6390000000000002</v>
      </c>
      <c r="L45" s="33">
        <v>8.4280000000000008</v>
      </c>
      <c r="M45" s="33">
        <v>9.5030000000000001</v>
      </c>
      <c r="N45" s="33">
        <v>6.5419999999999998</v>
      </c>
      <c r="O45" s="33">
        <v>8.4049999999999994</v>
      </c>
      <c r="P45" s="33">
        <v>9.0549999999999997</v>
      </c>
      <c r="Q45" s="33">
        <v>11.313000000000001</v>
      </c>
      <c r="R45" s="33">
        <v>17.164999999999999</v>
      </c>
      <c r="S45" s="33">
        <v>17.584</v>
      </c>
      <c r="T45" s="33">
        <v>12.847</v>
      </c>
      <c r="U45" s="33">
        <v>13.81</v>
      </c>
      <c r="V45" s="33">
        <v>11.78</v>
      </c>
      <c r="W45" s="33">
        <v>12.134</v>
      </c>
      <c r="X45" s="33">
        <v>14.355</v>
      </c>
      <c r="Y45" s="33">
        <v>18.120999999999999</v>
      </c>
      <c r="Z45" s="33">
        <v>12.27</v>
      </c>
      <c r="AA45" s="33">
        <v>11.17</v>
      </c>
      <c r="AB45" s="33">
        <v>9.0630000000000006</v>
      </c>
      <c r="AC45" s="33">
        <v>5.9260000000000002</v>
      </c>
      <c r="AD45" s="33">
        <v>4.0069999999999997</v>
      </c>
      <c r="AE45" s="33">
        <v>6.1989999999999998</v>
      </c>
      <c r="AF45" s="33">
        <v>3.0019999999999998</v>
      </c>
      <c r="AG45" s="33">
        <v>4.6870000000000003</v>
      </c>
      <c r="AH45" s="33">
        <v>3.2450000000000001</v>
      </c>
      <c r="AI45" s="33">
        <v>4.0129999999999999</v>
      </c>
      <c r="AJ45" s="33">
        <v>4.5069999999999997</v>
      </c>
      <c r="AK45" s="33">
        <v>3.6970000000000001</v>
      </c>
      <c r="AL45" s="33">
        <v>2.419</v>
      </c>
      <c r="AM45" s="33">
        <v>2.819</v>
      </c>
      <c r="AN45" s="33">
        <v>3.56</v>
      </c>
      <c r="AO45" s="33">
        <v>2.254</v>
      </c>
      <c r="AP45" s="33">
        <v>1.6</v>
      </c>
      <c r="AQ45" s="33">
        <v>0.95599999999999996</v>
      </c>
      <c r="AR45" s="33">
        <v>1.778</v>
      </c>
      <c r="AS45" s="33">
        <v>1.7869999999999999</v>
      </c>
      <c r="AT45" s="33">
        <v>3.8220000000000001</v>
      </c>
      <c r="AU45" s="33">
        <v>2.4700000000000002</v>
      </c>
      <c r="AV45" s="33">
        <v>3.0379999999999998</v>
      </c>
      <c r="AW45" s="33">
        <v>2.7090000000000001</v>
      </c>
      <c r="AX45" s="33">
        <v>2.4239999999999999</v>
      </c>
      <c r="AY45" s="33">
        <v>-0.52200000000000002</v>
      </c>
      <c r="AZ45" s="33">
        <v>2.093</v>
      </c>
      <c r="BA45" s="33">
        <v>0.95499999999999996</v>
      </c>
      <c r="BB45" s="33">
        <v>1.597</v>
      </c>
      <c r="BC45" s="33">
        <v>2.677</v>
      </c>
      <c r="BD45" s="33">
        <v>2.1989999999999998</v>
      </c>
      <c r="BE45" s="33">
        <v>1.47</v>
      </c>
      <c r="BF45" s="33">
        <v>1.367</v>
      </c>
      <c r="BG45" s="33">
        <v>0.39400000000000002</v>
      </c>
      <c r="BH45" s="33">
        <v>0.51100000000000001</v>
      </c>
      <c r="BI45" s="33">
        <v>0.83599999999999997</v>
      </c>
      <c r="BJ45" s="33">
        <v>1.0760000000000001</v>
      </c>
      <c r="BK45" s="33">
        <v>1.8149999999999999</v>
      </c>
      <c r="BL45" s="33">
        <v>1.401</v>
      </c>
      <c r="BM45" s="33">
        <v>1.016</v>
      </c>
      <c r="BN45" s="33">
        <v>3.32</v>
      </c>
      <c r="BO45" s="33">
        <v>4.0949999999999998</v>
      </c>
    </row>
    <row r="46" spans="1:67" x14ac:dyDescent="0.2">
      <c r="A46" s="32" t="s">
        <v>508</v>
      </c>
      <c r="B46" s="32" t="s">
        <v>509</v>
      </c>
      <c r="D46" s="33">
        <v>8.4049999999999994</v>
      </c>
      <c r="E46" s="33">
        <v>8.6750000000000007</v>
      </c>
      <c r="F46" s="33">
        <v>7.4359999999999999</v>
      </c>
      <c r="G46" s="33">
        <v>9.1839999999999993</v>
      </c>
      <c r="H46" s="33">
        <v>8.2370000000000001</v>
      </c>
      <c r="I46" s="33">
        <v>6.5229999999999997</v>
      </c>
      <c r="J46" s="33">
        <v>6.7889999999999997</v>
      </c>
      <c r="K46" s="33">
        <v>6.7060000000000004</v>
      </c>
      <c r="L46" s="33">
        <v>6.9260000000000002</v>
      </c>
      <c r="M46" s="33">
        <v>8.6820000000000004</v>
      </c>
      <c r="N46" s="33">
        <v>7.1539999999999999</v>
      </c>
      <c r="O46" s="33">
        <v>9.9809999999999999</v>
      </c>
      <c r="P46" s="33">
        <v>11.206</v>
      </c>
      <c r="Q46" s="33">
        <v>12.747999999999999</v>
      </c>
      <c r="R46" s="33">
        <v>17.419</v>
      </c>
      <c r="S46" s="33">
        <v>19.568000000000001</v>
      </c>
      <c r="T46" s="33">
        <v>13.257</v>
      </c>
      <c r="U46" s="33">
        <v>18.436</v>
      </c>
      <c r="V46" s="33">
        <v>8.6929999999999996</v>
      </c>
      <c r="W46" s="33">
        <v>11.646000000000001</v>
      </c>
      <c r="X46" s="33">
        <v>13.09</v>
      </c>
      <c r="Y46" s="33">
        <v>14.516</v>
      </c>
      <c r="Z46" s="33">
        <v>9.8130000000000006</v>
      </c>
      <c r="AA46" s="33">
        <v>8.8130000000000006</v>
      </c>
      <c r="AB46" s="33">
        <v>12.074</v>
      </c>
      <c r="AC46" s="33">
        <v>5.77</v>
      </c>
      <c r="AD46" s="33">
        <v>5.1100000000000003</v>
      </c>
      <c r="AE46" s="33">
        <v>4.673</v>
      </c>
      <c r="AF46" s="33">
        <v>1.252</v>
      </c>
      <c r="AG46" s="33">
        <v>4.6529999999999996</v>
      </c>
      <c r="AH46" s="33">
        <v>0.83499999999999996</v>
      </c>
      <c r="AI46" s="33">
        <v>2.5390000000000001</v>
      </c>
      <c r="AJ46" s="33">
        <v>4.4130000000000003</v>
      </c>
      <c r="AK46" s="33">
        <v>3.88</v>
      </c>
      <c r="AL46" s="33">
        <v>1.8979999999999999</v>
      </c>
      <c r="AM46" s="33">
        <v>2.9969999999999999</v>
      </c>
      <c r="AN46" s="33">
        <v>4.5380000000000003</v>
      </c>
      <c r="AO46" s="33">
        <v>2.532</v>
      </c>
      <c r="AP46" s="33">
        <v>1.0069999999999999</v>
      </c>
      <c r="AQ46" s="33">
        <v>0.29499999999999998</v>
      </c>
      <c r="AR46" s="33">
        <v>1.61</v>
      </c>
      <c r="AS46" s="33">
        <v>0.754</v>
      </c>
      <c r="AT46" s="33">
        <v>4.5250000000000004</v>
      </c>
      <c r="AU46" s="33">
        <v>2.2570000000000001</v>
      </c>
      <c r="AV46" s="33">
        <v>2.7530000000000001</v>
      </c>
      <c r="AW46" s="33">
        <v>2.2949999999999999</v>
      </c>
      <c r="AX46" s="33">
        <v>2.2069999999999999</v>
      </c>
      <c r="AY46" s="33">
        <v>2.0950000000000002</v>
      </c>
      <c r="AZ46" s="33">
        <v>1.93</v>
      </c>
      <c r="BA46" s="33">
        <v>-9.4E-2</v>
      </c>
      <c r="BB46" s="33">
        <v>2.0539999999999998</v>
      </c>
      <c r="BC46" s="33">
        <v>3.5259999999999998</v>
      </c>
      <c r="BD46" s="33">
        <v>2.5150000000000001</v>
      </c>
      <c r="BE46" s="33">
        <v>1.536</v>
      </c>
      <c r="BF46" s="33">
        <v>1.304</v>
      </c>
      <c r="BG46" s="33">
        <v>0.14399999999999999</v>
      </c>
      <c r="BH46" s="33">
        <v>0.16300000000000001</v>
      </c>
      <c r="BI46" s="33">
        <v>1.33</v>
      </c>
      <c r="BJ46" s="33">
        <v>0.82799999999999996</v>
      </c>
      <c r="BK46" s="33">
        <v>2.2389999999999999</v>
      </c>
      <c r="BL46" s="33">
        <v>0.92100000000000004</v>
      </c>
      <c r="BM46" s="33">
        <v>0.29899999999999999</v>
      </c>
      <c r="BN46" s="33">
        <v>3.0110000000000001</v>
      </c>
      <c r="BO46" s="33">
        <v>3.827</v>
      </c>
    </row>
    <row r="47" spans="1:67" x14ac:dyDescent="0.2">
      <c r="A47" s="32" t="s">
        <v>510</v>
      </c>
      <c r="B47" s="32" t="s">
        <v>511</v>
      </c>
      <c r="D47" s="33">
        <v>5.8609999999999998</v>
      </c>
      <c r="E47" s="33">
        <v>5.2210000000000001</v>
      </c>
      <c r="F47" s="33">
        <v>3.226</v>
      </c>
      <c r="G47" s="33">
        <v>6.5810000000000004</v>
      </c>
      <c r="H47" s="33">
        <v>7.47</v>
      </c>
      <c r="I47" s="33">
        <v>3.0030000000000001</v>
      </c>
      <c r="J47" s="33">
        <v>5.2080000000000002</v>
      </c>
      <c r="K47" s="33">
        <v>4.2169999999999996</v>
      </c>
      <c r="L47" s="33">
        <v>8.4740000000000002</v>
      </c>
      <c r="M47" s="33">
        <v>9.3800000000000008</v>
      </c>
      <c r="N47" s="33">
        <v>5.5170000000000003</v>
      </c>
      <c r="O47" s="33">
        <v>6.8929999999999998</v>
      </c>
      <c r="P47" s="33">
        <v>6.97</v>
      </c>
      <c r="Q47" s="33">
        <v>8.2530000000000001</v>
      </c>
      <c r="R47" s="33">
        <v>15.375999999999999</v>
      </c>
      <c r="S47" s="33">
        <v>14.88</v>
      </c>
      <c r="T47" s="33">
        <v>11.923</v>
      </c>
      <c r="U47" s="33">
        <v>10.353999999999999</v>
      </c>
      <c r="V47" s="33">
        <v>14.194000000000001</v>
      </c>
      <c r="W47" s="33">
        <v>12.409000000000001</v>
      </c>
      <c r="X47" s="33">
        <v>14.912000000000001</v>
      </c>
      <c r="Y47" s="33">
        <v>21.140999999999998</v>
      </c>
      <c r="Z47" s="33">
        <v>13.164999999999999</v>
      </c>
      <c r="AA47" s="33">
        <v>12.739000000000001</v>
      </c>
      <c r="AB47" s="33">
        <v>6.6970000000000001</v>
      </c>
      <c r="AC47" s="33">
        <v>5.6219999999999999</v>
      </c>
      <c r="AD47" s="33">
        <v>3.1850000000000001</v>
      </c>
      <c r="AE47" s="33">
        <v>8.0169999999999995</v>
      </c>
      <c r="AF47" s="33">
        <v>4.7110000000000003</v>
      </c>
      <c r="AG47" s="33">
        <v>4.8550000000000004</v>
      </c>
      <c r="AH47" s="33">
        <v>4.9850000000000003</v>
      </c>
      <c r="AI47" s="33">
        <v>4.8869999999999996</v>
      </c>
      <c r="AJ47" s="33">
        <v>4.5439999999999996</v>
      </c>
      <c r="AK47" s="33">
        <v>3.8180000000000001</v>
      </c>
      <c r="AL47" s="33">
        <v>2.7650000000000001</v>
      </c>
      <c r="AM47" s="33">
        <v>2.3570000000000002</v>
      </c>
      <c r="AN47" s="33">
        <v>2.698</v>
      </c>
      <c r="AO47" s="33">
        <v>1.5820000000000001</v>
      </c>
      <c r="AP47" s="33">
        <v>1.8009999999999999</v>
      </c>
      <c r="AQ47" s="33">
        <v>1.343</v>
      </c>
      <c r="AR47" s="33">
        <v>1.7869999999999999</v>
      </c>
      <c r="AS47" s="33">
        <v>2.3039999999999998</v>
      </c>
      <c r="AT47" s="33">
        <v>3.3069999999999999</v>
      </c>
      <c r="AU47" s="33">
        <v>2.34</v>
      </c>
      <c r="AV47" s="33">
        <v>2.6179999999999999</v>
      </c>
      <c r="AW47" s="33">
        <v>2.044</v>
      </c>
      <c r="AX47" s="33">
        <v>2.3090000000000002</v>
      </c>
      <c r="AY47" s="33">
        <v>2.1309999999999998</v>
      </c>
      <c r="AZ47" s="33">
        <v>2.4260000000000002</v>
      </c>
      <c r="BA47" s="33">
        <v>2.121</v>
      </c>
      <c r="BB47" s="33">
        <v>1.3879999999999999</v>
      </c>
      <c r="BC47" s="33">
        <v>1.7310000000000001</v>
      </c>
      <c r="BD47" s="33">
        <v>1.7410000000000001</v>
      </c>
      <c r="BE47" s="33">
        <v>1.4079999999999999</v>
      </c>
      <c r="BF47" s="33">
        <v>1.54</v>
      </c>
      <c r="BG47" s="33">
        <v>1.0369999999999999</v>
      </c>
      <c r="BH47" s="33">
        <v>1.625</v>
      </c>
      <c r="BI47" s="33">
        <v>1.262</v>
      </c>
      <c r="BJ47" s="33">
        <v>1.2969999999999999</v>
      </c>
      <c r="BK47" s="33">
        <v>1.3939999999999999</v>
      </c>
      <c r="BL47" s="33">
        <v>2.0390000000000001</v>
      </c>
      <c r="BM47" s="33">
        <v>1.444</v>
      </c>
      <c r="BN47" s="33">
        <v>3.07</v>
      </c>
      <c r="BO47" s="33">
        <v>4.3339999999999996</v>
      </c>
    </row>
    <row r="48" spans="1:67" x14ac:dyDescent="0.2">
      <c r="A48" s="32" t="s">
        <v>512</v>
      </c>
      <c r="B48" s="32" t="s">
        <v>513</v>
      </c>
      <c r="D48" s="33">
        <v>10.522</v>
      </c>
      <c r="E48" s="33">
        <v>9.8460000000000001</v>
      </c>
      <c r="F48" s="33">
        <v>9.2579999999999991</v>
      </c>
      <c r="G48" s="33">
        <v>12.532999999999999</v>
      </c>
      <c r="H48" s="33">
        <v>9.016</v>
      </c>
      <c r="I48" s="33">
        <v>9.3719999999999999</v>
      </c>
      <c r="J48" s="33">
        <v>7.8920000000000003</v>
      </c>
      <c r="K48" s="33">
        <v>8.2240000000000002</v>
      </c>
      <c r="L48" s="33">
        <v>12.211</v>
      </c>
      <c r="M48" s="33">
        <v>12.03</v>
      </c>
      <c r="N48" s="33">
        <v>8.7219999999999995</v>
      </c>
      <c r="O48" s="33">
        <v>9.9179999999999993</v>
      </c>
      <c r="P48" s="33">
        <v>11.093</v>
      </c>
      <c r="Q48" s="33">
        <v>19.478999999999999</v>
      </c>
      <c r="R48" s="33">
        <v>23.51</v>
      </c>
      <c r="S48" s="33">
        <v>22.216999999999999</v>
      </c>
      <c r="T48" s="33">
        <v>15.307</v>
      </c>
      <c r="U48" s="33">
        <v>12.792</v>
      </c>
      <c r="V48" s="33">
        <v>12.929</v>
      </c>
      <c r="W48" s="33">
        <v>12.773999999999999</v>
      </c>
      <c r="X48" s="33">
        <v>16.917999999999999</v>
      </c>
      <c r="Y48" s="33">
        <v>18.082000000000001</v>
      </c>
      <c r="Z48" s="33">
        <v>17.641999999999999</v>
      </c>
      <c r="AA48" s="33">
        <v>12.622999999999999</v>
      </c>
      <c r="AB48" s="33">
        <v>9.2469999999999999</v>
      </c>
      <c r="AC48" s="33">
        <v>8.31</v>
      </c>
      <c r="AD48" s="33">
        <v>3.9180000000000001</v>
      </c>
      <c r="AE48" s="33">
        <v>2.2709999999999999</v>
      </c>
      <c r="AF48" s="33">
        <v>0.61599999999999999</v>
      </c>
      <c r="AG48" s="33">
        <v>3.7749999999999999</v>
      </c>
      <c r="AH48" s="33">
        <v>3.5350000000000001</v>
      </c>
      <c r="AI48" s="33">
        <v>5.101</v>
      </c>
      <c r="AJ48" s="33">
        <v>4.7060000000000004</v>
      </c>
      <c r="AK48" s="33">
        <v>2.29</v>
      </c>
      <c r="AL48" s="33">
        <v>2.819</v>
      </c>
      <c r="AM48" s="33">
        <v>4.3630000000000004</v>
      </c>
      <c r="AN48" s="33">
        <v>3.8940000000000001</v>
      </c>
      <c r="AO48" s="33">
        <v>4.0750000000000002</v>
      </c>
      <c r="AP48" s="33">
        <v>2.9910000000000001</v>
      </c>
      <c r="AQ48" s="33">
        <v>1.804</v>
      </c>
      <c r="AR48" s="33">
        <v>2.3620000000000001</v>
      </c>
      <c r="AS48" s="33">
        <v>3.7</v>
      </c>
      <c r="AT48" s="33">
        <v>3.1240000000000001</v>
      </c>
      <c r="AU48" s="33">
        <v>3.6960000000000002</v>
      </c>
      <c r="AV48" s="33">
        <v>5.5609999999999999</v>
      </c>
      <c r="AW48" s="33">
        <v>6.7050000000000001</v>
      </c>
      <c r="AX48" s="33">
        <v>3.6949999999999998</v>
      </c>
      <c r="AY48" s="33">
        <v>-20.64</v>
      </c>
      <c r="AZ48" s="33">
        <v>1.387</v>
      </c>
      <c r="BA48" s="33">
        <v>0.97</v>
      </c>
      <c r="BB48" s="33">
        <v>0.21099999999999999</v>
      </c>
      <c r="BC48" s="33">
        <v>2.5310000000000001</v>
      </c>
      <c r="BD48" s="33">
        <v>2.6949999999999998</v>
      </c>
      <c r="BE48" s="33">
        <v>1.407</v>
      </c>
      <c r="BF48" s="33">
        <v>0.82</v>
      </c>
      <c r="BG48" s="33">
        <v>-1.716</v>
      </c>
      <c r="BH48" s="33">
        <v>-3.9140000000000001</v>
      </c>
      <c r="BI48" s="33">
        <v>-6.2750000000000004</v>
      </c>
      <c r="BJ48" s="33">
        <v>1.681</v>
      </c>
      <c r="BK48" s="33">
        <v>1.036</v>
      </c>
      <c r="BL48" s="33">
        <v>0.104</v>
      </c>
      <c r="BM48" s="33">
        <v>3.4119999999999999</v>
      </c>
      <c r="BN48" s="33">
        <v>9.173</v>
      </c>
      <c r="BO48" s="33">
        <v>4.9720000000000004</v>
      </c>
    </row>
    <row r="49" spans="1:67" x14ac:dyDescent="0.2">
      <c r="A49" s="32" t="s">
        <v>514</v>
      </c>
      <c r="B49" s="32" t="s">
        <v>515</v>
      </c>
      <c r="C49" s="33">
        <v>8.0559999999999992</v>
      </c>
      <c r="D49" s="33">
        <v>7.3959999999999999</v>
      </c>
      <c r="E49" s="33">
        <v>2.8119999999999998</v>
      </c>
      <c r="F49" s="33">
        <v>7.03</v>
      </c>
      <c r="G49" s="33">
        <v>9.3030000000000008</v>
      </c>
      <c r="H49" s="33">
        <v>6.6429999999999998</v>
      </c>
      <c r="I49" s="33">
        <v>2.6720000000000002</v>
      </c>
      <c r="J49" s="33">
        <v>4.3280000000000003</v>
      </c>
      <c r="K49" s="33">
        <v>5.0119999999999996</v>
      </c>
      <c r="L49" s="33">
        <v>6.85</v>
      </c>
      <c r="M49" s="33">
        <v>9.5380000000000003</v>
      </c>
      <c r="N49" s="33">
        <v>6.7240000000000002</v>
      </c>
      <c r="O49" s="33">
        <v>6.726</v>
      </c>
      <c r="P49" s="33">
        <v>7.6349999999999998</v>
      </c>
      <c r="Q49" s="33">
        <v>8.2710000000000008</v>
      </c>
      <c r="R49" s="33">
        <v>12.055</v>
      </c>
      <c r="S49" s="33">
        <v>14.643000000000001</v>
      </c>
      <c r="T49" s="33">
        <v>11.271000000000001</v>
      </c>
      <c r="U49" s="33">
        <v>10.048999999999999</v>
      </c>
      <c r="V49" s="33">
        <v>10.67</v>
      </c>
      <c r="W49" s="33">
        <v>10.204000000000001</v>
      </c>
      <c r="X49" s="33">
        <v>13.311999999999999</v>
      </c>
      <c r="Y49" s="33">
        <v>13.144</v>
      </c>
      <c r="Z49" s="33">
        <v>11.708</v>
      </c>
      <c r="AA49" s="33">
        <v>10.198</v>
      </c>
      <c r="AB49" s="33">
        <v>6.7430000000000003</v>
      </c>
      <c r="AC49" s="33">
        <v>4.6429999999999998</v>
      </c>
      <c r="AD49" s="33">
        <v>4.3630000000000004</v>
      </c>
      <c r="AE49" s="33">
        <v>2.8879999999999999</v>
      </c>
      <c r="AF49" s="33">
        <v>4.0289999999999999</v>
      </c>
      <c r="AG49" s="33">
        <v>3.7320000000000002</v>
      </c>
      <c r="AH49" s="33">
        <v>2.7080000000000002</v>
      </c>
      <c r="AI49" s="33">
        <v>2.7069999999999999</v>
      </c>
      <c r="AJ49" s="33">
        <v>2.774</v>
      </c>
      <c r="AK49" s="33">
        <v>2.57</v>
      </c>
      <c r="AL49" s="33">
        <v>1.8220000000000001</v>
      </c>
      <c r="AM49" s="33">
        <v>3.3180000000000001</v>
      </c>
      <c r="AN49" s="33">
        <v>2.68</v>
      </c>
      <c r="AO49" s="33">
        <v>2.1440000000000001</v>
      </c>
      <c r="AP49" s="33">
        <v>1.407</v>
      </c>
      <c r="AQ49" s="33">
        <v>-0.14899999999999999</v>
      </c>
      <c r="AR49" s="33">
        <v>1.202</v>
      </c>
      <c r="AS49" s="33">
        <v>1.294</v>
      </c>
      <c r="AT49" s="33">
        <v>1.9810000000000001</v>
      </c>
      <c r="AU49" s="33">
        <v>2.68</v>
      </c>
      <c r="AV49" s="33">
        <v>2.677</v>
      </c>
      <c r="AW49" s="33">
        <v>3.0710000000000002</v>
      </c>
      <c r="AX49" s="33">
        <v>2.1429999999999998</v>
      </c>
      <c r="AY49" s="33">
        <v>2.3929999999999998</v>
      </c>
      <c r="AZ49" s="33">
        <v>2.8420000000000001</v>
      </c>
      <c r="BA49" s="33">
        <v>1.899</v>
      </c>
      <c r="BB49" s="33">
        <v>1.6120000000000001</v>
      </c>
      <c r="BC49" s="33">
        <v>1.877</v>
      </c>
      <c r="BD49" s="33">
        <v>1.556</v>
      </c>
      <c r="BE49" s="33">
        <v>1.292</v>
      </c>
      <c r="BF49" s="33">
        <v>0.96699999999999997</v>
      </c>
      <c r="BG49" s="33">
        <v>0.97199999999999998</v>
      </c>
      <c r="BH49" s="33">
        <v>0.98099999999999998</v>
      </c>
      <c r="BI49" s="33">
        <v>1.1359999999999999</v>
      </c>
      <c r="BJ49" s="33">
        <v>1.3680000000000001</v>
      </c>
      <c r="BK49" s="33">
        <v>0.76500000000000001</v>
      </c>
      <c r="BL49" s="33">
        <v>0.34</v>
      </c>
      <c r="BM49" s="33">
        <v>1.542</v>
      </c>
      <c r="BN49" s="33">
        <v>1.9410000000000001</v>
      </c>
      <c r="BO49" s="33">
        <v>3.7440000000000002</v>
      </c>
    </row>
    <row r="50" spans="1:67" x14ac:dyDescent="0.2">
      <c r="A50" s="32" t="s">
        <v>516</v>
      </c>
      <c r="B50" s="32" t="s">
        <v>517</v>
      </c>
      <c r="D50" s="33">
        <v>9.1349999999999998</v>
      </c>
      <c r="E50" s="33">
        <v>8.0510000000000002</v>
      </c>
      <c r="F50" s="33">
        <v>0</v>
      </c>
      <c r="G50" s="33">
        <v>10.247</v>
      </c>
      <c r="H50" s="33">
        <v>6.6230000000000002</v>
      </c>
      <c r="I50" s="33">
        <v>2.7949999999999999</v>
      </c>
      <c r="J50" s="33">
        <v>5.2789999999999999</v>
      </c>
      <c r="K50" s="33">
        <v>5.2789999999999999</v>
      </c>
      <c r="L50" s="33">
        <v>6.7839999999999998</v>
      </c>
      <c r="M50" s="33">
        <v>11.538</v>
      </c>
      <c r="N50" s="33">
        <v>5.6909999999999998</v>
      </c>
      <c r="O50" s="33">
        <v>6.593</v>
      </c>
      <c r="P50" s="33">
        <v>6.702</v>
      </c>
      <c r="Q50" s="33">
        <v>9.1349999999999998</v>
      </c>
      <c r="R50" s="33">
        <v>15.446999999999999</v>
      </c>
      <c r="S50" s="33">
        <v>13.577</v>
      </c>
      <c r="T50" s="33">
        <v>9.2690000000000001</v>
      </c>
      <c r="U50" s="33">
        <v>0</v>
      </c>
      <c r="V50" s="33">
        <v>12.337999999999999</v>
      </c>
      <c r="W50" s="33">
        <v>8.9260000000000002</v>
      </c>
      <c r="X50" s="33">
        <v>12.701000000000001</v>
      </c>
      <c r="Y50" s="33">
        <v>12.896000000000001</v>
      </c>
      <c r="Z50" s="33">
        <v>12.177</v>
      </c>
      <c r="AA50" s="33">
        <v>11.63</v>
      </c>
      <c r="AB50" s="33">
        <v>9.6340000000000003</v>
      </c>
      <c r="AC50" s="33">
        <v>5.9829999999999997</v>
      </c>
      <c r="AD50" s="33">
        <v>5.2249999999999996</v>
      </c>
      <c r="AE50" s="33">
        <v>1.77</v>
      </c>
      <c r="AF50" s="33">
        <v>3.4159999999999999</v>
      </c>
      <c r="AG50" s="33">
        <v>5.5209999999999999</v>
      </c>
      <c r="AH50" s="33">
        <v>-1.8520000000000001</v>
      </c>
      <c r="AI50" s="33">
        <v>1.948</v>
      </c>
      <c r="AJ50" s="33">
        <v>2.82</v>
      </c>
      <c r="AK50" s="33">
        <v>2.2879999999999998</v>
      </c>
      <c r="AL50" s="33">
        <v>-2.6890000000000001</v>
      </c>
      <c r="AM50" s="33">
        <v>11.06</v>
      </c>
      <c r="AN50" s="33">
        <v>55.76</v>
      </c>
      <c r="AO50" s="33">
        <v>24.390999999999998</v>
      </c>
      <c r="AP50" s="33">
        <v>10.44</v>
      </c>
      <c r="AQ50" s="33">
        <v>-45.756</v>
      </c>
      <c r="AR50" s="33">
        <v>1.738</v>
      </c>
      <c r="AS50" s="33">
        <v>1.792</v>
      </c>
      <c r="AT50" s="33">
        <v>1.7529999999999999</v>
      </c>
      <c r="AU50" s="33">
        <v>1.754</v>
      </c>
      <c r="AV50" s="33">
        <v>1.5760000000000001</v>
      </c>
      <c r="AW50" s="33">
        <v>1.732</v>
      </c>
      <c r="AX50" s="33">
        <v>1.6319999999999999</v>
      </c>
      <c r="AY50" s="33">
        <v>1.5209999999999999</v>
      </c>
      <c r="AZ50" s="33">
        <v>2.6619999999999999</v>
      </c>
      <c r="BA50" s="33">
        <v>0</v>
      </c>
      <c r="BB50" s="33">
        <v>1.5409999999999999</v>
      </c>
      <c r="BC50" s="33">
        <v>1.9350000000000001</v>
      </c>
      <c r="BD50" s="33">
        <v>2.0539999999999998</v>
      </c>
      <c r="BE50" s="33">
        <v>0.72199999999999998</v>
      </c>
      <c r="BF50" s="33">
        <v>0.42199999999999999</v>
      </c>
      <c r="BG50" s="33">
        <v>0</v>
      </c>
      <c r="BH50" s="33">
        <v>0.13</v>
      </c>
      <c r="BI50" s="33">
        <v>0.93500000000000005</v>
      </c>
      <c r="BJ50" s="33">
        <v>1.573</v>
      </c>
      <c r="BK50" s="33">
        <v>0.91300000000000003</v>
      </c>
      <c r="BL50" s="33">
        <v>0.20699999999999999</v>
      </c>
      <c r="BM50" s="33">
        <v>1.55</v>
      </c>
      <c r="BN50" s="33">
        <v>5.3570000000000002</v>
      </c>
      <c r="BO50" s="33">
        <v>4.819</v>
      </c>
    </row>
    <row r="51" spans="1:67" x14ac:dyDescent="0.2">
      <c r="A51" s="32" t="s">
        <v>518</v>
      </c>
      <c r="B51" s="32" t="s">
        <v>519</v>
      </c>
      <c r="D51" s="33">
        <v>6.1740000000000004</v>
      </c>
      <c r="E51" s="33">
        <v>6.7110000000000003</v>
      </c>
      <c r="F51" s="33">
        <v>6.5979999999999999</v>
      </c>
      <c r="G51" s="33">
        <v>6.827</v>
      </c>
      <c r="H51" s="33">
        <v>5.5090000000000003</v>
      </c>
      <c r="I51" s="33">
        <v>3.4889999999999999</v>
      </c>
      <c r="J51" s="33">
        <v>3.548</v>
      </c>
      <c r="K51" s="33">
        <v>3.5619999999999998</v>
      </c>
      <c r="L51" s="33">
        <v>6.4550000000000001</v>
      </c>
      <c r="M51" s="33">
        <v>10.461</v>
      </c>
      <c r="N51" s="33">
        <v>7.157</v>
      </c>
      <c r="O51" s="33">
        <v>4.4720000000000004</v>
      </c>
      <c r="P51" s="33">
        <v>5.718</v>
      </c>
      <c r="Q51" s="33">
        <v>6.6820000000000004</v>
      </c>
      <c r="R51" s="33">
        <v>11.073</v>
      </c>
      <c r="S51" s="33">
        <v>17.596</v>
      </c>
      <c r="T51" s="33">
        <v>13.007999999999999</v>
      </c>
      <c r="U51" s="33">
        <v>10.516999999999999</v>
      </c>
      <c r="V51" s="33">
        <v>9.2880000000000003</v>
      </c>
      <c r="W51" s="33">
        <v>11.348000000000001</v>
      </c>
      <c r="X51" s="33">
        <v>15.775</v>
      </c>
      <c r="Y51" s="33">
        <v>14.097</v>
      </c>
      <c r="Z51" s="33">
        <v>13.33</v>
      </c>
      <c r="AA51" s="33">
        <v>10.404</v>
      </c>
      <c r="AB51" s="33">
        <v>7.1550000000000002</v>
      </c>
      <c r="AC51" s="33">
        <v>5.0890000000000004</v>
      </c>
      <c r="AD51" s="33">
        <v>5.3330000000000002</v>
      </c>
      <c r="AE51" s="33">
        <v>7.391</v>
      </c>
      <c r="AF51" s="33">
        <v>6.1859999999999999</v>
      </c>
      <c r="AG51" s="33">
        <v>5.359</v>
      </c>
      <c r="AH51" s="33">
        <v>5.3719999999999999</v>
      </c>
      <c r="AI51" s="33">
        <v>5.2759999999999998</v>
      </c>
      <c r="AJ51" s="33">
        <v>4.0229999999999997</v>
      </c>
      <c r="AK51" s="33">
        <v>3.851</v>
      </c>
      <c r="AL51" s="33">
        <v>2.3420000000000001</v>
      </c>
      <c r="AM51" s="33">
        <v>2.726</v>
      </c>
      <c r="AN51" s="33">
        <v>2.0099999999999998</v>
      </c>
      <c r="AO51" s="33">
        <v>1.63</v>
      </c>
      <c r="AP51" s="33">
        <v>1.5269999999999999</v>
      </c>
      <c r="AQ51" s="33">
        <v>1.2410000000000001</v>
      </c>
      <c r="AR51" s="33">
        <v>1.474</v>
      </c>
      <c r="AS51" s="33">
        <v>2.1680000000000001</v>
      </c>
      <c r="AT51" s="33">
        <v>2.468</v>
      </c>
      <c r="AU51" s="33">
        <v>2.7029999999999998</v>
      </c>
      <c r="AV51" s="33">
        <v>3.2879999999999998</v>
      </c>
      <c r="AW51" s="33">
        <v>3.6419999999999999</v>
      </c>
      <c r="AX51" s="33">
        <v>3.371</v>
      </c>
      <c r="AY51" s="33">
        <v>2.9089999999999998</v>
      </c>
      <c r="AZ51" s="33">
        <v>4.0910000000000002</v>
      </c>
      <c r="BA51" s="33">
        <v>3.5030000000000001</v>
      </c>
      <c r="BB51" s="33">
        <v>2.7770000000000001</v>
      </c>
      <c r="BC51" s="33">
        <v>2.0979999999999999</v>
      </c>
      <c r="BD51" s="33">
        <v>1.8340000000000001</v>
      </c>
      <c r="BE51" s="33">
        <v>1.2350000000000001</v>
      </c>
      <c r="BF51" s="33">
        <v>1.163</v>
      </c>
      <c r="BG51" s="33">
        <v>0.79200000000000004</v>
      </c>
      <c r="BH51" s="33">
        <v>1.23</v>
      </c>
      <c r="BI51" s="33">
        <v>1.0429999999999999</v>
      </c>
      <c r="BJ51" s="33">
        <v>1.0569999999999999</v>
      </c>
      <c r="BK51" s="33">
        <v>1.2589999999999999</v>
      </c>
      <c r="BL51" s="33">
        <v>2.6019999999999999</v>
      </c>
      <c r="BM51" s="33">
        <v>1.62</v>
      </c>
      <c r="BN51" s="33">
        <v>3.1669999999999998</v>
      </c>
      <c r="BO51" s="33">
        <v>3.3610000000000002</v>
      </c>
    </row>
    <row r="52" spans="1:67" x14ac:dyDescent="0.2">
      <c r="A52" s="32" t="s">
        <v>520</v>
      </c>
      <c r="B52" s="32" t="s">
        <v>521</v>
      </c>
      <c r="D52" s="33">
        <v>9.0289999999999999</v>
      </c>
      <c r="E52" s="33">
        <v>1.331</v>
      </c>
      <c r="F52" s="33">
        <v>6.8550000000000004</v>
      </c>
      <c r="G52" s="33">
        <v>8.4689999999999994</v>
      </c>
      <c r="H52" s="33">
        <v>5.8520000000000003</v>
      </c>
      <c r="I52" s="33">
        <v>2.9870000000000001</v>
      </c>
      <c r="J52" s="33">
        <v>4.008</v>
      </c>
      <c r="K52" s="33">
        <v>4.3010000000000002</v>
      </c>
      <c r="L52" s="33">
        <v>4.0229999999999997</v>
      </c>
      <c r="M52" s="33">
        <v>9.9350000000000005</v>
      </c>
      <c r="N52" s="33">
        <v>4.6760000000000002</v>
      </c>
      <c r="O52" s="33">
        <v>6.976</v>
      </c>
      <c r="P52" s="33">
        <v>6.2720000000000002</v>
      </c>
      <c r="Q52" s="33">
        <v>9.5579999999999998</v>
      </c>
      <c r="R52" s="33">
        <v>10.404</v>
      </c>
      <c r="S52" s="33">
        <v>13.106999999999999</v>
      </c>
      <c r="T52" s="33">
        <v>10.616</v>
      </c>
      <c r="U52" s="33">
        <v>9.2799999999999994</v>
      </c>
      <c r="V52" s="33">
        <v>10.45</v>
      </c>
      <c r="W52" s="33">
        <v>8.4290000000000003</v>
      </c>
      <c r="X52" s="33">
        <v>10.226000000000001</v>
      </c>
      <c r="Y52" s="33">
        <v>10.130000000000001</v>
      </c>
      <c r="Z52" s="33">
        <v>8.6910000000000007</v>
      </c>
      <c r="AA52" s="33">
        <v>10.528</v>
      </c>
      <c r="AB52" s="33">
        <v>4.4820000000000002</v>
      </c>
      <c r="AC52" s="33">
        <v>3.7570000000000001</v>
      </c>
      <c r="AD52" s="33">
        <v>3.1019999999999999</v>
      </c>
      <c r="AE52" s="33">
        <v>2.1539999999999999</v>
      </c>
      <c r="AF52" s="33">
        <v>3.7280000000000002</v>
      </c>
      <c r="AG52" s="33">
        <v>2.339</v>
      </c>
      <c r="AH52" s="33">
        <v>1.292</v>
      </c>
      <c r="AI52" s="33">
        <v>0.79400000000000004</v>
      </c>
      <c r="AJ52" s="33">
        <v>1.28</v>
      </c>
      <c r="AK52" s="33">
        <v>1.37</v>
      </c>
      <c r="AL52" s="33">
        <v>1.5209999999999999</v>
      </c>
      <c r="AM52" s="33">
        <v>3.218</v>
      </c>
      <c r="AN52" s="33">
        <v>1.3440000000000001</v>
      </c>
      <c r="AO52" s="33">
        <v>0.73199999999999998</v>
      </c>
      <c r="AP52" s="33">
        <v>0.58599999999999997</v>
      </c>
      <c r="AQ52" s="33">
        <v>0.52700000000000002</v>
      </c>
      <c r="AR52" s="33">
        <v>0.29299999999999998</v>
      </c>
      <c r="AS52" s="33">
        <v>-0.58699999999999997</v>
      </c>
      <c r="AT52" s="33">
        <v>1.44</v>
      </c>
      <c r="AU52" s="33">
        <v>2.9660000000000002</v>
      </c>
      <c r="AV52" s="33">
        <v>1.0069999999999999</v>
      </c>
      <c r="AW52" s="33">
        <v>1.6559999999999999</v>
      </c>
      <c r="AX52" s="33">
        <v>2.3610000000000002</v>
      </c>
      <c r="AY52" s="33">
        <v>2.1059999999999999</v>
      </c>
      <c r="AZ52" s="33">
        <v>1.71</v>
      </c>
      <c r="BA52" s="33">
        <v>0.69899999999999995</v>
      </c>
      <c r="BB52" s="33">
        <v>0.82299999999999995</v>
      </c>
      <c r="BC52" s="33">
        <v>1.337</v>
      </c>
      <c r="BD52" s="33">
        <v>0.97099999999999997</v>
      </c>
      <c r="BE52" s="33">
        <v>0.66100000000000003</v>
      </c>
      <c r="BF52" s="33">
        <v>0.374</v>
      </c>
      <c r="BG52" s="33">
        <v>0.35799999999999998</v>
      </c>
      <c r="BH52" s="33">
        <v>0.21099999999999999</v>
      </c>
      <c r="BI52" s="33">
        <v>1.034</v>
      </c>
      <c r="BJ52" s="33">
        <v>0.98299999999999998</v>
      </c>
      <c r="BK52" s="33">
        <v>-8.5000000000000006E-2</v>
      </c>
      <c r="BL52" s="33">
        <v>0.48</v>
      </c>
      <c r="BM52" s="33">
        <v>0.90600000000000003</v>
      </c>
      <c r="BN52" s="33">
        <v>0.97799999999999998</v>
      </c>
      <c r="BO52" s="33">
        <v>1.085</v>
      </c>
    </row>
    <row r="53" spans="1:67" x14ac:dyDescent="0.2">
      <c r="A53" s="32" t="s">
        <v>522</v>
      </c>
      <c r="B53" s="32" t="s">
        <v>523</v>
      </c>
      <c r="D53" s="33">
        <v>6.0979999999999999</v>
      </c>
      <c r="E53" s="33">
        <v>1.9139999999999999</v>
      </c>
      <c r="F53" s="33">
        <v>8.0879999999999992</v>
      </c>
      <c r="G53" s="33">
        <v>11.603999999999999</v>
      </c>
      <c r="H53" s="33">
        <v>8.0980000000000008</v>
      </c>
      <c r="I53" s="33">
        <v>1.909</v>
      </c>
      <c r="J53" s="33">
        <v>5.024</v>
      </c>
      <c r="K53" s="33">
        <v>6.4939999999999998</v>
      </c>
      <c r="L53" s="33">
        <v>9.7560000000000002</v>
      </c>
      <c r="M53" s="33">
        <v>8.5329999999999995</v>
      </c>
      <c r="N53" s="33">
        <v>8.43</v>
      </c>
      <c r="O53" s="33">
        <v>7.8689999999999998</v>
      </c>
      <c r="P53" s="33">
        <v>10.076000000000001</v>
      </c>
      <c r="Q53" s="33">
        <v>8.0069999999999997</v>
      </c>
      <c r="R53" s="33">
        <v>13.875</v>
      </c>
      <c r="S53" s="33">
        <v>14.605</v>
      </c>
      <c r="T53" s="33">
        <v>11.202999999999999</v>
      </c>
      <c r="U53" s="33">
        <v>10.967000000000001</v>
      </c>
      <c r="V53" s="33">
        <v>11.37</v>
      </c>
      <c r="W53" s="33">
        <v>11.308</v>
      </c>
      <c r="X53" s="33">
        <v>14.961</v>
      </c>
      <c r="Y53" s="33">
        <v>15.500999999999999</v>
      </c>
      <c r="Z53" s="33">
        <v>13.84</v>
      </c>
      <c r="AA53" s="33">
        <v>9.7140000000000004</v>
      </c>
      <c r="AB53" s="33">
        <v>8.8729999999999993</v>
      </c>
      <c r="AC53" s="33">
        <v>5.3689999999999998</v>
      </c>
      <c r="AD53" s="33">
        <v>5.343</v>
      </c>
      <c r="AE53" s="33">
        <v>1.4690000000000001</v>
      </c>
      <c r="AF53" s="33">
        <v>3.23</v>
      </c>
      <c r="AG53" s="33">
        <v>4.4850000000000003</v>
      </c>
      <c r="AH53" s="33">
        <v>3.274</v>
      </c>
      <c r="AI53" s="33">
        <v>3.8250000000000002</v>
      </c>
      <c r="AJ53" s="33">
        <v>4.0410000000000004</v>
      </c>
      <c r="AK53" s="33">
        <v>3.427</v>
      </c>
      <c r="AL53" s="33">
        <v>2.1259999999999999</v>
      </c>
      <c r="AM53" s="33">
        <v>3.4550000000000001</v>
      </c>
      <c r="AN53" s="33">
        <v>2.3679999999999999</v>
      </c>
      <c r="AO53" s="33">
        <v>2.7610000000000001</v>
      </c>
      <c r="AP53" s="33">
        <v>1.6619999999999999</v>
      </c>
      <c r="AQ53" s="33">
        <v>1.7869999999999999</v>
      </c>
      <c r="AR53" s="33">
        <v>2.0529999999999999</v>
      </c>
      <c r="AS53" s="33">
        <v>2.99</v>
      </c>
      <c r="AT53" s="33">
        <v>2.4039999999999999</v>
      </c>
      <c r="AU53" s="33">
        <v>2.3279999999999998</v>
      </c>
      <c r="AV53" s="33">
        <v>4.6349999999999998</v>
      </c>
      <c r="AW53" s="33">
        <v>4.7039999999999997</v>
      </c>
      <c r="AX53" s="33">
        <v>1.3120000000000001</v>
      </c>
      <c r="AY53" s="33">
        <v>2.5619999999999998</v>
      </c>
      <c r="AZ53" s="33">
        <v>3.7650000000000001</v>
      </c>
      <c r="BA53" s="33">
        <v>2.8159999999999998</v>
      </c>
      <c r="BB53" s="33">
        <v>2.093</v>
      </c>
      <c r="BC53" s="33">
        <v>2.4929999999999999</v>
      </c>
      <c r="BD53" s="33">
        <v>2.177</v>
      </c>
      <c r="BE53" s="33">
        <v>2.15</v>
      </c>
      <c r="BF53" s="33">
        <v>1.64</v>
      </c>
      <c r="BG53" s="33">
        <v>1.859</v>
      </c>
      <c r="BH53" s="33">
        <v>1.8540000000000001</v>
      </c>
      <c r="BI53" s="33">
        <v>1.335</v>
      </c>
      <c r="BJ53" s="33">
        <v>2.0569999999999999</v>
      </c>
      <c r="BK53" s="33">
        <v>1.6359999999999999</v>
      </c>
      <c r="BL53" s="33">
        <v>-1.1399999999999999</v>
      </c>
      <c r="BM53" s="33">
        <v>2.427</v>
      </c>
      <c r="BN53" s="33">
        <v>2.464</v>
      </c>
      <c r="BO53" s="33">
        <v>7.907</v>
      </c>
    </row>
    <row r="54" spans="1:67" x14ac:dyDescent="0.2">
      <c r="A54" s="32" t="s">
        <v>524</v>
      </c>
      <c r="B54" s="32" t="s">
        <v>525</v>
      </c>
      <c r="C54" s="33">
        <v>6.8639999999999999</v>
      </c>
      <c r="D54" s="33">
        <v>2.411</v>
      </c>
      <c r="E54" s="33">
        <v>2.3460000000000001</v>
      </c>
      <c r="F54" s="33">
        <v>3.5129999999999999</v>
      </c>
      <c r="G54" s="33">
        <v>3.968</v>
      </c>
      <c r="H54" s="33">
        <v>2.6970000000000001</v>
      </c>
      <c r="I54" s="33">
        <v>1.647</v>
      </c>
      <c r="J54" s="33">
        <v>2.157</v>
      </c>
      <c r="K54" s="33">
        <v>1.9910000000000001</v>
      </c>
      <c r="L54" s="33">
        <v>4.3170000000000002</v>
      </c>
      <c r="M54" s="33">
        <v>6.383</v>
      </c>
      <c r="N54" s="33">
        <v>4.2069999999999999</v>
      </c>
      <c r="O54" s="33">
        <v>5.367</v>
      </c>
      <c r="P54" s="33">
        <v>5.8360000000000003</v>
      </c>
      <c r="Q54" s="33">
        <v>6.173</v>
      </c>
      <c r="R54" s="33">
        <v>15.266999999999999</v>
      </c>
      <c r="S54" s="33">
        <v>12.5</v>
      </c>
      <c r="T54" s="33">
        <v>9.33</v>
      </c>
      <c r="U54" s="33">
        <v>8.9550000000000001</v>
      </c>
      <c r="V54" s="33">
        <v>8.5120000000000005</v>
      </c>
      <c r="W54" s="33">
        <v>10.792</v>
      </c>
      <c r="X54" s="33">
        <v>13.27</v>
      </c>
      <c r="Y54" s="33">
        <v>12.944000000000001</v>
      </c>
      <c r="Z54" s="33">
        <v>11.782</v>
      </c>
      <c r="AA54" s="33">
        <v>9.3010000000000002</v>
      </c>
      <c r="AB54" s="33">
        <v>7.72</v>
      </c>
      <c r="AC54" s="33">
        <v>6.0369999999999999</v>
      </c>
      <c r="AD54" s="33">
        <v>1.909</v>
      </c>
      <c r="AE54" s="33">
        <v>2.4929999999999999</v>
      </c>
      <c r="AF54" s="33">
        <v>1.851</v>
      </c>
      <c r="AG54" s="33">
        <v>3.13</v>
      </c>
      <c r="AH54" s="33">
        <v>2.8479999999999999</v>
      </c>
      <c r="AI54" s="33">
        <v>3.1019999999999999</v>
      </c>
      <c r="AJ54" s="33">
        <v>1.833</v>
      </c>
      <c r="AK54" s="33">
        <v>1.7769999999999999</v>
      </c>
      <c r="AL54" s="33">
        <v>1.323</v>
      </c>
      <c r="AM54" s="33">
        <v>1.417</v>
      </c>
      <c r="AN54" s="33">
        <v>1.593</v>
      </c>
      <c r="AO54" s="33">
        <v>0.88</v>
      </c>
      <c r="AP54" s="33">
        <v>-2.1999999999999999E-2</v>
      </c>
      <c r="AQ54" s="33">
        <v>-0.377</v>
      </c>
      <c r="AR54" s="33">
        <v>1.4750000000000001</v>
      </c>
      <c r="AS54" s="33">
        <v>1.494</v>
      </c>
      <c r="AT54" s="33">
        <v>1.4119999999999999</v>
      </c>
      <c r="AU54" s="33">
        <v>1.4750000000000001</v>
      </c>
      <c r="AV54" s="33">
        <v>1.4259999999999999</v>
      </c>
      <c r="AW54" s="33">
        <v>1.175</v>
      </c>
      <c r="AX54" s="33">
        <v>1.0900000000000001</v>
      </c>
      <c r="AY54" s="33">
        <v>0.96</v>
      </c>
      <c r="AZ54" s="33">
        <v>2.855</v>
      </c>
      <c r="BA54" s="33">
        <v>-0.71899999999999997</v>
      </c>
      <c r="BB54" s="33">
        <v>1.089</v>
      </c>
      <c r="BC54" s="33">
        <v>2.1059999999999999</v>
      </c>
      <c r="BD54" s="33">
        <v>1.768</v>
      </c>
      <c r="BE54" s="33">
        <v>0.40799999999999997</v>
      </c>
      <c r="BF54" s="33">
        <v>1.7999999999999999E-2</v>
      </c>
      <c r="BG54" s="33">
        <v>-0.34399999999999997</v>
      </c>
      <c r="BH54" s="33">
        <v>0</v>
      </c>
      <c r="BI54" s="33">
        <v>1.077</v>
      </c>
      <c r="BJ54" s="33">
        <v>1.8759999999999999</v>
      </c>
      <c r="BK54" s="33">
        <v>1.224</v>
      </c>
      <c r="BL54" s="33">
        <v>1.62</v>
      </c>
      <c r="BM54" s="33">
        <v>1.7450000000000001</v>
      </c>
      <c r="BN54" s="33">
        <v>6.1710000000000003</v>
      </c>
      <c r="BO54" s="33">
        <v>6.0570000000000004</v>
      </c>
    </row>
    <row r="55" spans="1:67" x14ac:dyDescent="0.2">
      <c r="A55" s="32" t="s">
        <v>526</v>
      </c>
      <c r="B55" s="32" t="s">
        <v>527</v>
      </c>
    </row>
    <row r="56" spans="1:67" s="22" customFormat="1" x14ac:dyDescent="0.2">
      <c r="A56" s="36" t="s">
        <v>71</v>
      </c>
      <c r="B56" s="36" t="s">
        <v>72</v>
      </c>
      <c r="C56" s="37">
        <v>6.0839999999999996</v>
      </c>
      <c r="D56" s="37">
        <v>3.2309999999999999</v>
      </c>
      <c r="E56" s="37">
        <v>3</v>
      </c>
      <c r="F56" s="37">
        <v>4.0199999999999996</v>
      </c>
      <c r="G56" s="37">
        <v>4.8159999999999998</v>
      </c>
      <c r="H56" s="37">
        <v>3.274</v>
      </c>
      <c r="I56" s="37">
        <v>2.6469999999999998</v>
      </c>
      <c r="J56" s="37">
        <v>2.9670000000000001</v>
      </c>
      <c r="K56" s="37">
        <v>3.173</v>
      </c>
      <c r="L56" s="37">
        <v>4.7850000000000001</v>
      </c>
      <c r="M56" s="37">
        <v>6.9729999999999999</v>
      </c>
      <c r="N56" s="37">
        <v>5.0359999999999996</v>
      </c>
      <c r="O56" s="37">
        <v>5.6280000000000001</v>
      </c>
      <c r="P56" s="37">
        <v>5.69</v>
      </c>
      <c r="Q56" s="37">
        <v>7.2930000000000001</v>
      </c>
      <c r="R56" s="37">
        <v>14.044</v>
      </c>
      <c r="S56" s="37">
        <v>11.496</v>
      </c>
      <c r="T56" s="37">
        <v>9.4179999999999993</v>
      </c>
      <c r="U56" s="37">
        <v>9.3789999999999996</v>
      </c>
      <c r="V56" s="37">
        <v>8.6859999999999999</v>
      </c>
      <c r="W56" s="37">
        <v>10.808</v>
      </c>
      <c r="X56" s="37">
        <v>12.885</v>
      </c>
      <c r="Y56" s="37">
        <v>13.387</v>
      </c>
      <c r="Z56" s="37">
        <v>11.677</v>
      </c>
      <c r="AA56" s="37">
        <v>9.4939999999999998</v>
      </c>
      <c r="AB56" s="37">
        <v>7.8840000000000003</v>
      </c>
      <c r="AC56" s="37">
        <v>6.2</v>
      </c>
      <c r="AD56" s="37">
        <v>2.7989999999999999</v>
      </c>
      <c r="AE56" s="37">
        <v>2.94</v>
      </c>
      <c r="AF56" s="37">
        <v>2.6779999999999999</v>
      </c>
      <c r="AG56" s="37">
        <v>3.7320000000000002</v>
      </c>
      <c r="AH56" s="37">
        <v>2.7959999999999998</v>
      </c>
      <c r="AI56" s="37">
        <v>2.6549999999999998</v>
      </c>
      <c r="AJ56" s="37">
        <v>2.6080000000000001</v>
      </c>
      <c r="AK56" s="37">
        <v>1.466</v>
      </c>
      <c r="AL56" s="37">
        <v>0.96</v>
      </c>
      <c r="AM56" s="37">
        <v>0.94199999999999995</v>
      </c>
      <c r="AN56" s="37">
        <v>1.4830000000000001</v>
      </c>
      <c r="AO56" s="37">
        <v>0.76400000000000001</v>
      </c>
      <c r="AP56" s="37">
        <v>0.13300000000000001</v>
      </c>
      <c r="AQ56" s="37">
        <v>-0.47499999999999998</v>
      </c>
      <c r="AR56" s="37">
        <v>2.0760000000000001</v>
      </c>
      <c r="AS56" s="37">
        <v>1.76</v>
      </c>
      <c r="AT56" s="37">
        <v>0.98399999999999999</v>
      </c>
      <c r="AU56" s="37">
        <v>1.53</v>
      </c>
      <c r="AV56" s="37">
        <v>2.0870000000000002</v>
      </c>
      <c r="AW56" s="37">
        <v>1.792</v>
      </c>
      <c r="AX56" s="37">
        <v>2.0760000000000001</v>
      </c>
      <c r="AY56" s="37">
        <v>1.89</v>
      </c>
      <c r="AZ56" s="37">
        <v>2.8370000000000002</v>
      </c>
      <c r="BA56" s="37">
        <v>-1.645</v>
      </c>
      <c r="BB56" s="37">
        <v>1.218</v>
      </c>
      <c r="BC56" s="37">
        <v>1.8029999999999999</v>
      </c>
      <c r="BD56" s="37">
        <v>1.306</v>
      </c>
      <c r="BE56" s="37">
        <v>0.59</v>
      </c>
      <c r="BF56" s="37">
        <v>0.122</v>
      </c>
      <c r="BG56" s="37">
        <v>0.23</v>
      </c>
      <c r="BH56" s="37">
        <v>0.19800000000000001</v>
      </c>
      <c r="BI56" s="37">
        <v>0.76700000000000002</v>
      </c>
      <c r="BJ56" s="37">
        <v>1.9279999999999999</v>
      </c>
      <c r="BK56" s="37">
        <v>0.79100000000000004</v>
      </c>
      <c r="BL56" s="37">
        <v>0.75700000000000001</v>
      </c>
      <c r="BM56" s="37">
        <v>1.36</v>
      </c>
      <c r="BN56" s="37">
        <v>4.91</v>
      </c>
      <c r="BO56" s="37">
        <v>7.0709999999999997</v>
      </c>
    </row>
    <row r="58" spans="1:67" x14ac:dyDescent="0.2">
      <c r="A58" s="34" t="s">
        <v>314</v>
      </c>
    </row>
    <row r="59" spans="1:67" x14ac:dyDescent="0.2">
      <c r="A59" s="35" t="s">
        <v>528</v>
      </c>
    </row>
  </sheetData>
  <hyperlinks>
    <hyperlink ref="A58" r:id="rId1" xr:uid="{00000000-0004-0000-0800-000000000000}"/>
  </hyperlink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Lisez-moi</vt:lpstr>
      <vt:lpstr>Métadonnées</vt:lpstr>
      <vt:lpstr>M€cour</vt:lpstr>
      <vt:lpstr>M€2014</vt:lpstr>
      <vt:lpstr>tableau publié PA</vt:lpstr>
      <vt:lpstr>graphique publié PA</vt:lpstr>
      <vt:lpstr>Iprix2020</vt:lpstr>
      <vt:lpstr>Ivol</vt:lpstr>
      <vt:lpstr>Iprix</vt:lpstr>
      <vt:lpstr>pouvoir d'&amp;achat</vt:lpstr>
      <vt:lpstr>taux d'épargne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revision>1</cp:revision>
  <dcterms:created xsi:type="dcterms:W3CDTF">2023-05-26T16:32:52Z</dcterms:created>
  <dcterms:modified xsi:type="dcterms:W3CDTF">2025-07-05T17:35:23Z</dcterms:modified>
  <dc:language>fr-FR</dc:language>
</cp:coreProperties>
</file>